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C:\Users\11010442\Desktop\"/>
    </mc:Choice>
  </mc:AlternateContent>
  <xr:revisionPtr revIDLastSave="0" documentId="8_{B0E4E3C0-1465-409B-B445-36C902A25348}" xr6:coauthVersionLast="38" xr6:coauthVersionMax="38" xr10:uidLastSave="{00000000-0000-0000-0000-000000000000}"/>
  <workbookProtection workbookAlgorithmName="SHA-512" workbookHashValue="z19cwtSHz2DsqmybeHfmalFbL47XYWYO1fzdbTI2FOx7OIgZhBLs5aCAJxeGPPHuly27jXpYPjMTB8dRNmrmKQ==" workbookSaltValue="jziPRFI0dq6/ThkF83iCSQ==" workbookSpinCount="100000" lockStructure="1"/>
  <bookViews>
    <workbookView xWindow="0" yWindow="0" windowWidth="28800" windowHeight="11700" xr2:uid="{7E7E215D-7E3D-4369-AF86-D2ACF057EB24}"/>
  </bookViews>
  <sheets>
    <sheet name="LIXIL対象製品リスト" sheetId="1" r:id="rId1"/>
    <sheet name="補助額を調べる" sheetId="2" r:id="rId2"/>
    <sheet name="名前定義" sheetId="3" state="hidden" r:id="rId3"/>
    <sheet name="開閉形式記号" sheetId="4" state="hidden" r:id="rId4"/>
    <sheet name="サイズ" sheetId="5" state="hidden" r:id="rId5"/>
    <sheet name="補助額" sheetId="6" state="hidden" r:id="rId6"/>
    <sheet name="こどもエコグレード" sheetId="7" state="hidden" r:id="rId7"/>
  </sheets>
  <externalReferences>
    <externalReference r:id="rId8"/>
    <externalReference r:id="rId9"/>
  </externalReferences>
  <definedNames>
    <definedName name="_xlnm._FilterDatabase" localSheetId="0" hidden="1">LIXIL対象製品リスト!$B$6:$T$6</definedName>
    <definedName name="_xlnm._FilterDatabase" localSheetId="3" hidden="1">開閉形式記号!#REF!</definedName>
    <definedName name="_xlnm._FilterDatabase" localSheetId="2" hidden="1">名前定義!$A$1:$E$1093</definedName>
    <definedName name="ENDA" localSheetId="3">#REF!</definedName>
    <definedName name="ENDA">#REF!</definedName>
    <definedName name="ENDB" localSheetId="3">#REF!</definedName>
    <definedName name="ENDB">#REF!</definedName>
    <definedName name="_xlnm.Print_Area" localSheetId="0">LIXIL対象製品リスト!$B$2:$O$1099</definedName>
    <definedName name="_xlnm.Print_Area" localSheetId="3">開閉形式記号!$B$2:$D$20</definedName>
    <definedName name="_xlnm.Print_Area" localSheetId="2">名前定義!$A$1:$E$1094</definedName>
    <definedName name="_xlnm.Print_Titles" localSheetId="0">LIXIL対象製品リスト!$6:$6</definedName>
    <definedName name="_xlnm.Print_Titles" localSheetId="2">名前定義!$1:$1</definedName>
    <definedName name="Z_0FB167E2_469C_4A07_90CB_DA712366438E_.wvu.FilterData" localSheetId="3" hidden="1">開閉形式記号!#REF!</definedName>
    <definedName name="Z_37B5F074_0BD9_4638_8756_0FF1F3E726F6_.wvu.FilterData" localSheetId="3" hidden="1">開閉形式記号!#REF!</definedName>
    <definedName name="コピー" localSheetId="3">#REF!</definedName>
    <definedName name="コピー">#REF!</definedName>
    <definedName name="構造" localSheetId="3">[2]LIST!$D$3:$D$7</definedName>
    <definedName name="構造">#REF!</definedName>
    <definedName name="製品区分" localSheetId="3">[2]LIST!$A$3:$A$6</definedName>
    <definedName name="製品区分">#REF!</definedName>
    <definedName name="製品名一覧">名前定義!$G$2:$G$5</definedName>
    <definedName name="断熱等">名前定義!$M$2:$M$29</definedName>
    <definedName name="断熱等_防犯">名前定義!$M$30:$M$39</definedName>
    <definedName name="断熱等_防犯BL_ⅡｰA型_ポスト無し">名前定義!$B$35</definedName>
    <definedName name="断熱等_防犯BL_ⅡｰA型_ポスト無しドア_開き戸_D_">名前定義!$E$62:$E$63</definedName>
    <definedName name="断熱等_防犯BL_ⅡｰA型_ポスト有り">名前定義!$B$34</definedName>
    <definedName name="断熱等_防犯BL_ⅡｰA型_ポスト有りドア_開き戸_D_">名前定義!$E$60:$E$61</definedName>
    <definedName name="断熱等_防犯BL_ⅡｰB型_ポスト無し_標準型_">名前定義!$B$39</definedName>
    <definedName name="断熱等_防犯BL_ⅡｰB型_ポスト無し_標準型_ドア_開き戸_D_">名前定義!$E$70:$E$71</definedName>
    <definedName name="断熱等_防犯BL_ⅡｰB型_ポスト無し_防音_断熱型_">名前定義!$B$38</definedName>
    <definedName name="断熱等_防犯BL_ⅡｰB型_ポスト無し_防音_断熱型_ドア_開き戸_D_">名前定義!$E$68:$E$69</definedName>
    <definedName name="断熱等_防犯BL_ⅡｰB型_ポスト有り_標準型_">名前定義!$B$37</definedName>
    <definedName name="断熱等_防犯BL_ⅡｰB型_ポスト有り_標準型_ドア_開き戸_D_">名前定義!$E$66:$E$67</definedName>
    <definedName name="断熱等_防犯BL_ⅡｰB型_ポスト有り_防音_断熱型_">名前定義!$B$36</definedName>
    <definedName name="断熱等_防犯BL_ⅡｰB型_ポスト有り_防音_断熱型_ドア_開き戸_D_">名前定義!$E$64:$E$65</definedName>
    <definedName name="断熱等_防犯NXP_Ⅱ_ポスト無し_標準型_">名前定義!$B$33</definedName>
    <definedName name="断熱等_防犯NXP_Ⅱ_ポスト無し_標準型_ドア_開き戸_D_">名前定義!$E$58:$E$59</definedName>
    <definedName name="断熱等_防犯NXP_Ⅱ_ポスト無し_防音_断熱型_">名前定義!$B$32</definedName>
    <definedName name="断熱等_防犯NXP_Ⅱ_ポスト無し_防音_断熱型_ドア_開き戸_D_">名前定義!$E$56:$E$57</definedName>
    <definedName name="断熱等_防犯NXP_Ⅱ_ポスト有り_標準型_">名前定義!$B$31</definedName>
    <definedName name="断熱等_防犯NXP_Ⅱ_ポスト有り_標準型_ドア_開き戸_D_">名前定義!$E$54:$E$55</definedName>
    <definedName name="断熱等_防犯NXP_Ⅱ_ポスト有り_防音_断熱型_">名前定義!$B$30</definedName>
    <definedName name="断熱等_防犯NXP_Ⅱ_ポスト有り_防音_断熱型_ドア_開き戸_D_">名前定義!$E$52:$E$53</definedName>
    <definedName name="断熱等BL_ⅡｰA型_ポスト無し">名前定義!$B$19</definedName>
    <definedName name="断熱等BL_ⅡｰA型_ポスト無しドア_開き戸_D_">名前定義!$E$36:$E$37</definedName>
    <definedName name="断熱等BL_ⅡｰA型_ポスト有り">名前定義!$B$18</definedName>
    <definedName name="断熱等BL_ⅡｰA型_ポスト有りドア_開き戸_D_">名前定義!$E$34:$E$35</definedName>
    <definedName name="断熱等BL_ⅡｰB型_ポスト無し_標準型_">名前定義!$B$23</definedName>
    <definedName name="断熱等BL_ⅡｰB型_ポスト無し_標準型_ドア_開き戸_D_">名前定義!$E$44:$E$45</definedName>
    <definedName name="断熱等BL_ⅡｰB型_ポスト無し_防音_断熱型_">名前定義!$B$22</definedName>
    <definedName name="断熱等BL_ⅡｰB型_ポスト無し_防音_断熱型_ドア_開き戸_D_">名前定義!$E$42:$E$43</definedName>
    <definedName name="断熱等BL_ⅡｰB型_ポスト有り_標準型_">名前定義!$B$21</definedName>
    <definedName name="断熱等BL_ⅡｰB型_ポスト有り_標準型_ドア_開き戸_D_">名前定義!$E$40:$E$41</definedName>
    <definedName name="断熱等BL_ⅡｰB型_ポスト有り_防音_断熱型_">名前定義!$B$20</definedName>
    <definedName name="断熱等BL_ⅡｰB型_ポスト有り_防音_断熱型_ドア_開き戸_D_">名前定義!$E$38:$E$39</definedName>
    <definedName name="断熱等ＮＥ_標準型_">名前定義!$B$17</definedName>
    <definedName name="断熱等ＮＥ_標準型_ドア_開き戸_D_">名前定義!$E$32:$E$33</definedName>
    <definedName name="断熱等ＮＥ_防音_断熱型_">名前定義!$B$16</definedName>
    <definedName name="断熱等ＮＥ_防音_断熱型_ドア_開き戸_D_">名前定義!$E$30:$E$31</definedName>
    <definedName name="断熱等NT_Ⅱ_ポスト無し_標準型_">名前定義!$B$15</definedName>
    <definedName name="断熱等NT_Ⅱ_ポスト無し_標準型_ドア_開き戸_D_">名前定義!$E$28:$E$29</definedName>
    <definedName name="断熱等NT_Ⅱ_ポスト無し_防音_断熱型_">名前定義!$B$14</definedName>
    <definedName name="断熱等NT_Ⅱ_ポスト無し_防音_断熱型_ドア_開き戸_D_">名前定義!$E$26:$E$27</definedName>
    <definedName name="断熱等NT_Ⅱ_ポスト有り_標準型_">名前定義!$B$13</definedName>
    <definedName name="断熱等NT_Ⅱ_ポスト有り_標準型_ドア_開き戸_D_">名前定義!$E$24:$E$25</definedName>
    <definedName name="断熱等NT_Ⅱ_ポスト有り_防音_断熱型_">名前定義!$B$12</definedName>
    <definedName name="断熱等NT_Ⅱ_ポスト有り_防音_断熱型_ドア_開き戸_D_">名前定義!$E$22:$E$23</definedName>
    <definedName name="断熱等NXP_Ⅱ_ポスト無し_標準型_">名前定義!$B$11</definedName>
    <definedName name="断熱等NXP_Ⅱ_ポスト無し_標準型_ドア_開き戸_D_">名前定義!$E$20:$E$21</definedName>
    <definedName name="断熱等NXP_Ⅱ_ポスト無し_防音_断熱型_">名前定義!$B$10</definedName>
    <definedName name="断熱等NXP_Ⅱ_ポスト無し_防音_断熱型_ドア_開き戸_D_">名前定義!$E$18:$E$19</definedName>
    <definedName name="断熱等NXP_Ⅱ_ポスト有り_標準型_">名前定義!$B$9</definedName>
    <definedName name="断熱等NXP_Ⅱ_ポスト有り_標準型_ドア_開き戸_D_">名前定義!$E$16:$E$17</definedName>
    <definedName name="断熱等NXP_Ⅱ_ポスト有り_防音_断熱型_">名前定義!$B$8</definedName>
    <definedName name="断熱等NXP_Ⅱ_ポスト有り_防音_断熱型_ドア_開き戸_D_">名前定義!$E$14:$E$15</definedName>
    <definedName name="断熱等RS_Ⅱ_ポスト無し_標準型_">名前定義!$B$5</definedName>
    <definedName name="断熱等RS_Ⅱ_ポスト無し_標準型_ドア_開き戸_D_">名前定義!$E$8:$E$9</definedName>
    <definedName name="断熱等RS_Ⅱ_ポスト無し_防音_断熱型_">名前定義!$B$4</definedName>
    <definedName name="断熱等RS_Ⅱ_ポスト無し_防音_断熱型_ドア_開き戸_D_">名前定義!$E$6:$E$7</definedName>
    <definedName name="断熱等RS_Ⅱ_ポスト有り_標準型_">名前定義!$B$3</definedName>
    <definedName name="断熱等RS_Ⅱ_ポスト有り_標準型_ドア_開き戸_D_">名前定義!$E$4:$E$5</definedName>
    <definedName name="断熱等RS_Ⅱ_ポスト有り_防音_断熱型_">名前定義!$B$2</definedName>
    <definedName name="断熱等RS_Ⅱ_ポスト有り_防音_断熱型_ドア_開き戸_D_">名前定義!$E$2:$E$3</definedName>
    <definedName name="断熱等クルージュK_ポスト無し">名前定義!$B$25</definedName>
    <definedName name="断熱等クルージュK_ポスト無しドア_開き戸_D_">名前定義!$E$47</definedName>
    <definedName name="断熱等クルージュK_ポスト有り">名前定義!$B$24</definedName>
    <definedName name="断熱等クルージュK_ポスト有りドア_開き戸_D_">名前定義!$E$46</definedName>
    <definedName name="断熱等クルージュT_ポスト無し_標準型_">名前定義!$B$29</definedName>
    <definedName name="断熱等クルージュT_ポスト無し_標準型_ドア_開き戸_D_">名前定義!$E$51</definedName>
    <definedName name="断熱等クルージュT_ポスト無し_防音_断熱型_">名前定義!$B$28</definedName>
    <definedName name="断熱等クルージュT_ポスト無し_防音_断熱型_ドア_開き戸_D_">名前定義!$E$50</definedName>
    <definedName name="断熱等クルージュT_ポスト有り_標準型_">名前定義!$B$27</definedName>
    <definedName name="断熱等クルージュT_ポスト有り_標準型_ドア_開き戸_D_">名前定義!$E$49</definedName>
    <definedName name="断熱等クルージュT_ポスト有り_防音_断熱型_">名前定義!$B$26</definedName>
    <definedName name="断熱等クルージュT_ポスト有り_防音_断熱型_ドア_開き戸_D_">名前定義!$E$48</definedName>
    <definedName name="断熱等リシェントマンションドア_ロックウールコア構造_">名前定義!$B$6</definedName>
    <definedName name="断熱等リシェントマンションドア_ロックウールコア構造_ドア_開き戸_D_">名前定義!$E$10:$E$11</definedName>
    <definedName name="断熱等リシェントマンションドア_水酸化アルミニウムコア構造_">名前定義!$B$7</definedName>
    <definedName name="断熱等リシェントマンションドア_水酸化アルミニウムコア構造_ドア_開き戸_D_">名前定義!$E$12:$E$13</definedName>
    <definedName name="適応地域" localSheetId="3">[2]LIST!$G$3:$G$6</definedName>
    <definedName name="適応地域">#REF!</definedName>
    <definedName name="防音">名前定義!$M$50:$M$73</definedName>
    <definedName name="防音BL_ⅡｰA型_ポスト無し">名前定義!$B$65</definedName>
    <definedName name="防音BL_ⅡｰA型_ポスト無しドア_開き戸_D_">名前定義!$E$97</definedName>
    <definedName name="防音BL_ⅡｰA型_ポスト有り">名前定義!$B$64</definedName>
    <definedName name="防音BL_ⅡｰA型_ポスト有りドア_開き戸_D_">名前定義!$E$96</definedName>
    <definedName name="防音BL_ⅡｰB型_ポスト無し_標準型_">名前定義!$B$69</definedName>
    <definedName name="防音BL_ⅡｰB型_ポスト無し_標準型_ドア_開き戸_D_">名前定義!$E$101</definedName>
    <definedName name="防音BL_ⅡｰB型_ポスト無し_防音_断熱型_">名前定義!$B$68</definedName>
    <definedName name="防音BL_ⅡｰB型_ポスト無し_防音_断熱型_ドア_開き戸_D_">名前定義!$E$100</definedName>
    <definedName name="防音BL_ⅡｰB型_ポスト有り_標準型_">名前定義!$B$67</definedName>
    <definedName name="防音BL_ⅡｰB型_ポスト有り_標準型_ドア_開き戸_D_">名前定義!$E$99</definedName>
    <definedName name="防音BL_ⅡｰB型_ポスト有り_防音_断熱型_">名前定義!$B$66</definedName>
    <definedName name="防音BL_ⅡｰB型_ポスト有り_防音_断熱型_ドア_開き戸_D_">名前定義!$E$98</definedName>
    <definedName name="防音ＮＥ_標準型_">名前定義!$B$63</definedName>
    <definedName name="防音ＮＥ_標準型_ドア_開き戸_D_">名前定義!$E$95</definedName>
    <definedName name="防音ＮＥ_防音_断熱型_">名前定義!$B$62</definedName>
    <definedName name="防音ＮＥ_防音_断熱型_ドア_開き戸_D_">名前定義!$E$94</definedName>
    <definedName name="防音NT_Ⅱ_ポスト無し_標準型_">名前定義!$B$61</definedName>
    <definedName name="防音NT_Ⅱ_ポスト無し_標準型_ドア_開き戸_D_">名前定義!$E$93</definedName>
    <definedName name="防音NT_Ⅱ_ポスト無し_防音_断熱型_">名前定義!$B$60</definedName>
    <definedName name="防音NT_Ⅱ_ポスト無し_防音_断熱型_ドア_開き戸_D_">名前定義!$E$92</definedName>
    <definedName name="防音NT_Ⅱ_ポスト有り_標準型_">名前定義!$B$59</definedName>
    <definedName name="防音NT_Ⅱ_ポスト有り_標準型_ドア_開き戸_D_">名前定義!$E$91</definedName>
    <definedName name="防音NT_Ⅱ_ポスト有り_防音_断熱型_">名前定義!$B$58</definedName>
    <definedName name="防音NT_Ⅱ_ポスト有り_防音_断熱型_ドア_開き戸_D_">名前定義!$E$90</definedName>
    <definedName name="防音NXP_Ⅱ_ポスト無し_標準型_">名前定義!$B$57</definedName>
    <definedName name="防音NXP_Ⅱ_ポスト無し_標準型_ドア_開き戸_D_">名前定義!$E$89</definedName>
    <definedName name="防音NXP_Ⅱ_ポスト無し_防音_断熱型_">名前定義!$B$56</definedName>
    <definedName name="防音NXP_Ⅱ_ポスト無し_防音_断熱型_ドア_開き戸_D_">名前定義!$E$88</definedName>
    <definedName name="防音NXP_Ⅱ_ポスト有り_標準型_">名前定義!$B$55</definedName>
    <definedName name="防音NXP_Ⅱ_ポスト有り_標準型_ドア_開き戸_D_">名前定義!$E$87</definedName>
    <definedName name="防音NXP_Ⅱ_ポスト有り_防音_断熱型_">名前定義!$B$54</definedName>
    <definedName name="防音NXP_Ⅱ_ポスト有り_防音_断熱型_ドア_開き戸_D_">名前定義!$E$86</definedName>
    <definedName name="防音RS_Ⅱ_ポスト無し_標準型_">名前定義!$B$53</definedName>
    <definedName name="防音RS_Ⅱ_ポスト無し_標準型_ドア_開き戸_D_">名前定義!$E$85</definedName>
    <definedName name="防音RS_Ⅱ_ポスト無し_防音_断熱型_">名前定義!$B$52</definedName>
    <definedName name="防音RS_Ⅱ_ポスト無し_防音_断熱型_ドア_開き戸_D_">名前定義!$E$84</definedName>
    <definedName name="防音RS_Ⅱ_ポスト有り_標準型_">名前定義!$B$51</definedName>
    <definedName name="防音RS_Ⅱ_ポスト有り_標準型_ドア_開き戸_D_">名前定義!$E$83</definedName>
    <definedName name="防音RS_Ⅱ_ポスト有り_防音_断熱型_">名前定義!$B$50</definedName>
    <definedName name="防音RS_Ⅱ_ポスト有り_防音_断熱型_ドア_開き戸_D_">名前定義!$E$82</definedName>
    <definedName name="防音クルージュK">名前定義!$B$70</definedName>
    <definedName name="防音クルージュKドア_開き戸_D_">名前定義!$E$102</definedName>
    <definedName name="防音クルージュT__T_1仕様__ポスト無し_">名前定義!$B$73</definedName>
    <definedName name="防音クルージュT__T_1仕様__ポスト無し_ドア_開き戸_D_">名前定義!$E$105</definedName>
    <definedName name="防音クルージュT__標準仕様__ポスト無し_">名前定義!$B$72</definedName>
    <definedName name="防音クルージュT__標準仕様__ポスト無し_ドア_開き戸_D_">名前定義!$E$104</definedName>
    <definedName name="防音クルージュT__標準仕様__ポスト有り_">名前定義!$B$71</definedName>
    <definedName name="防音クルージュT__標準仕様__ポスト有り_ドア_開き戸_D_">名前定義!$E$103</definedName>
    <definedName name="防犯">名前定義!$M$40:$M$49</definedName>
    <definedName name="防犯BL_ⅡｰA型_ポスト無し">名前定義!$B$45</definedName>
    <definedName name="防犯BL_ⅡｰA型_ポスト無しドア_開き戸_D_">名前定義!$E$77</definedName>
    <definedName name="防犯BL_ⅡｰA型_ポスト有り">名前定義!$B$44</definedName>
    <definedName name="防犯BL_ⅡｰA型_ポスト有りドア_開き戸_D_">名前定義!$E$76</definedName>
    <definedName name="防犯BL_ⅡｰB型_ポスト無し_標準型_">名前定義!$B$49</definedName>
    <definedName name="防犯BL_ⅡｰB型_ポスト無し_標準型_ドア_開き戸_D_">名前定義!$E$81</definedName>
    <definedName name="防犯BL_ⅡｰB型_ポスト無し_防音_断熱型_">名前定義!$B$48</definedName>
    <definedName name="防犯BL_ⅡｰB型_ポスト無し_防音_断熱型_ドア_開き戸_D_">名前定義!$E$80</definedName>
    <definedName name="防犯BL_ⅡｰB型_ポスト有り_標準型_">名前定義!$B$47</definedName>
    <definedName name="防犯BL_ⅡｰB型_ポスト有り_標準型_ドア_開き戸_D_">名前定義!$E$79</definedName>
    <definedName name="防犯BL_ⅡｰB型_ポスト有り_防音_断熱型_">名前定義!$B$46</definedName>
    <definedName name="防犯BL_ⅡｰB型_ポスト有り_防音_断熱型_ドア_開き戸_D_">名前定義!$E$78</definedName>
    <definedName name="防犯NXP_Ⅱ_ポスト無し_標準型_">名前定義!$B$43</definedName>
    <definedName name="防犯NXP_Ⅱ_ポスト無し_標準型_ドア_開き戸_D_">名前定義!$E$75</definedName>
    <definedName name="防犯NXP_Ⅱ_ポスト無し_防音_断熱型_">名前定義!$B$42</definedName>
    <definedName name="防犯NXP_Ⅱ_ポスト無し_防音_断熱型_ドア_開き戸_D_">名前定義!$E$74</definedName>
    <definedName name="防犯NXP_Ⅱ_ポスト有り_標準型_">名前定義!$B$41</definedName>
    <definedName name="防犯NXP_Ⅱ_ポスト有り_標準型_ドア_開き戸_D_">名前定義!$E$73</definedName>
    <definedName name="防犯NXP_Ⅱ_ポスト有り_防音_断熱型_">名前定義!$B$40</definedName>
    <definedName name="防犯NXP_Ⅱ_ポスト有り_防音_断熱型_ドア_開き戸_D_">名前定義!$E$72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1" i="7" l="1"/>
  <c r="A61" i="7"/>
  <c r="F60" i="7"/>
  <c r="A60" i="7"/>
  <c r="F59" i="7"/>
  <c r="A59" i="7"/>
  <c r="F58" i="7"/>
  <c r="A58" i="7"/>
  <c r="F57" i="7"/>
  <c r="A57" i="7"/>
  <c r="F56" i="7"/>
  <c r="A56" i="7"/>
  <c r="F55" i="7"/>
  <c r="A55" i="7"/>
  <c r="F54" i="7"/>
  <c r="A54" i="7"/>
  <c r="F53" i="7"/>
  <c r="A53" i="7"/>
  <c r="F52" i="7"/>
  <c r="A52" i="7"/>
  <c r="F51" i="7"/>
  <c r="A51" i="7"/>
  <c r="F50" i="7"/>
  <c r="A50" i="7"/>
  <c r="F49" i="7"/>
  <c r="A49" i="7"/>
  <c r="F48" i="7"/>
  <c r="A48" i="7"/>
  <c r="F47" i="7"/>
  <c r="A47" i="7"/>
  <c r="F46" i="7"/>
  <c r="A46" i="7"/>
  <c r="F45" i="7"/>
  <c r="A45" i="7"/>
  <c r="F44" i="7"/>
  <c r="A44" i="7"/>
  <c r="F43" i="7"/>
  <c r="A43" i="7"/>
  <c r="F42" i="7"/>
  <c r="A42" i="7"/>
  <c r="F41" i="7"/>
  <c r="A41" i="7"/>
  <c r="F40" i="7"/>
  <c r="A40" i="7"/>
  <c r="F39" i="7"/>
  <c r="A39" i="7"/>
  <c r="F38" i="7"/>
  <c r="A38" i="7"/>
  <c r="F37" i="7"/>
  <c r="A37" i="7"/>
  <c r="F36" i="7"/>
  <c r="A36" i="7"/>
  <c r="F35" i="7"/>
  <c r="A35" i="7"/>
  <c r="F34" i="7"/>
  <c r="A34" i="7"/>
  <c r="F33" i="7"/>
  <c r="A33" i="7"/>
  <c r="F32" i="7"/>
  <c r="A32" i="7"/>
  <c r="F31" i="7"/>
  <c r="A31" i="7"/>
  <c r="F30" i="7"/>
  <c r="A30" i="7"/>
  <c r="F29" i="7"/>
  <c r="A29" i="7"/>
  <c r="F28" i="7"/>
  <c r="A28" i="7"/>
  <c r="F27" i="7"/>
  <c r="A27" i="7"/>
  <c r="F26" i="7"/>
  <c r="A26" i="7"/>
  <c r="F25" i="7"/>
  <c r="A25" i="7"/>
  <c r="F24" i="7"/>
  <c r="A24" i="7"/>
  <c r="F23" i="7"/>
  <c r="A23" i="7"/>
  <c r="F22" i="7"/>
  <c r="A22" i="7"/>
  <c r="F21" i="7"/>
  <c r="A21" i="7"/>
  <c r="F20" i="7"/>
  <c r="A20" i="7"/>
  <c r="F19" i="7"/>
  <c r="A19" i="7"/>
  <c r="F18" i="7"/>
  <c r="A18" i="7"/>
  <c r="F17" i="7"/>
  <c r="A17" i="7"/>
  <c r="F16" i="7"/>
  <c r="A16" i="7"/>
  <c r="F15" i="7"/>
  <c r="A15" i="7"/>
  <c r="F14" i="7"/>
  <c r="A14" i="7"/>
  <c r="F13" i="7"/>
  <c r="A13" i="7"/>
  <c r="F12" i="7"/>
  <c r="A12" i="7"/>
  <c r="F11" i="7"/>
  <c r="A11" i="7"/>
  <c r="F10" i="7"/>
  <c r="A10" i="7"/>
  <c r="F9" i="7"/>
  <c r="A9" i="7"/>
  <c r="F8" i="7"/>
  <c r="A8" i="7"/>
  <c r="F7" i="7"/>
  <c r="A7" i="7"/>
  <c r="F6" i="7"/>
  <c r="A6" i="7"/>
  <c r="F5" i="7"/>
  <c r="A5" i="7"/>
  <c r="F4" i="7"/>
  <c r="A4" i="7"/>
  <c r="F3" i="7"/>
  <c r="A3" i="7"/>
  <c r="F2" i="7"/>
  <c r="A2" i="7"/>
  <c r="A209" i="6"/>
  <c r="A208" i="6"/>
  <c r="A207" i="6"/>
  <c r="A206" i="6"/>
  <c r="A205" i="6"/>
  <c r="A204" i="6"/>
  <c r="A203" i="6"/>
  <c r="A202" i="6"/>
  <c r="A201" i="6"/>
  <c r="A200" i="6"/>
  <c r="A199" i="6"/>
  <c r="A198" i="6"/>
  <c r="A197" i="6"/>
  <c r="A196" i="6"/>
  <c r="A195" i="6"/>
  <c r="A194" i="6"/>
  <c r="A193" i="6"/>
  <c r="A192" i="6"/>
  <c r="A191" i="6"/>
  <c r="A190" i="6"/>
  <c r="A189" i="6"/>
  <c r="A188" i="6"/>
  <c r="A187" i="6"/>
  <c r="A186" i="6"/>
  <c r="A185" i="6"/>
  <c r="A184" i="6"/>
  <c r="A183" i="6"/>
  <c r="A182" i="6"/>
  <c r="F181" i="6"/>
  <c r="A181" i="6" s="1"/>
  <c r="F180" i="6"/>
  <c r="A180" i="6"/>
  <c r="F179" i="6"/>
  <c r="A179" i="6" s="1"/>
  <c r="F178" i="6"/>
  <c r="A178" i="6" s="1"/>
  <c r="F177" i="6"/>
  <c r="A177" i="6" s="1"/>
  <c r="F176" i="6"/>
  <c r="A176" i="6"/>
  <c r="F175" i="6"/>
  <c r="A175" i="6" s="1"/>
  <c r="F174" i="6"/>
  <c r="A174" i="6" s="1"/>
  <c r="F173" i="6"/>
  <c r="A173" i="6" s="1"/>
  <c r="F172" i="6"/>
  <c r="A172" i="6"/>
  <c r="F171" i="6"/>
  <c r="A171" i="6" s="1"/>
  <c r="F170" i="6"/>
  <c r="A170" i="6" s="1"/>
  <c r="F169" i="6"/>
  <c r="A169" i="6" s="1"/>
  <c r="F168" i="6"/>
  <c r="A168" i="6"/>
  <c r="F167" i="6"/>
  <c r="A167" i="6" s="1"/>
  <c r="F166" i="6"/>
  <c r="A166" i="6" s="1"/>
  <c r="F165" i="6"/>
  <c r="A165" i="6" s="1"/>
  <c r="F164" i="6"/>
  <c r="A164" i="6"/>
  <c r="F163" i="6"/>
  <c r="A163" i="6" s="1"/>
  <c r="F162" i="6"/>
  <c r="A162" i="6" s="1"/>
  <c r="F161" i="6"/>
  <c r="A161" i="6" s="1"/>
  <c r="F160" i="6"/>
  <c r="A160" i="6"/>
  <c r="F159" i="6"/>
  <c r="A159" i="6" s="1"/>
  <c r="F158" i="6"/>
  <c r="A158" i="6" s="1"/>
  <c r="F157" i="6"/>
  <c r="A157" i="6" s="1"/>
  <c r="F156" i="6"/>
  <c r="A156" i="6"/>
  <c r="F155" i="6"/>
  <c r="A155" i="6" s="1"/>
  <c r="F154" i="6"/>
  <c r="A154" i="6" s="1"/>
  <c r="F153" i="6"/>
  <c r="A153" i="6" s="1"/>
  <c r="F152" i="6"/>
  <c r="A152" i="6"/>
  <c r="F151" i="6"/>
  <c r="A151" i="6" s="1"/>
  <c r="F150" i="6"/>
  <c r="A150" i="6" s="1"/>
  <c r="F149" i="6"/>
  <c r="A149" i="6" s="1"/>
  <c r="F148" i="6"/>
  <c r="A148" i="6"/>
  <c r="F147" i="6"/>
  <c r="A147" i="6" s="1"/>
  <c r="F146" i="6"/>
  <c r="A146" i="6" s="1"/>
  <c r="F145" i="6"/>
  <c r="A145" i="6" s="1"/>
  <c r="F144" i="6"/>
  <c r="A144" i="6"/>
  <c r="F143" i="6"/>
  <c r="A143" i="6" s="1"/>
  <c r="F142" i="6"/>
  <c r="A142" i="6" s="1"/>
  <c r="F141" i="6"/>
  <c r="A141" i="6" s="1"/>
  <c r="F140" i="6"/>
  <c r="A140" i="6"/>
  <c r="F139" i="6"/>
  <c r="A139" i="6" s="1"/>
  <c r="F138" i="6"/>
  <c r="A138" i="6" s="1"/>
  <c r="F137" i="6"/>
  <c r="A137" i="6" s="1"/>
  <c r="F136" i="6"/>
  <c r="A136" i="6"/>
  <c r="F135" i="6"/>
  <c r="A135" i="6" s="1"/>
  <c r="F134" i="6"/>
  <c r="A134" i="6" s="1"/>
  <c r="F133" i="6"/>
  <c r="A133" i="6" s="1"/>
  <c r="F132" i="6"/>
  <c r="A132" i="6"/>
  <c r="F131" i="6"/>
  <c r="A131" i="6" s="1"/>
  <c r="F130" i="6"/>
  <c r="A130" i="6" s="1"/>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F85" i="6"/>
  <c r="A85" i="6" s="1"/>
  <c r="F84" i="6"/>
  <c r="A84" i="6" s="1"/>
  <c r="F83" i="6"/>
  <c r="A83" i="6" s="1"/>
  <c r="F82" i="6"/>
  <c r="A82" i="6"/>
  <c r="F81" i="6"/>
  <c r="A81" i="6" s="1"/>
  <c r="F80" i="6"/>
  <c r="A80" i="6" s="1"/>
  <c r="F79" i="6"/>
  <c r="A79" i="6" s="1"/>
  <c r="F78" i="6"/>
  <c r="A78" i="6"/>
  <c r="F77" i="6"/>
  <c r="A77" i="6" s="1"/>
  <c r="F76" i="6"/>
  <c r="A76" i="6" s="1"/>
  <c r="F75" i="6"/>
  <c r="A75" i="6" s="1"/>
  <c r="F74" i="6"/>
  <c r="A74" i="6"/>
  <c r="F73" i="6"/>
  <c r="A73" i="6" s="1"/>
  <c r="F72" i="6"/>
  <c r="A72" i="6" s="1"/>
  <c r="F71" i="6"/>
  <c r="A71" i="6" s="1"/>
  <c r="F70" i="6"/>
  <c r="A70" i="6"/>
  <c r="F69" i="6"/>
  <c r="A69" i="6" s="1"/>
  <c r="F68" i="6"/>
  <c r="A68" i="6" s="1"/>
  <c r="F67" i="6"/>
  <c r="A67" i="6" s="1"/>
  <c r="F66" i="6"/>
  <c r="A66" i="6"/>
  <c r="F65" i="6"/>
  <c r="A65" i="6" s="1"/>
  <c r="F64" i="6"/>
  <c r="A64" i="6" s="1"/>
  <c r="F63" i="6"/>
  <c r="A63" i="6" s="1"/>
  <c r="F62" i="6"/>
  <c r="A62" i="6"/>
  <c r="F61" i="6"/>
  <c r="A61" i="6" s="1"/>
  <c r="F60" i="6"/>
  <c r="A60" i="6" s="1"/>
  <c r="F59" i="6"/>
  <c r="A59" i="6" s="1"/>
  <c r="F58" i="6"/>
  <c r="A58" i="6"/>
  <c r="F57" i="6"/>
  <c r="A57" i="6" s="1"/>
  <c r="F56" i="6"/>
  <c r="A56" i="6" s="1"/>
  <c r="F55" i="6"/>
  <c r="A55" i="6" s="1"/>
  <c r="F54" i="6"/>
  <c r="A54" i="6"/>
  <c r="F53" i="6"/>
  <c r="A53" i="6" s="1"/>
  <c r="F52" i="6"/>
  <c r="A52" i="6" s="1"/>
  <c r="F51" i="6"/>
  <c r="A51" i="6" s="1"/>
  <c r="F50" i="6"/>
  <c r="A50" i="6"/>
  <c r="F49" i="6"/>
  <c r="A49" i="6" s="1"/>
  <c r="F48" i="6"/>
  <c r="A48" i="6" s="1"/>
  <c r="F47" i="6"/>
  <c r="A47" i="6" s="1"/>
  <c r="F46" i="6"/>
  <c r="A46" i="6"/>
  <c r="F45" i="6"/>
  <c r="A45" i="6" s="1"/>
  <c r="F44" i="6"/>
  <c r="A44" i="6" s="1"/>
  <c r="F43" i="6"/>
  <c r="A43" i="6" s="1"/>
  <c r="F42" i="6"/>
  <c r="A42" i="6"/>
  <c r="F41" i="6"/>
  <c r="A41" i="6" s="1"/>
  <c r="F40" i="6"/>
  <c r="A40" i="6" s="1"/>
  <c r="F39" i="6"/>
  <c r="A39" i="6" s="1"/>
  <c r="F38" i="6"/>
  <c r="A38" i="6"/>
  <c r="F37" i="6"/>
  <c r="A37" i="6" s="1"/>
  <c r="F36" i="6"/>
  <c r="A36" i="6" s="1"/>
  <c r="F35" i="6"/>
  <c r="A35" i="6" s="1"/>
  <c r="F34" i="6"/>
  <c r="A34" i="6"/>
  <c r="F33" i="6"/>
  <c r="A33" i="6" s="1"/>
  <c r="F32" i="6"/>
  <c r="A32" i="6" s="1"/>
  <c r="F31" i="6"/>
  <c r="A31" i="6" s="1"/>
  <c r="F30" i="6"/>
  <c r="A30" i="6"/>
  <c r="F29" i="6"/>
  <c r="A29" i="6" s="1"/>
  <c r="F28" i="6"/>
  <c r="A28" i="6" s="1"/>
  <c r="F27" i="6"/>
  <c r="A27" i="6" s="1"/>
  <c r="F26" i="6"/>
  <c r="A26" i="6"/>
  <c r="F25" i="6"/>
  <c r="A25" i="6" s="1"/>
  <c r="F24" i="6"/>
  <c r="A24" i="6" s="1"/>
  <c r="F23" i="6"/>
  <c r="A23" i="6" s="1"/>
  <c r="F22" i="6"/>
  <c r="A22" i="6"/>
  <c r="F21" i="6"/>
  <c r="A21" i="6" s="1"/>
  <c r="F20" i="6"/>
  <c r="A20" i="6" s="1"/>
  <c r="F19" i="6"/>
  <c r="A19" i="6" s="1"/>
  <c r="F18" i="6"/>
  <c r="A18" i="6"/>
  <c r="F17" i="6"/>
  <c r="A17" i="6" s="1"/>
  <c r="F16" i="6"/>
  <c r="A16" i="6" s="1"/>
  <c r="F15" i="6"/>
  <c r="A15" i="6" s="1"/>
  <c r="F14" i="6"/>
  <c r="A14" i="6"/>
  <c r="F13" i="6"/>
  <c r="A13" i="6" s="1"/>
  <c r="F12" i="6"/>
  <c r="A12" i="6" s="1"/>
  <c r="F11" i="6"/>
  <c r="A11" i="6" s="1"/>
  <c r="F10" i="6"/>
  <c r="A10" i="6"/>
  <c r="F9" i="6"/>
  <c r="A9" i="6" s="1"/>
  <c r="F8" i="6"/>
  <c r="A8" i="6" s="1"/>
  <c r="F7" i="6"/>
  <c r="A7" i="6" s="1"/>
  <c r="F6" i="6"/>
  <c r="A6" i="6"/>
  <c r="F5" i="6"/>
  <c r="A5" i="6" s="1"/>
  <c r="F4" i="6"/>
  <c r="A4" i="6" s="1"/>
  <c r="F3" i="6"/>
  <c r="A3" i="6" s="1"/>
  <c r="F2" i="6"/>
  <c r="A2" i="6"/>
  <c r="F21" i="5"/>
  <c r="F20" i="5"/>
  <c r="F19" i="5"/>
  <c r="F18" i="5"/>
  <c r="F17" i="5"/>
  <c r="F16" i="5"/>
  <c r="F15" i="5"/>
  <c r="F14" i="5"/>
  <c r="S41" i="2"/>
  <c r="T41" i="2" s="1"/>
  <c r="AJ41" i="2" s="1"/>
  <c r="R41" i="2"/>
  <c r="Q41" i="2"/>
  <c r="P41" i="2"/>
  <c r="G41" i="2"/>
  <c r="F41" i="2"/>
  <c r="D41" i="2"/>
  <c r="C41" i="2"/>
  <c r="B41" i="2"/>
  <c r="A41" i="2"/>
  <c r="S40" i="2"/>
  <c r="T40" i="2" s="1"/>
  <c r="R40" i="2"/>
  <c r="Q40" i="2"/>
  <c r="P40" i="2"/>
  <c r="G40" i="2"/>
  <c r="F40" i="2"/>
  <c r="D40" i="2"/>
  <c r="C40" i="2"/>
  <c r="B40" i="2"/>
  <c r="A40" i="2"/>
  <c r="S39" i="2"/>
  <c r="T39" i="2" s="1"/>
  <c r="R39" i="2"/>
  <c r="Q39" i="2"/>
  <c r="P39" i="2"/>
  <c r="G39" i="2"/>
  <c r="F39" i="2"/>
  <c r="D39" i="2"/>
  <c r="C39" i="2"/>
  <c r="B39" i="2"/>
  <c r="A39" i="2"/>
  <c r="S38" i="2"/>
  <c r="T38" i="2" s="1"/>
  <c r="R38" i="2"/>
  <c r="Q38" i="2"/>
  <c r="P38" i="2"/>
  <c r="G38" i="2"/>
  <c r="F38" i="2"/>
  <c r="D38" i="2"/>
  <c r="C38" i="2"/>
  <c r="B38" i="2"/>
  <c r="A38" i="2"/>
  <c r="S37" i="2"/>
  <c r="T37" i="2" s="1"/>
  <c r="R37" i="2"/>
  <c r="Q37" i="2"/>
  <c r="P37" i="2"/>
  <c r="G37" i="2"/>
  <c r="F37" i="2"/>
  <c r="D37" i="2"/>
  <c r="C37" i="2"/>
  <c r="B37" i="2"/>
  <c r="A37" i="2"/>
  <c r="S36" i="2"/>
  <c r="R36" i="2"/>
  <c r="Q36" i="2"/>
  <c r="P36" i="2"/>
  <c r="G36" i="2"/>
  <c r="F36" i="2"/>
  <c r="D36" i="2"/>
  <c r="C36" i="2"/>
  <c r="B36" i="2"/>
  <c r="A36" i="2"/>
  <c r="S35" i="2"/>
  <c r="T35" i="2" s="1"/>
  <c r="R35" i="2"/>
  <c r="Q35" i="2"/>
  <c r="P35" i="2"/>
  <c r="G35" i="2"/>
  <c r="F35" i="2"/>
  <c r="D35" i="2"/>
  <c r="C35" i="2"/>
  <c r="B35" i="2"/>
  <c r="A35" i="2"/>
  <c r="S34" i="2"/>
  <c r="T34" i="2" s="1"/>
  <c r="AG34" i="2" s="1"/>
  <c r="AH34" i="2" s="1"/>
  <c r="R34" i="2"/>
  <c r="Q34" i="2"/>
  <c r="P34" i="2"/>
  <c r="G34" i="2"/>
  <c r="F34" i="2"/>
  <c r="D34" i="2"/>
  <c r="C34" i="2"/>
  <c r="B34" i="2"/>
  <c r="A34" i="2"/>
  <c r="S33" i="2"/>
  <c r="T33" i="2" s="1"/>
  <c r="AJ33" i="2" s="1"/>
  <c r="R33" i="2"/>
  <c r="Q33" i="2"/>
  <c r="P33" i="2"/>
  <c r="G33" i="2"/>
  <c r="F33" i="2"/>
  <c r="D33" i="2"/>
  <c r="C33" i="2"/>
  <c r="B33" i="2"/>
  <c r="A33" i="2"/>
  <c r="T32" i="2"/>
  <c r="AE32" i="2" s="1"/>
  <c r="AF32" i="2" s="1"/>
  <c r="S32" i="2"/>
  <c r="R32" i="2"/>
  <c r="Q32" i="2"/>
  <c r="P32" i="2"/>
  <c r="G32" i="2"/>
  <c r="F32" i="2"/>
  <c r="D32" i="2"/>
  <c r="C32" i="2"/>
  <c r="B32" i="2"/>
  <c r="A32" i="2"/>
  <c r="S31" i="2"/>
  <c r="T31" i="2" s="1"/>
  <c r="R31" i="2"/>
  <c r="Q31" i="2"/>
  <c r="P31" i="2"/>
  <c r="G31" i="2"/>
  <c r="F31" i="2"/>
  <c r="D31" i="2"/>
  <c r="C31" i="2"/>
  <c r="B31" i="2"/>
  <c r="A31" i="2"/>
  <c r="S30" i="2"/>
  <c r="T30" i="2" s="1"/>
  <c r="R30" i="2"/>
  <c r="Q30" i="2"/>
  <c r="P30" i="2"/>
  <c r="G30" i="2"/>
  <c r="F30" i="2"/>
  <c r="D30" i="2"/>
  <c r="C30" i="2"/>
  <c r="B30" i="2"/>
  <c r="A30" i="2"/>
  <c r="S29" i="2"/>
  <c r="T29" i="2" s="1"/>
  <c r="R29" i="2"/>
  <c r="Q29" i="2"/>
  <c r="P29" i="2"/>
  <c r="G29" i="2"/>
  <c r="F29" i="2"/>
  <c r="D29" i="2"/>
  <c r="C29" i="2"/>
  <c r="B29" i="2"/>
  <c r="A29" i="2"/>
  <c r="S28" i="2"/>
  <c r="R28" i="2"/>
  <c r="Q28" i="2"/>
  <c r="P28" i="2"/>
  <c r="G28" i="2"/>
  <c r="F28" i="2"/>
  <c r="D28" i="2"/>
  <c r="C28" i="2"/>
  <c r="B28" i="2"/>
  <c r="A28" i="2"/>
  <c r="S27" i="2"/>
  <c r="T27" i="2" s="1"/>
  <c r="R27" i="2"/>
  <c r="Q27" i="2"/>
  <c r="P27" i="2"/>
  <c r="G27" i="2"/>
  <c r="F27" i="2"/>
  <c r="D27" i="2"/>
  <c r="C27" i="2"/>
  <c r="B27" i="2"/>
  <c r="A27" i="2"/>
  <c r="S26" i="2"/>
  <c r="T26" i="2" s="1"/>
  <c r="AG26" i="2" s="1"/>
  <c r="AH26" i="2" s="1"/>
  <c r="R26" i="2"/>
  <c r="Q26" i="2"/>
  <c r="P26" i="2"/>
  <c r="G26" i="2"/>
  <c r="F26" i="2"/>
  <c r="D26" i="2"/>
  <c r="C26" i="2"/>
  <c r="B26" i="2"/>
  <c r="A26" i="2"/>
  <c r="S25" i="2"/>
  <c r="T25" i="2" s="1"/>
  <c r="AJ25" i="2" s="1"/>
  <c r="R25" i="2"/>
  <c r="Q25" i="2"/>
  <c r="P25" i="2"/>
  <c r="G25" i="2"/>
  <c r="F25" i="2"/>
  <c r="D25" i="2"/>
  <c r="C25" i="2"/>
  <c r="B25" i="2"/>
  <c r="A25" i="2"/>
  <c r="S24" i="2"/>
  <c r="T24" i="2" s="1"/>
  <c r="R24" i="2"/>
  <c r="Q24" i="2"/>
  <c r="P24" i="2"/>
  <c r="G24" i="2"/>
  <c r="F24" i="2"/>
  <c r="D24" i="2"/>
  <c r="C24" i="2"/>
  <c r="B24" i="2"/>
  <c r="A24" i="2"/>
  <c r="S23" i="2"/>
  <c r="T23" i="2" s="1"/>
  <c r="R23" i="2"/>
  <c r="Q23" i="2"/>
  <c r="P23" i="2"/>
  <c r="G23" i="2"/>
  <c r="F23" i="2"/>
  <c r="D23" i="2"/>
  <c r="C23" i="2"/>
  <c r="B23" i="2"/>
  <c r="A23" i="2"/>
  <c r="S22" i="2"/>
  <c r="T22" i="2" s="1"/>
  <c r="R22" i="2"/>
  <c r="Q22" i="2"/>
  <c r="P22" i="2"/>
  <c r="G22" i="2"/>
  <c r="F22" i="2"/>
  <c r="D22" i="2"/>
  <c r="C22" i="2"/>
  <c r="B22" i="2"/>
  <c r="A22" i="2"/>
  <c r="S21" i="2"/>
  <c r="T21" i="2" s="1"/>
  <c r="R21" i="2"/>
  <c r="Q21" i="2"/>
  <c r="P21" i="2"/>
  <c r="G21" i="2"/>
  <c r="F21" i="2"/>
  <c r="D21" i="2"/>
  <c r="C21" i="2"/>
  <c r="B21" i="2"/>
  <c r="A21" i="2"/>
  <c r="S20" i="2"/>
  <c r="R20" i="2"/>
  <c r="Q20" i="2"/>
  <c r="P20" i="2"/>
  <c r="G20" i="2"/>
  <c r="F20" i="2"/>
  <c r="D20" i="2"/>
  <c r="C20" i="2"/>
  <c r="B20" i="2"/>
  <c r="A20" i="2"/>
  <c r="S19" i="2"/>
  <c r="T19" i="2" s="1"/>
  <c r="R19" i="2"/>
  <c r="Q19" i="2"/>
  <c r="P19" i="2"/>
  <c r="G19" i="2"/>
  <c r="F19" i="2"/>
  <c r="D19" i="2"/>
  <c r="C19" i="2"/>
  <c r="B19" i="2"/>
  <c r="A19" i="2"/>
  <c r="S18" i="2"/>
  <c r="T18" i="2" s="1"/>
  <c r="AG18" i="2" s="1"/>
  <c r="AH18" i="2" s="1"/>
  <c r="R18" i="2"/>
  <c r="Q18" i="2"/>
  <c r="P18" i="2"/>
  <c r="G18" i="2"/>
  <c r="F18" i="2"/>
  <c r="D18" i="2"/>
  <c r="C18" i="2"/>
  <c r="B18" i="2"/>
  <c r="A18" i="2"/>
  <c r="S17" i="2"/>
  <c r="T17" i="2" s="1"/>
  <c r="AJ17" i="2" s="1"/>
  <c r="R17" i="2"/>
  <c r="Q17" i="2"/>
  <c r="P17" i="2"/>
  <c r="G17" i="2"/>
  <c r="F17" i="2"/>
  <c r="D17" i="2"/>
  <c r="C17" i="2"/>
  <c r="B17" i="2"/>
  <c r="A17" i="2"/>
  <c r="S16" i="2"/>
  <c r="T16" i="2" s="1"/>
  <c r="AE16" i="2" s="1"/>
  <c r="AF16" i="2" s="1"/>
  <c r="R16" i="2"/>
  <c r="Q16" i="2"/>
  <c r="P16" i="2"/>
  <c r="G16" i="2"/>
  <c r="F16" i="2"/>
  <c r="D16" i="2"/>
  <c r="C16" i="2"/>
  <c r="B16" i="2"/>
  <c r="A16" i="2"/>
  <c r="S15" i="2"/>
  <c r="T15" i="2" s="1"/>
  <c r="R15" i="2"/>
  <c r="Q15" i="2"/>
  <c r="P15" i="2"/>
  <c r="G15" i="2"/>
  <c r="F15" i="2"/>
  <c r="D15" i="2"/>
  <c r="C15" i="2"/>
  <c r="B15" i="2"/>
  <c r="A15" i="2"/>
  <c r="S14" i="2"/>
  <c r="T14" i="2" s="1"/>
  <c r="R14" i="2"/>
  <c r="Q14" i="2"/>
  <c r="P14" i="2"/>
  <c r="G14" i="2"/>
  <c r="F14" i="2"/>
  <c r="D14" i="2"/>
  <c r="C14" i="2"/>
  <c r="B14" i="2"/>
  <c r="A14" i="2"/>
  <c r="S13" i="2"/>
  <c r="T13" i="2" s="1"/>
  <c r="R13" i="2"/>
  <c r="Q13" i="2"/>
  <c r="P13" i="2"/>
  <c r="G13" i="2"/>
  <c r="F13" i="2"/>
  <c r="D13" i="2"/>
  <c r="C13" i="2"/>
  <c r="B13" i="2"/>
  <c r="A13" i="2"/>
  <c r="S12" i="2"/>
  <c r="R12" i="2"/>
  <c r="Q12" i="2"/>
  <c r="P12" i="2"/>
  <c r="G12" i="2"/>
  <c r="F12" i="2"/>
  <c r="D12" i="2"/>
  <c r="C12" i="2"/>
  <c r="B12" i="2"/>
  <c r="A12" i="2"/>
  <c r="V19" i="2" l="1"/>
  <c r="W19" i="2" s="1"/>
  <c r="AE19" i="2"/>
  <c r="AF19" i="2" s="1"/>
  <c r="Z23" i="2"/>
  <c r="AI23" i="2"/>
  <c r="AG23" i="2"/>
  <c r="AH23" i="2" s="1"/>
  <c r="AE24" i="2"/>
  <c r="V24" i="2"/>
  <c r="W24" i="2" s="1"/>
  <c r="E24" i="2"/>
  <c r="V35" i="2"/>
  <c r="W35" i="2" s="1"/>
  <c r="AE35" i="2"/>
  <c r="AF35" i="2" s="1"/>
  <c r="X26" i="2"/>
  <c r="Y26" i="2" s="1"/>
  <c r="AE26" i="2"/>
  <c r="AF26" i="2" s="1"/>
  <c r="AE40" i="2"/>
  <c r="AF40" i="2" s="1"/>
  <c r="X40" i="2"/>
  <c r="Y40" i="2" s="1"/>
  <c r="V40" i="2"/>
  <c r="W40" i="2" s="1"/>
  <c r="E40" i="2"/>
  <c r="V27" i="2"/>
  <c r="W27" i="2" s="1"/>
  <c r="AE27" i="2"/>
  <c r="AF27" i="2" s="1"/>
  <c r="Z31" i="2"/>
  <c r="AB31" i="2" s="1"/>
  <c r="V31" i="2"/>
  <c r="W31" i="2" s="1"/>
  <c r="E31" i="2"/>
  <c r="AI31" i="2"/>
  <c r="AG31" i="2"/>
  <c r="AH31" i="2" s="1"/>
  <c r="AA31" i="2"/>
  <c r="X31" i="2"/>
  <c r="Y31" i="2" s="1"/>
  <c r="Z15" i="2"/>
  <c r="AB15" i="2" s="1"/>
  <c r="V15" i="2"/>
  <c r="W15" i="2" s="1"/>
  <c r="E15" i="2"/>
  <c r="X15" i="2"/>
  <c r="Y15" i="2" s="1"/>
  <c r="AI15" i="2"/>
  <c r="AA15" i="2"/>
  <c r="AG15" i="2"/>
  <c r="AH15" i="2" s="1"/>
  <c r="AE39" i="2"/>
  <c r="AF39" i="2" s="1"/>
  <c r="AA39" i="2"/>
  <c r="Z39" i="2"/>
  <c r="AB39" i="2" s="1"/>
  <c r="X39" i="2"/>
  <c r="Y39" i="2" s="1"/>
  <c r="V39" i="2"/>
  <c r="W39" i="2" s="1"/>
  <c r="E39" i="2"/>
  <c r="AG39" i="2"/>
  <c r="AH39" i="2" s="1"/>
  <c r="AI39" i="2"/>
  <c r="E16" i="2"/>
  <c r="V16" i="2"/>
  <c r="W16" i="2" s="1"/>
  <c r="X18" i="2"/>
  <c r="Y18" i="2" s="1"/>
  <c r="E32" i="2"/>
  <c r="V32" i="2"/>
  <c r="W32" i="2" s="1"/>
  <c r="X34" i="2"/>
  <c r="Y34" i="2" s="1"/>
  <c r="Z18" i="2"/>
  <c r="AB18" i="2" s="1"/>
  <c r="AB23" i="2"/>
  <c r="X32" i="2"/>
  <c r="Y32" i="2" s="1"/>
  <c r="Z34" i="2"/>
  <c r="AB34" i="2" s="1"/>
  <c r="AE18" i="2"/>
  <c r="AF18" i="2" s="1"/>
  <c r="E23" i="2"/>
  <c r="V23" i="2"/>
  <c r="W23" i="2" s="1"/>
  <c r="AE34" i="2"/>
  <c r="AF34" i="2" s="1"/>
  <c r="X16" i="2"/>
  <c r="Y16" i="2" s="1"/>
  <c r="X23" i="2"/>
  <c r="Y23" i="2" s="1"/>
  <c r="AF24" i="2"/>
  <c r="AA23" i="2"/>
  <c r="X24" i="2"/>
  <c r="Y24" i="2" s="1"/>
  <c r="Z26" i="2"/>
  <c r="AB26" i="2" s="1"/>
  <c r="X21" i="2"/>
  <c r="Y21" i="2" s="1"/>
  <c r="AE21" i="2"/>
  <c r="AF21" i="2" s="1"/>
  <c r="V21" i="2"/>
  <c r="W21" i="2" s="1"/>
  <c r="E21" i="2"/>
  <c r="AC21" i="2"/>
  <c r="AD21" i="2" s="1"/>
  <c r="AJ21" i="2"/>
  <c r="AI21" i="2"/>
  <c r="AA21" i="2"/>
  <c r="Z21" i="2"/>
  <c r="AB21" i="2" s="1"/>
  <c r="AG21" i="2"/>
  <c r="AH21" i="2" s="1"/>
  <c r="X37" i="2"/>
  <c r="Y37" i="2" s="1"/>
  <c r="AE37" i="2"/>
  <c r="AF37" i="2" s="1"/>
  <c r="V37" i="2"/>
  <c r="W37" i="2" s="1"/>
  <c r="E37" i="2"/>
  <c r="AC37" i="2"/>
  <c r="AD37" i="2" s="1"/>
  <c r="AJ37" i="2"/>
  <c r="AI37" i="2"/>
  <c r="AA37" i="2"/>
  <c r="Z37" i="2"/>
  <c r="AB37" i="2" s="1"/>
  <c r="AG37" i="2"/>
  <c r="AH37" i="2" s="1"/>
  <c r="AC22" i="2"/>
  <c r="AD22" i="2" s="1"/>
  <c r="AJ22" i="2"/>
  <c r="AI22" i="2"/>
  <c r="AA22" i="2"/>
  <c r="Z22" i="2"/>
  <c r="AB22" i="2" s="1"/>
  <c r="AG22" i="2"/>
  <c r="AH22" i="2" s="1"/>
  <c r="X22" i="2"/>
  <c r="Y22" i="2" s="1"/>
  <c r="AE22" i="2"/>
  <c r="AF22" i="2" s="1"/>
  <c r="V22" i="2"/>
  <c r="W22" i="2" s="1"/>
  <c r="E22" i="2"/>
  <c r="AC38" i="2"/>
  <c r="AD38" i="2" s="1"/>
  <c r="AJ38" i="2"/>
  <c r="AI38" i="2"/>
  <c r="AA38" i="2"/>
  <c r="Z38" i="2"/>
  <c r="AB38" i="2" s="1"/>
  <c r="AG38" i="2"/>
  <c r="AH38" i="2" s="1"/>
  <c r="X38" i="2"/>
  <c r="Y38" i="2" s="1"/>
  <c r="AE38" i="2"/>
  <c r="AF38" i="2" s="1"/>
  <c r="V38" i="2"/>
  <c r="W38" i="2" s="1"/>
  <c r="E38" i="2"/>
  <c r="X13" i="2"/>
  <c r="Y13" i="2" s="1"/>
  <c r="AE13" i="2"/>
  <c r="AF13" i="2" s="1"/>
  <c r="V13" i="2"/>
  <c r="W13" i="2" s="1"/>
  <c r="E13" i="2"/>
  <c r="AC13" i="2"/>
  <c r="AD13" i="2" s="1"/>
  <c r="AJ13" i="2"/>
  <c r="AI13" i="2"/>
  <c r="AA13" i="2"/>
  <c r="Z13" i="2"/>
  <c r="AB13" i="2" s="1"/>
  <c r="AG13" i="2"/>
  <c r="AH13" i="2" s="1"/>
  <c r="X29" i="2"/>
  <c r="Y29" i="2" s="1"/>
  <c r="AE29" i="2"/>
  <c r="AF29" i="2" s="1"/>
  <c r="V29" i="2"/>
  <c r="W29" i="2" s="1"/>
  <c r="E29" i="2"/>
  <c r="AC29" i="2"/>
  <c r="AD29" i="2" s="1"/>
  <c r="AJ29" i="2"/>
  <c r="AI29" i="2"/>
  <c r="AA29" i="2"/>
  <c r="Z29" i="2"/>
  <c r="AB29" i="2" s="1"/>
  <c r="AG29" i="2"/>
  <c r="AH29" i="2" s="1"/>
  <c r="AC14" i="2"/>
  <c r="AD14" i="2" s="1"/>
  <c r="AJ14" i="2"/>
  <c r="AI14" i="2"/>
  <c r="AA14" i="2"/>
  <c r="Z14" i="2"/>
  <c r="AB14" i="2" s="1"/>
  <c r="AG14" i="2"/>
  <c r="AH14" i="2" s="1"/>
  <c r="X14" i="2"/>
  <c r="Y14" i="2" s="1"/>
  <c r="AE14" i="2"/>
  <c r="AF14" i="2" s="1"/>
  <c r="V14" i="2"/>
  <c r="W14" i="2" s="1"/>
  <c r="E14" i="2"/>
  <c r="AC30" i="2"/>
  <c r="AD30" i="2" s="1"/>
  <c r="AJ30" i="2"/>
  <c r="AI30" i="2"/>
  <c r="AA30" i="2"/>
  <c r="Z30" i="2"/>
  <c r="AB30" i="2" s="1"/>
  <c r="AG30" i="2"/>
  <c r="AH30" i="2" s="1"/>
  <c r="X30" i="2"/>
  <c r="Y30" i="2" s="1"/>
  <c r="AE30" i="2"/>
  <c r="AF30" i="2" s="1"/>
  <c r="V30" i="2"/>
  <c r="W30" i="2" s="1"/>
  <c r="E30" i="2"/>
  <c r="AC17" i="2"/>
  <c r="AD17" i="2" s="1"/>
  <c r="AC25" i="2"/>
  <c r="AD25" i="2" s="1"/>
  <c r="AC33" i="2"/>
  <c r="AD33" i="2" s="1"/>
  <c r="AC41" i="2"/>
  <c r="AD41" i="2" s="1"/>
  <c r="T12" i="2"/>
  <c r="AJ15" i="2"/>
  <c r="AG16" i="2"/>
  <c r="AH16" i="2" s="1"/>
  <c r="E17" i="2"/>
  <c r="V17" i="2"/>
  <c r="W17" i="2" s="1"/>
  <c r="AA18" i="2"/>
  <c r="AI18" i="2"/>
  <c r="X19" i="2"/>
  <c r="Y19" i="2" s="1"/>
  <c r="T20" i="2"/>
  <c r="AJ23" i="2"/>
  <c r="AG24" i="2"/>
  <c r="AH24" i="2" s="1"/>
  <c r="E25" i="2"/>
  <c r="V25" i="2"/>
  <c r="W25" i="2" s="1"/>
  <c r="AA26" i="2"/>
  <c r="AI26" i="2"/>
  <c r="X27" i="2"/>
  <c r="Y27" i="2" s="1"/>
  <c r="T28" i="2"/>
  <c r="AJ31" i="2"/>
  <c r="AG32" i="2"/>
  <c r="AH32" i="2" s="1"/>
  <c r="E33" i="2"/>
  <c r="V33" i="2"/>
  <c r="W33" i="2" s="1"/>
  <c r="AA34" i="2"/>
  <c r="AI34" i="2"/>
  <c r="X35" i="2"/>
  <c r="Y35" i="2" s="1"/>
  <c r="T36" i="2"/>
  <c r="AJ39" i="2"/>
  <c r="AG40" i="2"/>
  <c r="AH40" i="2" s="1"/>
  <c r="E41" i="2"/>
  <c r="V41" i="2"/>
  <c r="W41" i="2" s="1"/>
  <c r="AC15" i="2"/>
  <c r="AD15" i="2" s="1"/>
  <c r="Z16" i="2"/>
  <c r="AB16" i="2" s="1"/>
  <c r="AE17" i="2"/>
  <c r="AF17" i="2" s="1"/>
  <c r="AJ18" i="2"/>
  <c r="AG19" i="2"/>
  <c r="AH19" i="2" s="1"/>
  <c r="AC23" i="2"/>
  <c r="AD23" i="2" s="1"/>
  <c r="Z24" i="2"/>
  <c r="AB24" i="2" s="1"/>
  <c r="AE25" i="2"/>
  <c r="AF25" i="2" s="1"/>
  <c r="AJ26" i="2"/>
  <c r="AG27" i="2"/>
  <c r="AH27" i="2" s="1"/>
  <c r="AC31" i="2"/>
  <c r="AD31" i="2" s="1"/>
  <c r="Z32" i="2"/>
  <c r="AB32" i="2" s="1"/>
  <c r="AE33" i="2"/>
  <c r="AF33" i="2" s="1"/>
  <c r="AJ34" i="2"/>
  <c r="AG35" i="2"/>
  <c r="AH35" i="2" s="1"/>
  <c r="AC39" i="2"/>
  <c r="AD39" i="2" s="1"/>
  <c r="Z40" i="2"/>
  <c r="AB40" i="2" s="1"/>
  <c r="AE41" i="2"/>
  <c r="AF41" i="2" s="1"/>
  <c r="AA16" i="2"/>
  <c r="AI16" i="2"/>
  <c r="X17" i="2"/>
  <c r="Y17" i="2" s="1"/>
  <c r="AC18" i="2"/>
  <c r="AD18" i="2" s="1"/>
  <c r="Z19" i="2"/>
  <c r="AB19" i="2" s="1"/>
  <c r="AA24" i="2"/>
  <c r="AI24" i="2"/>
  <c r="X25" i="2"/>
  <c r="Y25" i="2" s="1"/>
  <c r="AC26" i="2"/>
  <c r="AD26" i="2" s="1"/>
  <c r="Z27" i="2"/>
  <c r="AB27" i="2" s="1"/>
  <c r="AA32" i="2"/>
  <c r="AI32" i="2"/>
  <c r="X33" i="2"/>
  <c r="Y33" i="2" s="1"/>
  <c r="AC34" i="2"/>
  <c r="AD34" i="2" s="1"/>
  <c r="Z35" i="2"/>
  <c r="AB35" i="2" s="1"/>
  <c r="AA40" i="2"/>
  <c r="AI40" i="2"/>
  <c r="X41" i="2"/>
  <c r="Y41" i="2" s="1"/>
  <c r="AE15" i="2"/>
  <c r="AF15" i="2" s="1"/>
  <c r="AJ16" i="2"/>
  <c r="AG17" i="2"/>
  <c r="AH17" i="2" s="1"/>
  <c r="E18" i="2"/>
  <c r="V18" i="2"/>
  <c r="W18" i="2" s="1"/>
  <c r="AA19" i="2"/>
  <c r="AI19" i="2"/>
  <c r="AE23" i="2"/>
  <c r="AF23" i="2" s="1"/>
  <c r="AJ24" i="2"/>
  <c r="AG25" i="2"/>
  <c r="AH25" i="2" s="1"/>
  <c r="E26" i="2"/>
  <c r="V26" i="2"/>
  <c r="W26" i="2" s="1"/>
  <c r="AA27" i="2"/>
  <c r="AI27" i="2"/>
  <c r="AE31" i="2"/>
  <c r="AF31" i="2" s="1"/>
  <c r="AJ32" i="2"/>
  <c r="AG33" i="2"/>
  <c r="AH33" i="2" s="1"/>
  <c r="E34" i="2"/>
  <c r="V34" i="2"/>
  <c r="W34" i="2" s="1"/>
  <c r="AA35" i="2"/>
  <c r="AI35" i="2"/>
  <c r="AJ40" i="2"/>
  <c r="AG41" i="2"/>
  <c r="AH41" i="2" s="1"/>
  <c r="AC16" i="2"/>
  <c r="AD16" i="2" s="1"/>
  <c r="Z17" i="2"/>
  <c r="AB17" i="2" s="1"/>
  <c r="AJ19" i="2"/>
  <c r="AC24" i="2"/>
  <c r="AD24" i="2" s="1"/>
  <c r="Z25" i="2"/>
  <c r="AB25" i="2" s="1"/>
  <c r="AJ27" i="2"/>
  <c r="AC32" i="2"/>
  <c r="AD32" i="2" s="1"/>
  <c r="Z33" i="2"/>
  <c r="AB33" i="2" s="1"/>
  <c r="AJ35" i="2"/>
  <c r="AC40" i="2"/>
  <c r="AD40" i="2" s="1"/>
  <c r="Z41" i="2"/>
  <c r="AB41" i="2" s="1"/>
  <c r="AA17" i="2"/>
  <c r="AI17" i="2"/>
  <c r="AC19" i="2"/>
  <c r="AD19" i="2" s="1"/>
  <c r="AA25" i="2"/>
  <c r="AI25" i="2"/>
  <c r="AC27" i="2"/>
  <c r="AD27" i="2" s="1"/>
  <c r="AA33" i="2"/>
  <c r="AI33" i="2"/>
  <c r="AC35" i="2"/>
  <c r="AD35" i="2" s="1"/>
  <c r="AA41" i="2"/>
  <c r="AI41" i="2"/>
  <c r="E19" i="2"/>
  <c r="E27" i="2"/>
  <c r="E35" i="2"/>
  <c r="AI36" i="2" l="1"/>
  <c r="AA36" i="2"/>
  <c r="Z36" i="2"/>
  <c r="AB36" i="2" s="1"/>
  <c r="AG36" i="2"/>
  <c r="AH36" i="2" s="1"/>
  <c r="X36" i="2"/>
  <c r="Y36" i="2" s="1"/>
  <c r="AE36" i="2"/>
  <c r="AF36" i="2" s="1"/>
  <c r="V36" i="2"/>
  <c r="W36" i="2" s="1"/>
  <c r="E36" i="2"/>
  <c r="AC36" i="2"/>
  <c r="AD36" i="2" s="1"/>
  <c r="AJ36" i="2"/>
  <c r="AI28" i="2"/>
  <c r="AA28" i="2"/>
  <c r="Z28" i="2"/>
  <c r="AB28" i="2" s="1"/>
  <c r="AG28" i="2"/>
  <c r="AH28" i="2" s="1"/>
  <c r="X28" i="2"/>
  <c r="Y28" i="2" s="1"/>
  <c r="AE28" i="2"/>
  <c r="AF28" i="2" s="1"/>
  <c r="V28" i="2"/>
  <c r="W28" i="2" s="1"/>
  <c r="E28" i="2"/>
  <c r="AC28" i="2"/>
  <c r="AD28" i="2" s="1"/>
  <c r="AJ28" i="2"/>
  <c r="AI20" i="2"/>
  <c r="AA20" i="2"/>
  <c r="Z20" i="2"/>
  <c r="AB20" i="2" s="1"/>
  <c r="AG20" i="2"/>
  <c r="AH20" i="2" s="1"/>
  <c r="X20" i="2"/>
  <c r="Y20" i="2" s="1"/>
  <c r="AE20" i="2"/>
  <c r="AF20" i="2" s="1"/>
  <c r="V20" i="2"/>
  <c r="W20" i="2" s="1"/>
  <c r="E20" i="2"/>
  <c r="AC20" i="2"/>
  <c r="AD20" i="2" s="1"/>
  <c r="AJ20" i="2"/>
  <c r="AI12" i="2"/>
  <c r="AA12" i="2"/>
  <c r="Z12" i="2"/>
  <c r="AB12" i="2" s="1"/>
  <c r="AG12" i="2"/>
  <c r="AH12" i="2" s="1"/>
  <c r="X12" i="2"/>
  <c r="Y12" i="2" s="1"/>
  <c r="AE12" i="2"/>
  <c r="AF12" i="2" s="1"/>
  <c r="V12" i="2"/>
  <c r="W12" i="2" s="1"/>
  <c r="E12" i="2"/>
  <c r="AC12" i="2"/>
  <c r="AD12" i="2" s="1"/>
  <c r="AJ12" i="2"/>
</calcChain>
</file>

<file path=xl/sharedStrings.xml><?xml version="1.0" encoding="utf-8"?>
<sst xmlns="http://schemas.openxmlformats.org/spreadsheetml/2006/main" count="8309" uniqueCount="1261">
  <si>
    <t>性能区分</t>
    <rPh sb="0" eb="2">
      <t>セイノウ</t>
    </rPh>
    <rPh sb="2" eb="4">
      <t>クブン</t>
    </rPh>
    <phoneticPr fontId="9"/>
  </si>
  <si>
    <t>枠と戸の仕様</t>
    <rPh sb="0" eb="1">
      <t>ワク</t>
    </rPh>
    <rPh sb="2" eb="3">
      <t>ト</t>
    </rPh>
    <rPh sb="4" eb="6">
      <t>シヨウ</t>
    </rPh>
    <phoneticPr fontId="9"/>
  </si>
  <si>
    <t>ポスト</t>
    <phoneticPr fontId="3"/>
  </si>
  <si>
    <t>シリーズ</t>
    <phoneticPr fontId="3"/>
  </si>
  <si>
    <t>製品名</t>
    <rPh sb="0" eb="2">
      <t>セイヒン</t>
    </rPh>
    <rPh sb="2" eb="3">
      <t>メイ</t>
    </rPh>
    <phoneticPr fontId="9"/>
  </si>
  <si>
    <t>開閉形式</t>
    <rPh sb="0" eb="2">
      <t>カイヘイ</t>
    </rPh>
    <rPh sb="2" eb="4">
      <t>ケイシキ</t>
    </rPh>
    <phoneticPr fontId="9"/>
  </si>
  <si>
    <t>制度基準</t>
    <rPh sb="0" eb="2">
      <t>セイド</t>
    </rPh>
    <rPh sb="2" eb="4">
      <t>キジュン</t>
    </rPh>
    <phoneticPr fontId="9"/>
  </si>
  <si>
    <t>仕様</t>
    <phoneticPr fontId="9"/>
  </si>
  <si>
    <t>サイズ</t>
    <phoneticPr fontId="9"/>
  </si>
  <si>
    <t>製品型番</t>
    <rPh sb="0" eb="2">
      <t>セイヒン</t>
    </rPh>
    <rPh sb="2" eb="4">
      <t>カタバン</t>
    </rPh>
    <phoneticPr fontId="9"/>
  </si>
  <si>
    <t>工法区分</t>
    <rPh sb="0" eb="2">
      <t>コウホウ</t>
    </rPh>
    <rPh sb="2" eb="4">
      <t>クブン</t>
    </rPh>
    <phoneticPr fontId="9"/>
  </si>
  <si>
    <t>備考</t>
    <rPh sb="0" eb="2">
      <t>ビコウ</t>
    </rPh>
    <phoneticPr fontId="9"/>
  </si>
  <si>
    <t>リスト追加</t>
    <rPh sb="3" eb="5">
      <t>ツイカ</t>
    </rPh>
    <phoneticPr fontId="9"/>
  </si>
  <si>
    <t>性能区分コード</t>
    <rPh sb="0" eb="2">
      <t>セイノウ</t>
    </rPh>
    <rPh sb="2" eb="4">
      <t>クブン</t>
    </rPh>
    <phoneticPr fontId="9"/>
  </si>
  <si>
    <t>開口部の熱貫流率</t>
    <phoneticPr fontId="3"/>
  </si>
  <si>
    <t>地域区分　</t>
    <rPh sb="0" eb="2">
      <t>チイキ</t>
    </rPh>
    <rPh sb="2" eb="4">
      <t>クブン</t>
    </rPh>
    <phoneticPr fontId="3"/>
  </si>
  <si>
    <t>選択してください</t>
  </si>
  <si>
    <t>建て方区分　</t>
    <rPh sb="0" eb="1">
      <t>タ</t>
    </rPh>
    <rPh sb="2" eb="3">
      <t>カタ</t>
    </rPh>
    <rPh sb="3" eb="5">
      <t>クブン</t>
    </rPh>
    <phoneticPr fontId="3"/>
  </si>
  <si>
    <t>※1.「先進的窓リノベ2024事業」では、窓（内窓、外窓、ガラスのいずれか）の工事と同一の契約で且つ同時に申請する場合のみ補助対象となります。</t>
    <phoneticPr fontId="3"/>
  </si>
  <si>
    <t>※「断熱改修」と「断熱改修以外」の両方に適合する場合はいずれか一方のみ申請が可能です。</t>
  </si>
  <si>
    <t>地域区分および建て方区分を選択して左から順に必要事項を入力してください。</t>
    <rPh sb="0" eb="2">
      <t>チイキ</t>
    </rPh>
    <rPh sb="2" eb="4">
      <t>クブン</t>
    </rPh>
    <rPh sb="7" eb="8">
      <t>タ</t>
    </rPh>
    <rPh sb="9" eb="10">
      <t>カタ</t>
    </rPh>
    <rPh sb="10" eb="12">
      <t>クブン</t>
    </rPh>
    <rPh sb="13" eb="15">
      <t>センタク</t>
    </rPh>
    <rPh sb="17" eb="18">
      <t>ヒダリ</t>
    </rPh>
    <rPh sb="20" eb="21">
      <t>ジュン</t>
    </rPh>
    <rPh sb="22" eb="24">
      <t>ヒツヨウ</t>
    </rPh>
    <rPh sb="24" eb="26">
      <t>ジコウ</t>
    </rPh>
    <rPh sb="27" eb="29">
      <t>ニュウリョク</t>
    </rPh>
    <phoneticPr fontId="3"/>
  </si>
  <si>
    <t>※2.「断熱改修」と「断熱改修以外」の両方に適合する場合はいずれか一方のみ申請が可能です。</t>
    <phoneticPr fontId="3"/>
  </si>
  <si>
    <t>性能区分</t>
    <rPh sb="0" eb="4">
      <t>セイノウクブン</t>
    </rPh>
    <phoneticPr fontId="3"/>
  </si>
  <si>
    <t>製品名</t>
    <rPh sb="0" eb="3">
      <t>セイヒンメイ</t>
    </rPh>
    <phoneticPr fontId="3"/>
  </si>
  <si>
    <t>開閉形式</t>
    <rPh sb="0" eb="2">
      <t>カイヘイ</t>
    </rPh>
    <rPh sb="2" eb="4">
      <t>ケイシキ</t>
    </rPh>
    <phoneticPr fontId="3"/>
  </si>
  <si>
    <t>ガラス仕様・性能</t>
    <rPh sb="3" eb="5">
      <t>シヨウ</t>
    </rPh>
    <rPh sb="6" eb="8">
      <t>セイノウ</t>
    </rPh>
    <phoneticPr fontId="3"/>
  </si>
  <si>
    <t>製品サイズ</t>
    <rPh sb="0" eb="2">
      <t>セイヒン</t>
    </rPh>
    <phoneticPr fontId="3"/>
  </si>
  <si>
    <t>大きさの区分</t>
    <rPh sb="0" eb="1">
      <t>オオ</t>
    </rPh>
    <rPh sb="4" eb="6">
      <t>クブン</t>
    </rPh>
    <phoneticPr fontId="9"/>
  </si>
  <si>
    <t>製品型番</t>
    <rPh sb="0" eb="2">
      <t>セイヒン</t>
    </rPh>
    <rPh sb="2" eb="4">
      <t>カタバン</t>
    </rPh>
    <phoneticPr fontId="3"/>
  </si>
  <si>
    <t>性能区分コード</t>
    <rPh sb="0" eb="2">
      <t>クブン</t>
    </rPh>
    <phoneticPr fontId="3"/>
  </si>
  <si>
    <t>先進的窓リノベ2024事業※1</t>
    <rPh sb="0" eb="3">
      <t>センシンテキ</t>
    </rPh>
    <rPh sb="3" eb="4">
      <t>マド</t>
    </rPh>
    <rPh sb="11" eb="13">
      <t>ジギョウ</t>
    </rPh>
    <phoneticPr fontId="3"/>
  </si>
  <si>
    <t>子育てエコホーム支援事業※2</t>
    <phoneticPr fontId="3"/>
  </si>
  <si>
    <t>住宅エコリフォーム
推進事業</t>
    <rPh sb="0" eb="2">
      <t>ジュウタク</t>
    </rPh>
    <rPh sb="10" eb="12">
      <t>スイシン</t>
    </rPh>
    <rPh sb="12" eb="14">
      <t>ジギョウ</t>
    </rPh>
    <phoneticPr fontId="3"/>
  </si>
  <si>
    <t>断熱改修</t>
    <rPh sb="0" eb="2">
      <t>ダンネツ</t>
    </rPh>
    <rPh sb="2" eb="4">
      <t>カイシュウ</t>
    </rPh>
    <phoneticPr fontId="3"/>
  </si>
  <si>
    <t>断熱改修以外</t>
    <rPh sb="0" eb="2">
      <t>ダンネツ</t>
    </rPh>
    <rPh sb="2" eb="4">
      <t>カイシュウ</t>
    </rPh>
    <rPh sb="4" eb="6">
      <t>イガイ</t>
    </rPh>
    <phoneticPr fontId="3"/>
  </si>
  <si>
    <t>W [mm]</t>
    <phoneticPr fontId="3"/>
  </si>
  <si>
    <t>H [mm]</t>
    <phoneticPr fontId="3"/>
  </si>
  <si>
    <t>サイズ記号</t>
    <rPh sb="3" eb="5">
      <t>キゴウ</t>
    </rPh>
    <phoneticPr fontId="3"/>
  </si>
  <si>
    <t>窓リノベ</t>
    <rPh sb="0" eb="1">
      <t>マド</t>
    </rPh>
    <phoneticPr fontId="3"/>
  </si>
  <si>
    <t>子育てエコ</t>
    <rPh sb="0" eb="2">
      <t>コソダ</t>
    </rPh>
    <phoneticPr fontId="3"/>
  </si>
  <si>
    <t>数量</t>
    <rPh sb="0" eb="2">
      <t>スウリョウ</t>
    </rPh>
    <phoneticPr fontId="3"/>
  </si>
  <si>
    <t>グレード</t>
    <phoneticPr fontId="3"/>
  </si>
  <si>
    <t>補助額キー</t>
    <rPh sb="0" eb="3">
      <t>ホジョガク</t>
    </rPh>
    <phoneticPr fontId="3"/>
  </si>
  <si>
    <t>1箇所あたり補助額</t>
    <rPh sb="1" eb="3">
      <t>カショ</t>
    </rPh>
    <rPh sb="6" eb="9">
      <t>ホジョガク</t>
    </rPh>
    <phoneticPr fontId="3"/>
  </si>
  <si>
    <t>補助額小計</t>
    <rPh sb="0" eb="3">
      <t>ホジョガク</t>
    </rPh>
    <rPh sb="3" eb="5">
      <t>ショウケイ</t>
    </rPh>
    <phoneticPr fontId="3"/>
  </si>
  <si>
    <t>グレードキー</t>
    <phoneticPr fontId="3"/>
  </si>
  <si>
    <t>分類</t>
    <rPh sb="0" eb="2">
      <t>ブンルイ</t>
    </rPh>
    <phoneticPr fontId="3"/>
  </si>
  <si>
    <t>選択</t>
    <rPh sb="0" eb="2">
      <t>センタク</t>
    </rPh>
    <phoneticPr fontId="3"/>
  </si>
  <si>
    <t>数値入力</t>
    <rPh sb="0" eb="2">
      <t>スウチ</t>
    </rPh>
    <rPh sb="2" eb="4">
      <t>ニュウリョク</t>
    </rPh>
    <phoneticPr fontId="3"/>
  </si>
  <si>
    <t>自動</t>
    <rPh sb="0" eb="2">
      <t>ジドウ</t>
    </rPh>
    <phoneticPr fontId="3"/>
  </si>
  <si>
    <t>性能区分&amp;シリーズ名&amp;製品名</t>
    <rPh sb="0" eb="2">
      <t>セイノウ</t>
    </rPh>
    <rPh sb="2" eb="4">
      <t>クブン</t>
    </rPh>
    <rPh sb="9" eb="10">
      <t>メイ</t>
    </rPh>
    <rPh sb="11" eb="13">
      <t>セイヒン</t>
    </rPh>
    <rPh sb="13" eb="14">
      <t>メイ</t>
    </rPh>
    <phoneticPr fontId="9"/>
  </si>
  <si>
    <t>性能区分&amp;シリーズ名&amp;製品名&amp;開閉形式</t>
    <rPh sb="11" eb="13">
      <t>セイヒン</t>
    </rPh>
    <rPh sb="13" eb="14">
      <t>メイ</t>
    </rPh>
    <rPh sb="15" eb="17">
      <t>カイヘイ</t>
    </rPh>
    <rPh sb="17" eb="19">
      <t>ケイシキ</t>
    </rPh>
    <phoneticPr fontId="9"/>
  </si>
  <si>
    <t xml:space="preserve">ガラスの仕様 </t>
    <phoneticPr fontId="9"/>
  </si>
  <si>
    <t>性能区分（重複除外）</t>
    <rPh sb="0" eb="4">
      <t>セイノウクブン</t>
    </rPh>
    <rPh sb="5" eb="7">
      <t>チョウフク</t>
    </rPh>
    <rPh sb="7" eb="9">
      <t>ジョガイ</t>
    </rPh>
    <phoneticPr fontId="9"/>
  </si>
  <si>
    <t>性能区分&amp;製品名&amp;開閉形式&amp;性能区分コード</t>
    <rPh sb="5" eb="7">
      <t>セイヒン</t>
    </rPh>
    <rPh sb="7" eb="8">
      <t>メイ</t>
    </rPh>
    <rPh sb="9" eb="11">
      <t>カイヘイ</t>
    </rPh>
    <rPh sb="11" eb="13">
      <t>ケイシキ</t>
    </rPh>
    <rPh sb="14" eb="18">
      <t>セイノウクブン</t>
    </rPh>
    <phoneticPr fontId="9"/>
  </si>
  <si>
    <t>性能区分&amp;シリーズ名</t>
    <phoneticPr fontId="9"/>
  </si>
  <si>
    <t>製品名</t>
    <rPh sb="0" eb="3">
      <t>セイヒンメイ</t>
    </rPh>
    <phoneticPr fontId="9"/>
  </si>
  <si>
    <t>性能区分</t>
    <phoneticPr fontId="9"/>
  </si>
  <si>
    <t>シリーズ名</t>
    <rPh sb="4" eb="5">
      <t>メイ</t>
    </rPh>
    <phoneticPr fontId="9"/>
  </si>
  <si>
    <t>開閉形式記号一覧</t>
    <rPh sb="0" eb="2">
      <t>カイヘイ</t>
    </rPh>
    <rPh sb="2" eb="4">
      <t>ケイシキ</t>
    </rPh>
    <rPh sb="4" eb="6">
      <t>キゴウ</t>
    </rPh>
    <rPh sb="6" eb="8">
      <t>イチラン</t>
    </rPh>
    <phoneticPr fontId="5"/>
  </si>
  <si>
    <t>外窓・内窓</t>
    <rPh sb="0" eb="1">
      <t>ソト</t>
    </rPh>
    <rPh sb="1" eb="2">
      <t>マド</t>
    </rPh>
    <rPh sb="3" eb="4">
      <t>ウチ</t>
    </rPh>
    <rPh sb="4" eb="5">
      <t>マド</t>
    </rPh>
    <phoneticPr fontId="5"/>
  </si>
  <si>
    <t>（株）ＬＩＸＩＬ</t>
    <rPh sb="0" eb="3">
      <t>カブ</t>
    </rPh>
    <phoneticPr fontId="9"/>
  </si>
  <si>
    <t>開閉形式</t>
    <phoneticPr fontId="5"/>
  </si>
  <si>
    <t>開閉形式記号</t>
    <rPh sb="4" eb="6">
      <t>キゴウ</t>
    </rPh>
    <phoneticPr fontId="5"/>
  </si>
  <si>
    <t>対象商品例</t>
    <rPh sb="0" eb="2">
      <t>タイショウ</t>
    </rPh>
    <rPh sb="2" eb="4">
      <t>ショウヒン</t>
    </rPh>
    <rPh sb="4" eb="5">
      <t>レイ</t>
    </rPh>
    <phoneticPr fontId="9"/>
  </si>
  <si>
    <t>引違い</t>
  </si>
  <si>
    <t>H</t>
    <phoneticPr fontId="5"/>
  </si>
  <si>
    <r>
      <t xml:space="preserve">引違い窓（２・３・４枚建）、片引き窓、引分け窓
</t>
    </r>
    <r>
      <rPr>
        <b/>
        <sz val="11"/>
        <color rgb="FFFF0000"/>
        <rFont val="Meiryo UI"/>
        <family val="3"/>
        <charset val="128"/>
      </rPr>
      <t>※シリンダー付きは引戸（E）になります。</t>
    </r>
    <rPh sb="0" eb="2">
      <t>ヒキチガ</t>
    </rPh>
    <rPh sb="3" eb="4">
      <t>マド</t>
    </rPh>
    <rPh sb="17" eb="18">
      <t>マド</t>
    </rPh>
    <rPh sb="22" eb="23">
      <t>マド</t>
    </rPh>
    <rPh sb="33" eb="35">
      <t>ヒキド</t>
    </rPh>
    <phoneticPr fontId="5"/>
  </si>
  <si>
    <t>開き</t>
  </si>
  <si>
    <t>T</t>
    <phoneticPr fontId="5"/>
  </si>
  <si>
    <r>
      <t>開き窓、縦すべり出し窓、
テラスドア・勝手口ドア・採風勝手口ドア（シリンダー無し）</t>
    </r>
    <r>
      <rPr>
        <b/>
        <sz val="11"/>
        <color rgb="FFFF0000"/>
        <rFont val="Meiryo UI"/>
        <family val="3"/>
        <charset val="128"/>
      </rPr>
      <t xml:space="preserve">
※シリンダー付きはドア（D）になります。</t>
    </r>
    <rPh sb="19" eb="22">
      <t>カッテグチ</t>
    </rPh>
    <rPh sb="25" eb="27">
      <t>サイフウ</t>
    </rPh>
    <rPh sb="27" eb="30">
      <t>カッテグチ</t>
    </rPh>
    <rPh sb="38" eb="39">
      <t>ナ</t>
    </rPh>
    <rPh sb="48" eb="49">
      <t>ツ</t>
    </rPh>
    <phoneticPr fontId="5"/>
  </si>
  <si>
    <t>ＦＩＸ</t>
  </si>
  <si>
    <t>F</t>
    <phoneticPr fontId="5"/>
  </si>
  <si>
    <t>ＦＩＸ窓</t>
    <phoneticPr fontId="5"/>
  </si>
  <si>
    <t>上げ下げ</t>
  </si>
  <si>
    <t>U</t>
    <phoneticPr fontId="5"/>
  </si>
  <si>
    <t>上げ下げ窓</t>
    <phoneticPr fontId="5"/>
  </si>
  <si>
    <t>プロジェクト</t>
  </si>
  <si>
    <t>P</t>
    <phoneticPr fontId="5"/>
  </si>
  <si>
    <t>横すべり出し窓、突き出し窓、外倒し窓、内倒し窓</t>
    <rPh sb="6" eb="7">
      <t>マド</t>
    </rPh>
    <rPh sb="12" eb="13">
      <t>マド</t>
    </rPh>
    <rPh sb="15" eb="16">
      <t>タオ</t>
    </rPh>
    <rPh sb="17" eb="18">
      <t>マド</t>
    </rPh>
    <rPh sb="22" eb="23">
      <t>マド</t>
    </rPh>
    <phoneticPr fontId="5"/>
  </si>
  <si>
    <t>ルーバー</t>
  </si>
  <si>
    <t>R</t>
    <phoneticPr fontId="5"/>
  </si>
  <si>
    <t>オーニング窓</t>
    <phoneticPr fontId="5"/>
  </si>
  <si>
    <t>多機能</t>
  </si>
  <si>
    <t>S</t>
    <phoneticPr fontId="5"/>
  </si>
  <si>
    <t>開閉方式が複合（ドレ－キップ等）</t>
    <phoneticPr fontId="5"/>
  </si>
  <si>
    <t>折り</t>
  </si>
  <si>
    <t>W</t>
    <phoneticPr fontId="5"/>
  </si>
  <si>
    <t>折りたたみ戸</t>
    <phoneticPr fontId="5"/>
  </si>
  <si>
    <t>回転</t>
  </si>
  <si>
    <t>K</t>
    <phoneticPr fontId="5"/>
  </si>
  <si>
    <t>横軸回転窓、縦軸回転窓</t>
    <rPh sb="4" eb="5">
      <t>マド</t>
    </rPh>
    <rPh sb="10" eb="11">
      <t>マド</t>
    </rPh>
    <phoneticPr fontId="5"/>
  </si>
  <si>
    <t>その他</t>
  </si>
  <si>
    <t>X</t>
    <phoneticPr fontId="5"/>
  </si>
  <si>
    <t>出窓、天窓 等</t>
    <rPh sb="6" eb="7">
      <t>ナド</t>
    </rPh>
    <phoneticPr fontId="5"/>
  </si>
  <si>
    <t>ドア・引戸</t>
    <rPh sb="3" eb="5">
      <t>ヒキド</t>
    </rPh>
    <phoneticPr fontId="5"/>
  </si>
  <si>
    <t>ドア・開き戸</t>
    <rPh sb="3" eb="4">
      <t>ヒラ</t>
    </rPh>
    <rPh sb="5" eb="6">
      <t>ド</t>
    </rPh>
    <phoneticPr fontId="5"/>
  </si>
  <si>
    <t>D</t>
    <phoneticPr fontId="5"/>
  </si>
  <si>
    <r>
      <rPr>
        <sz val="11"/>
        <rFont val="Meiryo UI"/>
        <family val="3"/>
        <charset val="128"/>
      </rPr>
      <t>シリンダー付きのドア・開き戸</t>
    </r>
    <r>
      <rPr>
        <b/>
        <sz val="11"/>
        <color rgb="FFFF0000"/>
        <rFont val="Meiryo UI"/>
        <family val="3"/>
        <charset val="128"/>
      </rPr>
      <t xml:space="preserve">
※シリンダー無しは開き（T）になります。</t>
    </r>
    <rPh sb="5" eb="6">
      <t>ツキ</t>
    </rPh>
    <rPh sb="11" eb="12">
      <t>ヒラ</t>
    </rPh>
    <rPh sb="13" eb="14">
      <t>ド</t>
    </rPh>
    <rPh sb="21" eb="22">
      <t>ナ</t>
    </rPh>
    <rPh sb="24" eb="25">
      <t>ヒラ</t>
    </rPh>
    <phoneticPr fontId="5"/>
  </si>
  <si>
    <t>引戸</t>
    <rPh sb="0" eb="2">
      <t>ヒキド</t>
    </rPh>
    <phoneticPr fontId="5"/>
  </si>
  <si>
    <t>E</t>
    <phoneticPr fontId="5"/>
  </si>
  <si>
    <r>
      <rPr>
        <sz val="11"/>
        <rFont val="Meiryo UI"/>
        <family val="3"/>
        <charset val="128"/>
      </rPr>
      <t>シリンダー付きの引戸</t>
    </r>
    <r>
      <rPr>
        <b/>
        <sz val="11"/>
        <color rgb="FFFF0000"/>
        <rFont val="Meiryo UI"/>
        <family val="3"/>
        <charset val="128"/>
      </rPr>
      <t xml:space="preserve">
※シリンダー無しは引違い（H）になります。</t>
    </r>
    <rPh sb="5" eb="6">
      <t>ツキ</t>
    </rPh>
    <rPh sb="8" eb="10">
      <t>ヒキド</t>
    </rPh>
    <rPh sb="20" eb="22">
      <t>ヒキチガ</t>
    </rPh>
    <phoneticPr fontId="5"/>
  </si>
  <si>
    <t>製品区分</t>
  </si>
  <si>
    <t>開閉形式</t>
  </si>
  <si>
    <t>サイズ記号</t>
  </si>
  <si>
    <t>下限</t>
  </si>
  <si>
    <t>上限</t>
  </si>
  <si>
    <t>キー</t>
    <phoneticPr fontId="3"/>
  </si>
  <si>
    <t>サイズ</t>
    <phoneticPr fontId="3"/>
  </si>
  <si>
    <t>ガラス</t>
  </si>
  <si>
    <t>X</t>
  </si>
  <si>
    <t>S</t>
  </si>
  <si>
    <t>M</t>
  </si>
  <si>
    <t>L</t>
  </si>
  <si>
    <t>外窓</t>
  </si>
  <si>
    <t>内窓</t>
  </si>
  <si>
    <t>ドア</t>
  </si>
  <si>
    <t>D</t>
  </si>
  <si>
    <t>1（子育てエコ：小 / 窓リノベ：小）</t>
    <rPh sb="2" eb="3">
      <t>コ</t>
    </rPh>
    <rPh sb="3" eb="4">
      <t>ソダ</t>
    </rPh>
    <rPh sb="12" eb="13">
      <t>マド</t>
    </rPh>
    <rPh sb="17" eb="18">
      <t>チイ</t>
    </rPh>
    <phoneticPr fontId="3"/>
  </si>
  <si>
    <t>2（子育てエコ：小 / 窓リノベ：中）</t>
    <rPh sb="2" eb="3">
      <t>コ</t>
    </rPh>
    <rPh sb="3" eb="4">
      <t>ソダ</t>
    </rPh>
    <rPh sb="12" eb="13">
      <t>マド</t>
    </rPh>
    <rPh sb="17" eb="18">
      <t>チュウ</t>
    </rPh>
    <phoneticPr fontId="3"/>
  </si>
  <si>
    <t>3（子育てエコ：大 / 窓リノベ：中）</t>
    <rPh sb="2" eb="3">
      <t>コ</t>
    </rPh>
    <rPh sb="3" eb="4">
      <t>ソダ</t>
    </rPh>
    <rPh sb="8" eb="9">
      <t>ダイ</t>
    </rPh>
    <rPh sb="12" eb="13">
      <t>マド</t>
    </rPh>
    <phoneticPr fontId="3"/>
  </si>
  <si>
    <t>4（子育てエコ：大 / 窓リノベ：大）</t>
    <rPh sb="2" eb="3">
      <t>コ</t>
    </rPh>
    <rPh sb="3" eb="4">
      <t>ソダ</t>
    </rPh>
    <rPh sb="8" eb="9">
      <t>ダイ</t>
    </rPh>
    <rPh sb="12" eb="13">
      <t>マド</t>
    </rPh>
    <rPh sb="17" eb="18">
      <t>ダイ</t>
    </rPh>
    <phoneticPr fontId="3"/>
  </si>
  <si>
    <t>E</t>
  </si>
  <si>
    <t>2（子育てエコ：小 / 窓リノベ：中）</t>
    <rPh sb="2" eb="3">
      <t>コ</t>
    </rPh>
    <rPh sb="3" eb="4">
      <t>ソダ</t>
    </rPh>
    <rPh sb="12" eb="13">
      <t>マド</t>
    </rPh>
    <phoneticPr fontId="3"/>
  </si>
  <si>
    <t>3（子育てエコ：小 / 窓リノベ：大）</t>
    <rPh sb="2" eb="3">
      <t>コ</t>
    </rPh>
    <rPh sb="3" eb="4">
      <t>ソダ</t>
    </rPh>
    <rPh sb="12" eb="13">
      <t>マド</t>
    </rPh>
    <phoneticPr fontId="3"/>
  </si>
  <si>
    <t>制度区分</t>
  </si>
  <si>
    <t>グレード</t>
  </si>
  <si>
    <t>戸建住宅・低層集合住宅</t>
    <phoneticPr fontId="3"/>
  </si>
  <si>
    <t>中高層集合住宅</t>
    <phoneticPr fontId="3"/>
  </si>
  <si>
    <t>窓リノベ23</t>
  </si>
  <si>
    <t>SS</t>
  </si>
  <si>
    <t>A</t>
  </si>
  <si>
    <t>B</t>
  </si>
  <si>
    <t>こどもエコ</t>
  </si>
  <si>
    <t>ZEHレベル</t>
  </si>
  <si>
    <t>省エネ基準レベル</t>
  </si>
  <si>
    <t>防犯</t>
  </si>
  <si>
    <t>防音</t>
  </si>
  <si>
    <t>防災</t>
  </si>
  <si>
    <t>子育てエコ</t>
  </si>
  <si>
    <t>大</t>
  </si>
  <si>
    <t>中</t>
  </si>
  <si>
    <t>小</t>
  </si>
  <si>
    <t>子育てエコ</t>
    <phoneticPr fontId="3"/>
  </si>
  <si>
    <t>窓リノベ24</t>
  </si>
  <si>
    <t>外窓カバー</t>
    <phoneticPr fontId="3"/>
  </si>
  <si>
    <t>外窓はつり</t>
  </si>
  <si>
    <t>ドアカバー</t>
    <phoneticPr fontId="3"/>
  </si>
  <si>
    <t>極小</t>
  </si>
  <si>
    <t>ドアはつり</t>
    <phoneticPr fontId="3"/>
  </si>
  <si>
    <t>性能区分コード</t>
  </si>
  <si>
    <t>建て方</t>
  </si>
  <si>
    <t>地域区分</t>
  </si>
  <si>
    <t>住宅エコリフォーム</t>
    <rPh sb="0" eb="2">
      <t>ジュウタク</t>
    </rPh>
    <phoneticPr fontId="3"/>
  </si>
  <si>
    <t>P</t>
    <phoneticPr fontId="3"/>
  </si>
  <si>
    <t>戸建住宅</t>
  </si>
  <si>
    <t>1～2地域</t>
  </si>
  <si>
    <t>3地域</t>
  </si>
  <si>
    <t>4地域</t>
  </si>
  <si>
    <t>5～7地域</t>
  </si>
  <si>
    <t>共同住宅</t>
  </si>
  <si>
    <t>C</t>
  </si>
  <si>
    <t>対象外</t>
  </si>
  <si>
    <t>Y</t>
  </si>
  <si>
    <t>8地域</t>
  </si>
  <si>
    <t>Z</t>
  </si>
  <si>
    <t>先進的窓リノベ2024事業／子育てエコホーム支援事業 玄関ドア・引戸（非木造）対象製品リスト</t>
    <phoneticPr fontId="5"/>
  </si>
  <si>
    <t>先進的窓リノベ2024事業／子育てエコホーム支援事業 玄関ドア・引戸（非木造）補助額を調べる</t>
    <phoneticPr fontId="3"/>
  </si>
  <si>
    <t>更新日：2024/02/29</t>
    <phoneticPr fontId="3"/>
  </si>
  <si>
    <t>断熱等</t>
  </si>
  <si>
    <t>枠：金属
戸：フラッシュ構造</t>
  </si>
  <si>
    <t>無</t>
  </si>
  <si>
    <t>BL ⅡｰA型 ポスト無し</t>
  </si>
  <si>
    <t>ドア・開き戸（D）</t>
  </si>
  <si>
    <t>ー</t>
  </si>
  <si>
    <t>本体ガラスなし
日射熱取得率：η 0.52以下</t>
  </si>
  <si>
    <t>1（子育てエコ：小 / 窓リノベ：小）</t>
  </si>
  <si>
    <t>003BANDR2Y1</t>
  </si>
  <si>
    <t>はつり工法用</t>
  </si>
  <si>
    <t>断熱等BL ⅡｰA型 ポスト無しドア・開き戸（D）本体ガラスなし日射熱取得率：η 0.52以下1</t>
  </si>
  <si>
    <t>BL ⅡｰA型 ポスト無しドア・開き戸（D）</t>
  </si>
  <si>
    <t>BAND</t>
  </si>
  <si>
    <t>○</t>
  </si>
  <si>
    <t>2（子育てエコ：小 / 窓リノベ：中）</t>
  </si>
  <si>
    <t>003BANDR2Y2</t>
  </si>
  <si>
    <t>断熱等BL ⅡｰA型 ポスト無しドア・開き戸（D）本体ガラスなし日射熱取得率：η 0.52以下2</t>
  </si>
  <si>
    <t>3（子育てエコ：大 / 窓リノベ：中）</t>
  </si>
  <si>
    <t>003BANDR2Y3</t>
  </si>
  <si>
    <t>断熱等BL ⅡｰA型 ポスト無しドア・開き戸（D）本体ガラスなし日射熱取得率：η 0.52以下3</t>
  </si>
  <si>
    <t>4（子育てエコ：大 / 窓リノベ：大）</t>
  </si>
  <si>
    <t>003BANDR2Y4</t>
  </si>
  <si>
    <t>断熱等BL ⅡｰA型 ポスト無しドア・開き戸（D）本体ガラスなし日射熱取得率：η 0.52以下4</t>
  </si>
  <si>
    <t>Ud2.3以下</t>
  </si>
  <si>
    <t>本体ガラスなし
※親子設定がある製品は子扉含む</t>
  </si>
  <si>
    <t>003BANDTDB1</t>
  </si>
  <si>
    <t>断熱等BL ⅡｰA型 ポスト無しドア・開き戸（D）本体ガラスなし※親子設定がある製品は子扉含む1</t>
  </si>
  <si>
    <t>003BANDTDB2</t>
  </si>
  <si>
    <t>断熱等BL ⅡｰA型 ポスト無しドア・開き戸（D）本体ガラスなし※親子設定がある製品は子扉含む2</t>
  </si>
  <si>
    <t>003BANDTDB3</t>
  </si>
  <si>
    <t>断熱等BL ⅡｰA型 ポスト無しドア・開き戸（D）本体ガラスなし※親子設定がある製品は子扉含む3</t>
  </si>
  <si>
    <t>003BANDTDB4</t>
  </si>
  <si>
    <t>断熱等BL ⅡｰA型 ポスト無しドア・開き戸（D）本体ガラスなし※親子設定がある製品は子扉含む4</t>
  </si>
  <si>
    <t>有</t>
  </si>
  <si>
    <t>BL ⅡｰA型 ポスト有り</t>
  </si>
  <si>
    <t>003BAPDR2Y1</t>
  </si>
  <si>
    <t>断熱等BL ⅡｰA型 ポスト有りドア・開き戸（D）本体ガラスなし日射熱取得率：η 0.52以下1</t>
  </si>
  <si>
    <t>BL ⅡｰA型 ポスト有りドア・開き戸（D）</t>
  </si>
  <si>
    <t>BAPD</t>
  </si>
  <si>
    <t>003BAPDR2Y2</t>
  </si>
  <si>
    <t>断熱等BL ⅡｰA型 ポスト有りドア・開き戸（D）本体ガラスなし日射熱取得率：η 0.52以下2</t>
  </si>
  <si>
    <t>003BAPDR2Y3</t>
  </si>
  <si>
    <t>断熱等BL ⅡｰA型 ポスト有りドア・開き戸（D）本体ガラスなし日射熱取得率：η 0.52以下3</t>
  </si>
  <si>
    <t>003BAPDR2Y4</t>
  </si>
  <si>
    <t>断熱等BL ⅡｰA型 ポスト有りドア・開き戸（D）本体ガラスなし日射熱取得率：η 0.52以下4</t>
  </si>
  <si>
    <t>003BAPDTHB1</t>
  </si>
  <si>
    <t>断熱等BL ⅡｰA型 ポスト有りドア・開き戸（D）本体ガラスなし※親子設定がある製品は子扉含む1</t>
  </si>
  <si>
    <t>003BAPDTHB2</t>
  </si>
  <si>
    <t>断熱等BL ⅡｰA型 ポスト有りドア・開き戸（D）本体ガラスなし※親子設定がある製品は子扉含む2</t>
  </si>
  <si>
    <t>003BAPDTHB3</t>
  </si>
  <si>
    <t>断熱等BL ⅡｰA型 ポスト有りドア・開き戸（D）本体ガラスなし※親子設定がある製品は子扉含む3</t>
  </si>
  <si>
    <t>003BAPDTHB4</t>
  </si>
  <si>
    <t>断熱等BL ⅡｰA型 ポスト有りドア・開き戸（D）本体ガラスなし※親子設定がある製品は子扉含む4</t>
  </si>
  <si>
    <t>枠：金属
戸：ハニカムフラッシュ構造</t>
  </si>
  <si>
    <t>BL ⅡｰB型 ポスト無し（標準型）</t>
  </si>
  <si>
    <t>003BNNDR2Y1</t>
  </si>
  <si>
    <t>断熱等BL ⅡｰB型 ポスト無し（標準型）ドア・開き戸（D）本体ガラスなし日射熱取得率：η 0.52以下1</t>
  </si>
  <si>
    <t>BL ⅡｰB型 ポスト無し（標準型）ドア・開き戸（D）</t>
  </si>
  <si>
    <t>BNND</t>
  </si>
  <si>
    <t>003BNNDR2Y2</t>
  </si>
  <si>
    <t>断熱等BL ⅡｰB型 ポスト無し（標準型）ドア・開き戸（D）本体ガラスなし日射熱取得率：η 0.52以下2</t>
  </si>
  <si>
    <t>003BNNDR2Y3</t>
  </si>
  <si>
    <t>断熱等BL ⅡｰB型 ポスト無し（標準型）ドア・開き戸（D）本体ガラスなし日射熱取得率：η 0.52以下3</t>
  </si>
  <si>
    <t>003BNNDR2Y4</t>
  </si>
  <si>
    <t>断熱等BL ⅡｰB型 ポスト無し（標準型）ドア・開き戸（D）本体ガラスなし日射熱取得率：η 0.52以下4</t>
  </si>
  <si>
    <t>Ud2.9以下</t>
  </si>
  <si>
    <t>003BNNDTLC1</t>
  </si>
  <si>
    <t>断熱等BL ⅡｰB型 ポスト無し（標準型）ドア・開き戸（D）本体ガラスなし※親子設定がある製品は子扉含む1</t>
  </si>
  <si>
    <t>003BNNDTLC2</t>
  </si>
  <si>
    <t>断熱等BL ⅡｰB型 ポスト無し（標準型）ドア・開き戸（D）本体ガラスなし※親子設定がある製品は子扉含む2</t>
  </si>
  <si>
    <t>003BNNDTLC3</t>
  </si>
  <si>
    <t>断熱等BL ⅡｰB型 ポスト無し（標準型）ドア・開き戸（D）本体ガラスなし※親子設定がある製品は子扉含む3</t>
  </si>
  <si>
    <t>003BNNDTLC4</t>
  </si>
  <si>
    <t>断熱等BL ⅡｰB型 ポスト無し（標準型）ドア・開き戸（D）本体ガラスなし※親子設定がある製品は子扉含む4</t>
  </si>
  <si>
    <t>BL ⅡｰB型 ポスト無し（防音・断熱型）</t>
  </si>
  <si>
    <t>003BNSDR2Y1</t>
  </si>
  <si>
    <t>断熱等BL ⅡｰB型 ポスト無し（防音・断熱型）ドア・開き戸（D）本体ガラスなし日射熱取得率：η 0.52以下1</t>
  </si>
  <si>
    <t>BL ⅡｰB型 ポスト無し（防音・断熱型）ドア・開き戸（D）</t>
  </si>
  <si>
    <t>BNSD</t>
  </si>
  <si>
    <t>003BNSDR2Y2</t>
  </si>
  <si>
    <t>断熱等BL ⅡｰB型 ポスト無し（防音・断熱型）ドア・開き戸（D）本体ガラスなし日射熱取得率：η 0.52以下2</t>
  </si>
  <si>
    <t>003BNSDR2Y3</t>
  </si>
  <si>
    <t>断熱等BL ⅡｰB型 ポスト無し（防音・断熱型）ドア・開き戸（D）本体ガラスなし日射熱取得率：η 0.52以下3</t>
  </si>
  <si>
    <t>003BNSDR2Y4</t>
  </si>
  <si>
    <t>断熱等BL ⅡｰB型 ポスト無し（防音・断熱型）ドア・開き戸（D）本体ガラスなし日射熱取得率：η 0.52以下4</t>
  </si>
  <si>
    <t>003BNSDTDB1</t>
  </si>
  <si>
    <t>断熱等BL ⅡｰB型 ポスト無し（防音・断熱型）ドア・開き戸（D）本体ガラスなし※親子設定がある製品は子扉含む1</t>
  </si>
  <si>
    <t>003BNSDTDB2</t>
  </si>
  <si>
    <t>断熱等BL ⅡｰB型 ポスト無し（防音・断熱型）ドア・開き戸（D）本体ガラスなし※親子設定がある製品は子扉含む2</t>
  </si>
  <si>
    <t>003BNSDTDB3</t>
  </si>
  <si>
    <t>断熱等BL ⅡｰB型 ポスト無し（防音・断熱型）ドア・開き戸（D）本体ガラスなし※親子設定がある製品は子扉含む3</t>
  </si>
  <si>
    <t>003BNSDTDB4</t>
  </si>
  <si>
    <t>断熱等BL ⅡｰB型 ポスト無し（防音・断熱型）ドア・開き戸（D）本体ガラスなし※親子設定がある製品は子扉含む4</t>
  </si>
  <si>
    <t>BL ⅡｰB型 ポスト有り（標準型）</t>
  </si>
  <si>
    <t>003BPNDR2Y1</t>
  </si>
  <si>
    <t>断熱等BL ⅡｰB型 ポスト有り（標準型）ドア・開き戸（D）本体ガラスなし日射熱取得率：η 0.52以下1</t>
  </si>
  <si>
    <t>BL ⅡｰB型 ポスト有り（標準型）ドア・開き戸（D）</t>
  </si>
  <si>
    <t>BPND</t>
  </si>
  <si>
    <t>003BPNDR2Y2</t>
  </si>
  <si>
    <t>断熱等BL ⅡｰB型 ポスト有り（標準型）ドア・開き戸（D）本体ガラスなし日射熱取得率：η 0.52以下2</t>
  </si>
  <si>
    <t>003BPNDR2Y3</t>
  </si>
  <si>
    <t>断熱等BL ⅡｰB型 ポスト有り（標準型）ドア・開き戸（D）本体ガラスなし日射熱取得率：η 0.52以下3</t>
  </si>
  <si>
    <t>003BPNDR2Y4</t>
  </si>
  <si>
    <t>断熱等BL ⅡｰB型 ポスト有り（標準型）ドア・開き戸（D）本体ガラスなし日射熱取得率：η 0.52以下4</t>
  </si>
  <si>
    <t>003BPNDTRC1</t>
  </si>
  <si>
    <t>断熱等BL ⅡｰB型 ポスト有り（標準型）ドア・開き戸（D）本体ガラスなし※親子設定がある製品は子扉含む1</t>
  </si>
  <si>
    <t>003BPNDTRC2</t>
  </si>
  <si>
    <t>断熱等BL ⅡｰB型 ポスト有り（標準型）ドア・開き戸（D）本体ガラスなし※親子設定がある製品は子扉含む2</t>
  </si>
  <si>
    <t>003BPNDTRC3</t>
  </si>
  <si>
    <t>断熱等BL ⅡｰB型 ポスト有り（標準型）ドア・開き戸（D）本体ガラスなし※親子設定がある製品は子扉含む3</t>
  </si>
  <si>
    <t>003BPNDTRC4</t>
  </si>
  <si>
    <t>断熱等BL ⅡｰB型 ポスト有り（標準型）ドア・開き戸（D）本体ガラスなし※親子設定がある製品は子扉含む4</t>
  </si>
  <si>
    <t>BL ⅡｰB型 ポスト有り（防音・断熱型）</t>
  </si>
  <si>
    <t>003BPSDR2Y1</t>
  </si>
  <si>
    <t>断熱等BL ⅡｰB型 ポスト有り（防音・断熱型）ドア・開き戸（D）本体ガラスなし日射熱取得率：η 0.52以下1</t>
  </si>
  <si>
    <t>BL ⅡｰB型 ポスト有り（防音・断熱型）ドア・開き戸（D）</t>
  </si>
  <si>
    <t>BPSD</t>
  </si>
  <si>
    <t>003BPSDR2Y2</t>
  </si>
  <si>
    <t>断熱等BL ⅡｰB型 ポスト有り（防音・断熱型）ドア・開き戸（D）本体ガラスなし日射熱取得率：η 0.52以下2</t>
  </si>
  <si>
    <t>003BPSDR2Y3</t>
  </si>
  <si>
    <t>断熱等BL ⅡｰB型 ポスト有り（防音・断熱型）ドア・開き戸（D）本体ガラスなし日射熱取得率：η 0.52以下3</t>
  </si>
  <si>
    <t>003BPSDR2Y4</t>
  </si>
  <si>
    <t>断熱等BL ⅡｰB型 ポスト有り（防音・断熱型）ドア・開き戸（D）本体ガラスなし日射熱取得率：η 0.52以下4</t>
  </si>
  <si>
    <t>003BPSDTHB1</t>
  </si>
  <si>
    <t>断熱等BL ⅡｰB型 ポスト有り（防音・断熱型）ドア・開き戸（D）本体ガラスなし※親子設定がある製品は子扉含む1</t>
  </si>
  <si>
    <t>003BPSDTHB2</t>
  </si>
  <si>
    <t>断熱等BL ⅡｰB型 ポスト有り（防音・断熱型）ドア・開き戸（D）本体ガラスなし※親子設定がある製品は子扉含む2</t>
  </si>
  <si>
    <t>003BPSDTHB3</t>
  </si>
  <si>
    <t>断熱等BL ⅡｰB型 ポスト有り（防音・断熱型）ドア・開き戸（D）本体ガラスなし※親子設定がある製品は子扉含む3</t>
  </si>
  <si>
    <t>003BPSDTHB4</t>
  </si>
  <si>
    <t>断熱等BL ⅡｰB型 ポスト有り（防音・断熱型）ドア・開き戸（D）本体ガラスなし※親子設定がある製品は子扉含む4</t>
  </si>
  <si>
    <t>クルージュK ポスト有り</t>
  </si>
  <si>
    <t>003CKPDR2Y1</t>
  </si>
  <si>
    <t>断熱等クルージュK ポスト有りドア・開き戸（D）本体ガラスなし日射熱取得率：η 0.52以下1</t>
  </si>
  <si>
    <t>クルージュK ポスト有りドア・開き戸（D）</t>
  </si>
  <si>
    <t>CKPD</t>
  </si>
  <si>
    <t>003CKPDR2Y2</t>
  </si>
  <si>
    <t>断熱等クルージュK ポスト有りドア・開き戸（D）本体ガラスなし日射熱取得率：η 0.52以下2</t>
  </si>
  <si>
    <t>003CKPDR2Y3</t>
  </si>
  <si>
    <t>断熱等クルージュK ポスト有りドア・開き戸（D）本体ガラスなし日射熱取得率：η 0.52以下3</t>
  </si>
  <si>
    <t>003CKPDR2Y4</t>
  </si>
  <si>
    <t>断熱等クルージュK ポスト有りドア・開き戸（D）本体ガラスなし日射熱取得率：η 0.52以下4</t>
  </si>
  <si>
    <t>クルージュT ポスト無し（標準型）</t>
  </si>
  <si>
    <t>003CNNDR2Y1</t>
  </si>
  <si>
    <t>断熱等クルージュT ポスト無し（標準型）ドア・開き戸（D）本体ガラスなし日射熱取得率：η 0.52以下1</t>
  </si>
  <si>
    <t>クルージュT ポスト無し（標準型）ドア・開き戸（D）</t>
  </si>
  <si>
    <t>CNND</t>
  </si>
  <si>
    <t>003CNNDR2Y2</t>
  </si>
  <si>
    <t>断熱等クルージュT ポスト無し（標準型）ドア・開き戸（D）本体ガラスなし日射熱取得率：η 0.52以下2</t>
  </si>
  <si>
    <t>003CNNDR2Y3</t>
  </si>
  <si>
    <t>断熱等クルージュT ポスト無し（標準型）ドア・開き戸（D）本体ガラスなし日射熱取得率：η 0.52以下3</t>
  </si>
  <si>
    <t>003CNNDR2Y4</t>
  </si>
  <si>
    <t>断熱等クルージュT ポスト無し（標準型）ドア・開き戸（D）本体ガラスなし日射熱取得率：η 0.52以下4</t>
  </si>
  <si>
    <t>クルージュT ポスト無し（防音・断熱型）</t>
  </si>
  <si>
    <t>003CNSDR2Y1</t>
  </si>
  <si>
    <t>断熱等クルージュT ポスト無し（防音・断熱型）ドア・開き戸（D）本体ガラスなし日射熱取得率：η 0.52以下1</t>
  </si>
  <si>
    <t>クルージュT ポスト無し（防音・断熱型）ドア・開き戸（D）</t>
  </si>
  <si>
    <t>CNSD</t>
  </si>
  <si>
    <t>003CNSDR2Y2</t>
  </si>
  <si>
    <t>断熱等クルージュT ポスト無し（防音・断熱型）ドア・開き戸（D）本体ガラスなし日射熱取得率：η 0.52以下2</t>
  </si>
  <si>
    <t>003CNSDR2Y3</t>
  </si>
  <si>
    <t>断熱等クルージュT ポスト無し（防音・断熱型）ドア・開き戸（D）本体ガラスなし日射熱取得率：η 0.52以下3</t>
  </si>
  <si>
    <t>003CNSDR2Y4</t>
  </si>
  <si>
    <t>断熱等クルージュT ポスト無し（防音・断熱型）ドア・開き戸（D）本体ガラスなし日射熱取得率：η 0.52以下4</t>
  </si>
  <si>
    <t>クルージュT ポスト有り（標準型）</t>
  </si>
  <si>
    <t>003CPNDR2Y1</t>
  </si>
  <si>
    <t>断熱等クルージュT ポスト有り（標準型）ドア・開き戸（D）本体ガラスなし日射熱取得率：η 0.52以下1</t>
  </si>
  <si>
    <t>クルージュT ポスト有り（標準型）ドア・開き戸（D）</t>
  </si>
  <si>
    <t>CPND</t>
  </si>
  <si>
    <t>003CPNDR2Y2</t>
  </si>
  <si>
    <t>断熱等クルージュT ポスト有り（標準型）ドア・開き戸（D）本体ガラスなし日射熱取得率：η 0.52以下2</t>
  </si>
  <si>
    <t>003CPNDR2Y3</t>
  </si>
  <si>
    <t>断熱等クルージュT ポスト有り（標準型）ドア・開き戸（D）本体ガラスなし日射熱取得率：η 0.52以下3</t>
  </si>
  <si>
    <t>003CPNDR2Y4</t>
  </si>
  <si>
    <t>断熱等クルージュT ポスト有り（標準型）ドア・開き戸（D）本体ガラスなし日射熱取得率：η 0.52以下4</t>
  </si>
  <si>
    <t>クルージュT ポスト有り（防音・断熱型）</t>
  </si>
  <si>
    <t>003CPSDR2Y1</t>
  </si>
  <si>
    <t>断熱等クルージュT ポスト有り（防音・断熱型）ドア・開き戸（D）本体ガラスなし日射熱取得率：η 0.52以下1</t>
  </si>
  <si>
    <t>クルージュT ポスト有り（防音・断熱型）ドア・開き戸（D）</t>
  </si>
  <si>
    <t>CPSD</t>
  </si>
  <si>
    <t>003CPSDR2Y2</t>
  </si>
  <si>
    <t>断熱等クルージュT ポスト有り（防音・断熱型）ドア・開き戸（D）本体ガラスなし日射熱取得率：η 0.52以下2</t>
  </si>
  <si>
    <t>003CPSDR2Y3</t>
  </si>
  <si>
    <t>断熱等クルージュT ポスト有り（防音・断熱型）ドア・開き戸（D）本体ガラスなし日射熱取得率：η 0.52以下3</t>
  </si>
  <si>
    <t>003CPSDR2Y4</t>
  </si>
  <si>
    <t>断熱等クルージュT ポスト有り（防音・断熱型）ドア・開き戸（D）本体ガラスなし日射熱取得率：η 0.52以下4</t>
  </si>
  <si>
    <t>クルージュK ポスト無し</t>
  </si>
  <si>
    <t>003CUKDR2Y1</t>
  </si>
  <si>
    <t>断熱等クルージュK ポスト無しドア・開き戸（D）本体ガラスなし日射熱取得率：η 0.52以下1</t>
  </si>
  <si>
    <t>クルージュK ポスト無しドア・開き戸（D）</t>
  </si>
  <si>
    <t>CUKD</t>
  </si>
  <si>
    <t>003CUKDR2Y2</t>
  </si>
  <si>
    <t>断熱等クルージュK ポスト無しドア・開き戸（D）本体ガラスなし日射熱取得率：η 0.52以下2</t>
  </si>
  <si>
    <t>003CUKDR2Y3</t>
  </si>
  <si>
    <t>断熱等クルージュK ポスト無しドア・開き戸（D）本体ガラスなし日射熱取得率：η 0.52以下3</t>
  </si>
  <si>
    <t>003CUKDR2Y4</t>
  </si>
  <si>
    <t>断熱等クルージュK ポスト無しドア・開き戸（D）本体ガラスなし日射熱取得率：η 0.52以下4</t>
  </si>
  <si>
    <t>有無共通</t>
  </si>
  <si>
    <t>リシェントマンションドア（ロックウールコア構造）</t>
  </si>
  <si>
    <t>003DFKDR2Y1</t>
  </si>
  <si>
    <t>カバー工法用</t>
  </si>
  <si>
    <t>断熱等リシェントマンションドア（ロックウールコア構造）ドア・開き戸（D）本体ガラスなし日射熱取得率：η 0.52以下1</t>
  </si>
  <si>
    <t>リシェントマンションドア（ロックウールコア構造）ドア・開き戸（D）</t>
  </si>
  <si>
    <t>DFKD</t>
  </si>
  <si>
    <t>003DFKDR2Y2</t>
  </si>
  <si>
    <t>断熱等リシェントマンションドア（ロックウールコア構造）ドア・開き戸（D）本体ガラスなし日射熱取得率：η 0.52以下2</t>
  </si>
  <si>
    <t>003DFKDR2Y3</t>
  </si>
  <si>
    <t>断熱等リシェントマンションドア（ロックウールコア構造）ドア・開き戸（D）本体ガラスなし日射熱取得率：η 0.52以下3</t>
  </si>
  <si>
    <t>003DFKDR2Y4</t>
  </si>
  <si>
    <t>断熱等リシェントマンションドア（ロックウールコア構造）ドア・開き戸（D）本体ガラスなし日射熱取得率：η 0.52以下4</t>
  </si>
  <si>
    <t>003DFKDTDB1</t>
  </si>
  <si>
    <t>断熱等リシェントマンションドア（ロックウールコア構造）ドア・開き戸（D）本体ガラスなし※親子設定がある製品は子扉含む1</t>
  </si>
  <si>
    <t>003DFKDTDB2</t>
  </si>
  <si>
    <t>断熱等リシェントマンションドア（ロックウールコア構造）ドア・開き戸（D）本体ガラスなし※親子設定がある製品は子扉含む2</t>
  </si>
  <si>
    <t>003DFKDTDB3</t>
  </si>
  <si>
    <t>断熱等リシェントマンションドア（ロックウールコア構造）ドア・開き戸（D）本体ガラスなし※親子設定がある製品は子扉含む3</t>
  </si>
  <si>
    <t>003DFKDTDB4</t>
  </si>
  <si>
    <t>断熱等リシェントマンションドア（ロックウールコア構造）ドア・開き戸（D）本体ガラスなし※親子設定がある製品は子扉含む4</t>
  </si>
  <si>
    <t>リシェントマンションドア（水酸化アルミニウムコア構造）</t>
  </si>
  <si>
    <t>003DFLDR2Y1</t>
  </si>
  <si>
    <t>断熱等リシェントマンションドア（水酸化アルミニウムコア構造）ドア・開き戸（D）本体ガラスなし日射熱取得率：η 0.52以下1</t>
  </si>
  <si>
    <t>リシェントマンションドア（水酸化アルミニウムコア構造）ドア・開き戸（D）</t>
  </si>
  <si>
    <t>DFLD</t>
  </si>
  <si>
    <t>003DFLDR2Y2</t>
  </si>
  <si>
    <t>断熱等リシェントマンションドア（水酸化アルミニウムコア構造）ドア・開き戸（D）本体ガラスなし日射熱取得率：η 0.52以下2</t>
  </si>
  <si>
    <t>003DFLDR2Y3</t>
  </si>
  <si>
    <t>断熱等リシェントマンションドア（水酸化アルミニウムコア構造）ドア・開き戸（D）本体ガラスなし日射熱取得率：η 0.52以下3</t>
  </si>
  <si>
    <t>003DFLDR2Y4</t>
  </si>
  <si>
    <t>断熱等リシェントマンションドア（水酸化アルミニウムコア構造）ドア・開き戸（D）本体ガラスなし日射熱取得率：η 0.52以下4</t>
  </si>
  <si>
    <t>003DFLDTLC1</t>
  </si>
  <si>
    <t>断熱等リシェントマンションドア（水酸化アルミニウムコア構造）ドア・開き戸（D）本体ガラスなし※親子設定がある製品は子扉含む1</t>
  </si>
  <si>
    <t>003DFLDTLC2</t>
  </si>
  <si>
    <t>断熱等リシェントマンションドア（水酸化アルミニウムコア構造）ドア・開き戸（D）本体ガラスなし※親子設定がある製品は子扉含む2</t>
  </si>
  <si>
    <t>003DFLDTLC3</t>
  </si>
  <si>
    <t>断熱等リシェントマンションドア（水酸化アルミニウムコア構造）ドア・開き戸（D）本体ガラスなし※親子設定がある製品は子扉含む3</t>
  </si>
  <si>
    <t>003DFLDTLC4</t>
  </si>
  <si>
    <t>断熱等リシェントマンションドア（水酸化アルミニウムコア構造）ドア・開き戸（D）本体ガラスなし※親子設定がある製品は子扉含む4</t>
  </si>
  <si>
    <t>ＮＥ（標準型）</t>
  </si>
  <si>
    <t>003NENDR2Y1</t>
  </si>
  <si>
    <t>断熱等ＮＥ（標準型）ドア・開き戸（D）本体ガラスなし日射熱取得率：η 0.52以下1</t>
  </si>
  <si>
    <t>ＮＥ（標準型）ドア・開き戸（D）</t>
  </si>
  <si>
    <t>NEND</t>
  </si>
  <si>
    <t>003NENDR2Y2</t>
  </si>
  <si>
    <t>断熱等ＮＥ（標準型）ドア・開き戸（D）本体ガラスなし日射熱取得率：η 0.52以下2</t>
  </si>
  <si>
    <t>003NENDR2Y3</t>
  </si>
  <si>
    <t>断熱等ＮＥ（標準型）ドア・開き戸（D）本体ガラスなし日射熱取得率：η 0.52以下3</t>
  </si>
  <si>
    <t>003NENDR2Y4</t>
  </si>
  <si>
    <t>断熱等ＮＥ（標準型）ドア・開き戸（D）本体ガラスなし日射熱取得率：η 0.52以下4</t>
  </si>
  <si>
    <t>003NENDTLC1</t>
  </si>
  <si>
    <t>断熱等ＮＥ（標準型）ドア・開き戸（D）本体ガラスなし※親子設定がある製品は子扉含む1</t>
  </si>
  <si>
    <t>003NENDTLC2</t>
  </si>
  <si>
    <t>断熱等ＮＥ（標準型）ドア・開き戸（D）本体ガラスなし※親子設定がある製品は子扉含む2</t>
  </si>
  <si>
    <t>003NENDTLC3</t>
  </si>
  <si>
    <t>断熱等ＮＥ（標準型）ドア・開き戸（D）本体ガラスなし※親子設定がある製品は子扉含む3</t>
  </si>
  <si>
    <t>003NENDTLC4</t>
  </si>
  <si>
    <t>断熱等ＮＥ（標準型）ドア・開き戸（D）本体ガラスなし※親子設定がある製品は子扉含む4</t>
  </si>
  <si>
    <t>ＮＥ（防音・断熱型）</t>
  </si>
  <si>
    <t>003NESDR2Y1</t>
  </si>
  <si>
    <t>断熱等ＮＥ（防音・断熱型）ドア・開き戸（D）本体ガラスなし日射熱取得率：η 0.52以下1</t>
  </si>
  <si>
    <t>ＮＥ（防音・断熱型）ドア・開き戸（D）</t>
  </si>
  <si>
    <t>NESD</t>
  </si>
  <si>
    <t>003NESDR2Y2</t>
  </si>
  <si>
    <t>断熱等ＮＥ（防音・断熱型）ドア・開き戸（D）本体ガラスなし日射熱取得率：η 0.52以下2</t>
  </si>
  <si>
    <t>003NESDR2Y3</t>
  </si>
  <si>
    <t>断熱等ＮＥ（防音・断熱型）ドア・開き戸（D）本体ガラスなし日射熱取得率：η 0.52以下3</t>
  </si>
  <si>
    <t>003NESDR2Y4</t>
  </si>
  <si>
    <t>断熱等ＮＥ（防音・断熱型）ドア・開き戸（D）本体ガラスなし日射熱取得率：η 0.52以下4</t>
  </si>
  <si>
    <t>003NESDTDB1</t>
  </si>
  <si>
    <t>断熱等ＮＥ（防音・断熱型）ドア・開き戸（D）本体ガラスなし※親子設定がある製品は子扉含む1</t>
  </si>
  <si>
    <t>003NESDTDB2</t>
  </si>
  <si>
    <t>断熱等ＮＥ（防音・断熱型）ドア・開き戸（D）本体ガラスなし※親子設定がある製品は子扉含む2</t>
  </si>
  <si>
    <t>003NESDTDB3</t>
  </si>
  <si>
    <t>断熱等ＮＥ（防音・断熱型）ドア・開き戸（D）本体ガラスなし※親子設定がある製品は子扉含む3</t>
  </si>
  <si>
    <t>003NESDTDB4</t>
  </si>
  <si>
    <t>断熱等ＮＥ（防音・断熱型）ドア・開き戸（D）本体ガラスなし※親子設定がある製品は子扉含む4</t>
  </si>
  <si>
    <t>NXP Ⅱ ポスト無し（標準型）</t>
  </si>
  <si>
    <t>003PNNDR2Y1</t>
  </si>
  <si>
    <t>断熱等NXP Ⅱ ポスト無し（標準型）ドア・開き戸（D）本体ガラスなし日射熱取得率：η 0.52以下1</t>
  </si>
  <si>
    <t>NXP Ⅱ ポスト無し（標準型）ドア・開き戸（D）</t>
  </si>
  <si>
    <t>PNND</t>
  </si>
  <si>
    <t>003PNNDR2Y2</t>
  </si>
  <si>
    <t>断熱等NXP Ⅱ ポスト無し（標準型）ドア・開き戸（D）本体ガラスなし日射熱取得率：η 0.52以下2</t>
  </si>
  <si>
    <t>003PNNDR2Y3</t>
  </si>
  <si>
    <t>断熱等NXP Ⅱ ポスト無し（標準型）ドア・開き戸（D）本体ガラスなし日射熱取得率：η 0.52以下3</t>
  </si>
  <si>
    <t>003PNNDR2Y4</t>
  </si>
  <si>
    <t>断熱等NXP Ⅱ ポスト無し（標準型）ドア・開き戸（D）本体ガラスなし日射熱取得率：η 0.52以下4</t>
  </si>
  <si>
    <t>003PNNDTLC1</t>
  </si>
  <si>
    <t>断熱等NXP Ⅱ ポスト無し（標準型）ドア・開き戸（D）本体ガラスなし※親子設定がある製品は子扉含む1</t>
  </si>
  <si>
    <t>003PNNDTLC2</t>
  </si>
  <si>
    <t>断熱等NXP Ⅱ ポスト無し（標準型）ドア・開き戸（D）本体ガラスなし※親子設定がある製品は子扉含む2</t>
  </si>
  <si>
    <t>003PNNDTLC3</t>
  </si>
  <si>
    <t>断熱等NXP Ⅱ ポスト無し（標準型）ドア・開き戸（D）本体ガラスなし※親子設定がある製品は子扉含む3</t>
  </si>
  <si>
    <t>003PNNDTLC4</t>
  </si>
  <si>
    <t>断熱等NXP Ⅱ ポスト無し（標準型）ドア・開き戸（D）本体ガラスなし※親子設定がある製品は子扉含む4</t>
  </si>
  <si>
    <t>NXP Ⅱ ポスト無し（防音・断熱型）</t>
  </si>
  <si>
    <t>003PNSDR2Y1</t>
  </si>
  <si>
    <t>断熱等NXP Ⅱ ポスト無し（防音・断熱型）ドア・開き戸（D）本体ガラスなし日射熱取得率：η 0.52以下1</t>
  </si>
  <si>
    <t>NXP Ⅱ ポスト無し（防音・断熱型）ドア・開き戸（D）</t>
  </si>
  <si>
    <t>PNSD</t>
  </si>
  <si>
    <t>003PNSDR2Y2</t>
  </si>
  <si>
    <t>断熱等NXP Ⅱ ポスト無し（防音・断熱型）ドア・開き戸（D）本体ガラスなし日射熱取得率：η 0.52以下2</t>
  </si>
  <si>
    <t>003PNSDR2Y3</t>
  </si>
  <si>
    <t>断熱等NXP Ⅱ ポスト無し（防音・断熱型）ドア・開き戸（D）本体ガラスなし日射熱取得率：η 0.52以下3</t>
  </si>
  <si>
    <t>003PNSDR2Y4</t>
  </si>
  <si>
    <t>断熱等NXP Ⅱ ポスト無し（防音・断熱型）ドア・開き戸（D）本体ガラスなし日射熱取得率：η 0.52以下4</t>
  </si>
  <si>
    <t>003PNSDTDB1</t>
  </si>
  <si>
    <t>断熱等NXP Ⅱ ポスト無し（防音・断熱型）ドア・開き戸（D）本体ガラスなし※親子設定がある製品は子扉含む1</t>
  </si>
  <si>
    <t>003PNSDTDB2</t>
  </si>
  <si>
    <t>断熱等NXP Ⅱ ポスト無し（防音・断熱型）ドア・開き戸（D）本体ガラスなし※親子設定がある製品は子扉含む2</t>
  </si>
  <si>
    <t>003PNSDTDB3</t>
  </si>
  <si>
    <t>断熱等NXP Ⅱ ポスト無し（防音・断熱型）ドア・開き戸（D）本体ガラスなし※親子設定がある製品は子扉含む3</t>
  </si>
  <si>
    <t>003PNSDTDB4</t>
  </si>
  <si>
    <t>断熱等NXP Ⅱ ポスト無し（防音・断熱型）ドア・開き戸（D）本体ガラスなし※親子設定がある製品は子扉含む4</t>
  </si>
  <si>
    <t>NXP Ⅱ ポスト有り（標準型）</t>
  </si>
  <si>
    <t>003PPNDR2Y1</t>
  </si>
  <si>
    <t>断熱等NXP Ⅱ ポスト有り（標準型）ドア・開き戸（D）本体ガラスなし日射熱取得率：η 0.52以下1</t>
  </si>
  <si>
    <t>NXP Ⅱ ポスト有り（標準型）ドア・開き戸（D）</t>
  </si>
  <si>
    <t>PPND</t>
  </si>
  <si>
    <t>003PPNDR2Y2</t>
  </si>
  <si>
    <t>断熱等NXP Ⅱ ポスト有り（標準型）ドア・開き戸（D）本体ガラスなし日射熱取得率：η 0.52以下2</t>
  </si>
  <si>
    <t>003PPNDR2Y3</t>
  </si>
  <si>
    <t>断熱等NXP Ⅱ ポスト有り（標準型）ドア・開き戸（D）本体ガラスなし日射熱取得率：η 0.52以下3</t>
  </si>
  <si>
    <t>003PPNDR2Y4</t>
  </si>
  <si>
    <t>断熱等NXP Ⅱ ポスト有り（標準型）ドア・開き戸（D）本体ガラスなし日射熱取得率：η 0.52以下4</t>
  </si>
  <si>
    <t>003PPNDTRC1</t>
  </si>
  <si>
    <t>断熱等NXP Ⅱ ポスト有り（標準型）ドア・開き戸（D）本体ガラスなし※親子設定がある製品は子扉含む1</t>
  </si>
  <si>
    <t>003PPNDTRC2</t>
  </si>
  <si>
    <t>断熱等NXP Ⅱ ポスト有り（標準型）ドア・開き戸（D）本体ガラスなし※親子設定がある製品は子扉含む2</t>
  </si>
  <si>
    <t>003PPNDTRC3</t>
  </si>
  <si>
    <t>断熱等NXP Ⅱ ポスト有り（標準型）ドア・開き戸（D）本体ガラスなし※親子設定がある製品は子扉含む3</t>
  </si>
  <si>
    <t>003PPNDTRC4</t>
  </si>
  <si>
    <t>断熱等NXP Ⅱ ポスト有り（標準型）ドア・開き戸（D）本体ガラスなし※親子設定がある製品は子扉含む4</t>
  </si>
  <si>
    <t>NXP Ⅱ ポスト有り（防音・断熱型）</t>
  </si>
  <si>
    <t>003PPSDR2Y1</t>
  </si>
  <si>
    <t>断熱等NXP Ⅱ ポスト有り（防音・断熱型）ドア・開き戸（D）本体ガラスなし日射熱取得率：η 0.52以下1</t>
  </si>
  <si>
    <t>NXP Ⅱ ポスト有り（防音・断熱型）ドア・開き戸（D）</t>
  </si>
  <si>
    <t>PPSD</t>
  </si>
  <si>
    <t>003PPSDR2Y2</t>
  </si>
  <si>
    <t>断熱等NXP Ⅱ ポスト有り（防音・断熱型）ドア・開き戸（D）本体ガラスなし日射熱取得率：η 0.52以下2</t>
  </si>
  <si>
    <t>003PPSDR2Y3</t>
  </si>
  <si>
    <t>断熱等NXP Ⅱ ポスト有り（防音・断熱型）ドア・開き戸（D）本体ガラスなし日射熱取得率：η 0.52以下3</t>
  </si>
  <si>
    <t>003PPSDR2Y4</t>
  </si>
  <si>
    <t>断熱等NXP Ⅱ ポスト有り（防音・断熱型）ドア・開き戸（D）本体ガラスなし日射熱取得率：η 0.52以下4</t>
  </si>
  <si>
    <t>003PPSDTHB1</t>
  </si>
  <si>
    <t>断熱等NXP Ⅱ ポスト有り（防音・断熱型）ドア・開き戸（D）本体ガラスなし※親子設定がある製品は子扉含む1</t>
  </si>
  <si>
    <t>003PPSDTHB2</t>
  </si>
  <si>
    <t>断熱等NXP Ⅱ ポスト有り（防音・断熱型）ドア・開き戸（D）本体ガラスなし※親子設定がある製品は子扉含む2</t>
  </si>
  <si>
    <t>003PPSDTHB3</t>
  </si>
  <si>
    <t>断熱等NXP Ⅱ ポスト有り（防音・断熱型）ドア・開き戸（D）本体ガラスなし※親子設定がある製品は子扉含む3</t>
  </si>
  <si>
    <t>003PPSDTHB4</t>
  </si>
  <si>
    <t>断熱等NXP Ⅱ ポスト有り（防音・断熱型）ドア・開き戸（D）本体ガラスなし※親子設定がある製品は子扉含む4</t>
  </si>
  <si>
    <t>RS Ⅱ ポスト無し（標準型）</t>
  </si>
  <si>
    <t>003RNNDR2Y1</t>
  </si>
  <si>
    <t>断熱等RS Ⅱ ポスト無し（標準型）ドア・開き戸（D）本体ガラスなし日射熱取得率：η 0.52以下1</t>
  </si>
  <si>
    <t>RS Ⅱ ポスト無し（標準型）ドア・開き戸（D）</t>
  </si>
  <si>
    <t>RNND</t>
  </si>
  <si>
    <t>003RNNDR2Y2</t>
  </si>
  <si>
    <t>断熱等RS Ⅱ ポスト無し（標準型）ドア・開き戸（D）本体ガラスなし日射熱取得率：η 0.52以下2</t>
  </si>
  <si>
    <t>003RNNDR2Y3</t>
  </si>
  <si>
    <t>断熱等RS Ⅱ ポスト無し（標準型）ドア・開き戸（D）本体ガラスなし日射熱取得率：η 0.52以下3</t>
  </si>
  <si>
    <t>003RNNDR2Y4</t>
  </si>
  <si>
    <t>断熱等RS Ⅱ ポスト無し（標準型）ドア・開き戸（D）本体ガラスなし日射熱取得率：η 0.52以下4</t>
  </si>
  <si>
    <t>RS Ⅱ ポスト無し（防音・断熱型）</t>
  </si>
  <si>
    <t>003RNSDR2Y1</t>
  </si>
  <si>
    <t>断熱等RS Ⅱ ポスト無し（防音・断熱型）ドア・開き戸（D）本体ガラスなし日射熱取得率：η 0.52以下1</t>
  </si>
  <si>
    <t>RS Ⅱ ポスト無し（防音・断熱型）ドア・開き戸（D）</t>
  </si>
  <si>
    <t>RNSD</t>
  </si>
  <si>
    <t>003RNSDR2Y2</t>
  </si>
  <si>
    <t>断熱等RS Ⅱ ポスト無し（防音・断熱型）ドア・開き戸（D）本体ガラスなし日射熱取得率：η 0.52以下2</t>
  </si>
  <si>
    <t>003RNSDR2Y3</t>
  </si>
  <si>
    <t>断熱等RS Ⅱ ポスト無し（防音・断熱型）ドア・開き戸（D）本体ガラスなし日射熱取得率：η 0.52以下3</t>
  </si>
  <si>
    <t>003RNSDR2Y4</t>
  </si>
  <si>
    <t>断熱等RS Ⅱ ポスト無し（防音・断熱型）ドア・開き戸（D）本体ガラスなし日射熱取得率：η 0.52以下4</t>
  </si>
  <si>
    <t>RS Ⅱ ポスト有り（標準型）</t>
  </si>
  <si>
    <t>003RPNDR2Y1</t>
  </si>
  <si>
    <t>断熱等RS Ⅱ ポスト有り（標準型）ドア・開き戸（D）本体ガラスなし日射熱取得率：η 0.52以下1</t>
  </si>
  <si>
    <t>RS Ⅱ ポスト有り（標準型）ドア・開き戸（D）</t>
  </si>
  <si>
    <t>RPND</t>
  </si>
  <si>
    <t>003RPNDR2Y2</t>
  </si>
  <si>
    <t>断熱等RS Ⅱ ポスト有り（標準型）ドア・開き戸（D）本体ガラスなし日射熱取得率：η 0.52以下2</t>
  </si>
  <si>
    <t>003RPNDR2Y3</t>
  </si>
  <si>
    <t>断熱等RS Ⅱ ポスト有り（標準型）ドア・開き戸（D）本体ガラスなし日射熱取得率：η 0.52以下3</t>
  </si>
  <si>
    <t>003RPNDR2Y4</t>
  </si>
  <si>
    <t>断熱等RS Ⅱ ポスト有り（標準型）ドア・開き戸（D）本体ガラスなし日射熱取得率：η 0.52以下4</t>
  </si>
  <si>
    <t>RS Ⅱ ポスト有り（防音・断熱型）</t>
  </si>
  <si>
    <t>003RPSDR2Y1</t>
  </si>
  <si>
    <t>断熱等RS Ⅱ ポスト有り（防音・断熱型）ドア・開き戸（D）本体ガラスなし日射熱取得率：η 0.52以下1</t>
  </si>
  <si>
    <t>RS Ⅱ ポスト有り（防音・断熱型）ドア・開き戸（D）</t>
  </si>
  <si>
    <t>RPSD</t>
  </si>
  <si>
    <t>003RPSDR2Y2</t>
  </si>
  <si>
    <t>断熱等RS Ⅱ ポスト有り（防音・断熱型）ドア・開き戸（D）本体ガラスなし日射熱取得率：η 0.52以下2</t>
  </si>
  <si>
    <t>003RPSDR2Y3</t>
  </si>
  <si>
    <t>断熱等RS Ⅱ ポスト有り（防音・断熱型）ドア・開き戸（D）本体ガラスなし日射熱取得率：η 0.52以下3</t>
  </si>
  <si>
    <t>003RPSDR2Y4</t>
  </si>
  <si>
    <t>断熱等RS Ⅱ ポスト有り（防音・断熱型）ドア・開き戸（D）本体ガラスなし日射熱取得率：η 0.52以下4</t>
  </si>
  <si>
    <t>NT Ⅱ ポスト無し（標準型）</t>
  </si>
  <si>
    <t>003TNNDR2Y1</t>
  </si>
  <si>
    <t>断熱等NT Ⅱ ポスト無し（標準型）ドア・開き戸（D）本体ガラスなし日射熱取得率：η 0.52以下1</t>
  </si>
  <si>
    <t>NT Ⅱ ポスト無し（標準型）ドア・開き戸（D）</t>
  </si>
  <si>
    <t>TNND</t>
  </si>
  <si>
    <t>003TNNDR2Y2</t>
  </si>
  <si>
    <t>断熱等NT Ⅱ ポスト無し（標準型）ドア・開き戸（D）本体ガラスなし日射熱取得率：η 0.52以下2</t>
  </si>
  <si>
    <t>003TNNDR2Y3</t>
  </si>
  <si>
    <t>断熱等NT Ⅱ ポスト無し（標準型）ドア・開き戸（D）本体ガラスなし日射熱取得率：η 0.52以下3</t>
  </si>
  <si>
    <t>003TNNDR2Y4</t>
  </si>
  <si>
    <t>断熱等NT Ⅱ ポスト無し（標準型）ドア・開き戸（D）本体ガラスなし日射熱取得率：η 0.52以下4</t>
  </si>
  <si>
    <t>003TNNDTLC1</t>
  </si>
  <si>
    <t>断熱等NT Ⅱ ポスト無し（標準型）ドア・開き戸（D）本体ガラスなし※親子設定がある製品は子扉含む1</t>
  </si>
  <si>
    <t>003TNNDTLC2</t>
  </si>
  <si>
    <t>断熱等NT Ⅱ ポスト無し（標準型）ドア・開き戸（D）本体ガラスなし※親子設定がある製品は子扉含む2</t>
  </si>
  <si>
    <t>003TNNDTLC3</t>
  </si>
  <si>
    <t>断熱等NT Ⅱ ポスト無し（標準型）ドア・開き戸（D）本体ガラスなし※親子設定がある製品は子扉含む3</t>
  </si>
  <si>
    <t>003TNNDTLC4</t>
  </si>
  <si>
    <t>断熱等NT Ⅱ ポスト無し（標準型）ドア・開き戸（D）本体ガラスなし※親子設定がある製品は子扉含む4</t>
  </si>
  <si>
    <t>NT Ⅱ ポスト無し（防音・断熱型）</t>
  </si>
  <si>
    <t>003TNSDR2Y1</t>
  </si>
  <si>
    <t>断熱等NT Ⅱ ポスト無し（防音・断熱型）ドア・開き戸（D）本体ガラスなし日射熱取得率：η 0.52以下1</t>
  </si>
  <si>
    <t>NT Ⅱ ポスト無し（防音・断熱型）ドア・開き戸（D）</t>
  </si>
  <si>
    <t>TNSD</t>
  </si>
  <si>
    <t>003TNSDR2Y2</t>
  </si>
  <si>
    <t>断熱等NT Ⅱ ポスト無し（防音・断熱型）ドア・開き戸（D）本体ガラスなし日射熱取得率：η 0.52以下2</t>
  </si>
  <si>
    <t>003TNSDR2Y3</t>
  </si>
  <si>
    <t>断熱等NT Ⅱ ポスト無し（防音・断熱型）ドア・開き戸（D）本体ガラスなし日射熱取得率：η 0.52以下3</t>
  </si>
  <si>
    <t>003TNSDR2Y4</t>
  </si>
  <si>
    <t>断熱等NT Ⅱ ポスト無し（防音・断熱型）ドア・開き戸（D）本体ガラスなし日射熱取得率：η 0.52以下4</t>
  </si>
  <si>
    <t>003TNSDTDB1</t>
  </si>
  <si>
    <t>断熱等NT Ⅱ ポスト無し（防音・断熱型）ドア・開き戸（D）本体ガラスなし※親子設定がある製品は子扉含む1</t>
  </si>
  <si>
    <t>003TNSDTDB2</t>
  </si>
  <si>
    <t>断熱等NT Ⅱ ポスト無し（防音・断熱型）ドア・開き戸（D）本体ガラスなし※親子設定がある製品は子扉含む2</t>
  </si>
  <si>
    <t>003TNSDTDB3</t>
  </si>
  <si>
    <t>断熱等NT Ⅱ ポスト無し（防音・断熱型）ドア・開き戸（D）本体ガラスなし※親子設定がある製品は子扉含む3</t>
  </si>
  <si>
    <t>003TNSDTDB4</t>
  </si>
  <si>
    <t>断熱等NT Ⅱ ポスト無し（防音・断熱型）ドア・開き戸（D）本体ガラスなし※親子設定がある製品は子扉含む4</t>
  </si>
  <si>
    <t>NT Ⅱ ポスト有り（標準型）</t>
  </si>
  <si>
    <t>003TPNDR2Y1</t>
  </si>
  <si>
    <t>断熱等NT Ⅱ ポスト有り（標準型）ドア・開き戸（D）本体ガラスなし日射熱取得率：η 0.52以下1</t>
  </si>
  <si>
    <t>NT Ⅱ ポスト有り（標準型）ドア・開き戸（D）</t>
  </si>
  <si>
    <t>TPND</t>
  </si>
  <si>
    <t>003TPNDR2Y2</t>
  </si>
  <si>
    <t>断熱等NT Ⅱ ポスト有り（標準型）ドア・開き戸（D）本体ガラスなし日射熱取得率：η 0.52以下2</t>
  </si>
  <si>
    <t>003TPNDR2Y3</t>
  </si>
  <si>
    <t>断熱等NT Ⅱ ポスト有り（標準型）ドア・開き戸（D）本体ガラスなし日射熱取得率：η 0.52以下3</t>
  </si>
  <si>
    <t>003TPNDR2Y4</t>
  </si>
  <si>
    <t>断熱等NT Ⅱ ポスト有り（標準型）ドア・開き戸（D）本体ガラスなし日射熱取得率：η 0.52以下4</t>
  </si>
  <si>
    <t>003TPNDTRC1</t>
  </si>
  <si>
    <t>断熱等NT Ⅱ ポスト有り（標準型）ドア・開き戸（D）本体ガラスなし※親子設定がある製品は子扉含む1</t>
  </si>
  <si>
    <t>003TPNDTRC2</t>
  </si>
  <si>
    <t>断熱等NT Ⅱ ポスト有り（標準型）ドア・開き戸（D）本体ガラスなし※親子設定がある製品は子扉含む2</t>
  </si>
  <si>
    <t>003TPNDTRC3</t>
  </si>
  <si>
    <t>断熱等NT Ⅱ ポスト有り（標準型）ドア・開き戸（D）本体ガラスなし※親子設定がある製品は子扉含む3</t>
  </si>
  <si>
    <t>003TPNDTRC4</t>
  </si>
  <si>
    <t>断熱等NT Ⅱ ポスト有り（標準型）ドア・開き戸（D）本体ガラスなし※親子設定がある製品は子扉含む4</t>
  </si>
  <si>
    <t>NT Ⅱ ポスト有り（防音・断熱型）</t>
  </si>
  <si>
    <t>003TPSDR2Y1</t>
  </si>
  <si>
    <t>断熱等NT Ⅱ ポスト有り（防音・断熱型）ドア・開き戸（D）本体ガラスなし日射熱取得率：η 0.52以下1</t>
  </si>
  <si>
    <t>NT Ⅱ ポスト有り（防音・断熱型）ドア・開き戸（D）</t>
  </si>
  <si>
    <t>TPSD</t>
  </si>
  <si>
    <t>003TPSDR2Y2</t>
  </si>
  <si>
    <t>断熱等NT Ⅱ ポスト有り（防音・断熱型）ドア・開き戸（D）本体ガラスなし日射熱取得率：η 0.52以下2</t>
  </si>
  <si>
    <t>003TPSDR2Y3</t>
  </si>
  <si>
    <t>断熱等NT Ⅱ ポスト有り（防音・断熱型）ドア・開き戸（D）本体ガラスなし日射熱取得率：η 0.52以下3</t>
  </si>
  <si>
    <t>003TPSDR2Y4</t>
  </si>
  <si>
    <t>断熱等NT Ⅱ ポスト有り（防音・断熱型）ドア・開き戸（D）本体ガラスなし日射熱取得率：η 0.52以下4</t>
  </si>
  <si>
    <t>003TPSDTHB1</t>
  </si>
  <si>
    <t>断熱等NT Ⅱ ポスト有り（防音・断熱型）ドア・開き戸（D）本体ガラスなし※親子設定がある製品は子扉含む1</t>
  </si>
  <si>
    <t>003TPSDTHB2</t>
  </si>
  <si>
    <t>断熱等NT Ⅱ ポスト有り（防音・断熱型）ドア・開き戸（D）本体ガラスなし※親子設定がある製品は子扉含む2</t>
  </si>
  <si>
    <t>003TPSDTHB3</t>
  </si>
  <si>
    <t>断熱等NT Ⅱ ポスト有り（防音・断熱型）ドア・開き戸（D）本体ガラスなし※親子設定がある製品は子扉含む3</t>
  </si>
  <si>
    <t>003TPSDTHB4</t>
  </si>
  <si>
    <t>断熱等NT Ⅱ ポスト有り（防音・断熱型）ドア・開き戸（D）本体ガラスなし※親子設定がある製品は子扉含む4</t>
  </si>
  <si>
    <t>003RNNDTLC1</t>
  </si>
  <si>
    <t>断熱等RS Ⅱ ポスト無し（標準型）ドア・開き戸（D）本体ガラスなし※親子設定がある製品は子扉含む1</t>
  </si>
  <si>
    <t>003RNNDTLC2</t>
  </si>
  <si>
    <t>断熱等RS Ⅱ ポスト無し（標準型）ドア・開き戸（D）本体ガラスなし※親子設定がある製品は子扉含む2</t>
  </si>
  <si>
    <t>003RNNDTLC3</t>
  </si>
  <si>
    <t>断熱等RS Ⅱ ポスト無し（標準型）ドア・開き戸（D）本体ガラスなし※親子設定がある製品は子扉含む3</t>
  </si>
  <si>
    <t>003RNNDTLC4</t>
  </si>
  <si>
    <t>断熱等RS Ⅱ ポスト無し（標準型）ドア・開き戸（D）本体ガラスなし※親子設定がある製品は子扉含む4</t>
  </si>
  <si>
    <t>003RNSDTDB1</t>
  </si>
  <si>
    <t>断熱等RS Ⅱ ポスト無し（防音・断熱型）ドア・開き戸（D）本体ガラスなし※親子設定がある製品は子扉含む1</t>
  </si>
  <si>
    <t>003RNSDTDB2</t>
  </si>
  <si>
    <t>断熱等RS Ⅱ ポスト無し（防音・断熱型）ドア・開き戸（D）本体ガラスなし※親子設定がある製品は子扉含む2</t>
  </si>
  <si>
    <t>003RNSDTDB3</t>
  </si>
  <si>
    <t>断熱等RS Ⅱ ポスト無し（防音・断熱型）ドア・開き戸（D）本体ガラスなし※親子設定がある製品は子扉含む3</t>
  </si>
  <si>
    <t>003RNSDTDB4</t>
  </si>
  <si>
    <t>断熱等RS Ⅱ ポスト無し（防音・断熱型）ドア・開き戸（D）本体ガラスなし※親子設定がある製品は子扉含む4</t>
  </si>
  <si>
    <t>003RPNDTRC1</t>
  </si>
  <si>
    <t>断熱等RS Ⅱ ポスト有り（標準型）ドア・開き戸（D）本体ガラスなし※親子設定がある製品は子扉含む1</t>
  </si>
  <si>
    <t>003RPNDTRC2</t>
  </si>
  <si>
    <t>断熱等RS Ⅱ ポスト有り（標準型）ドア・開き戸（D）本体ガラスなし※親子設定がある製品は子扉含む2</t>
  </si>
  <si>
    <t>003RPNDTRC3</t>
  </si>
  <si>
    <t>断熱等RS Ⅱ ポスト有り（標準型）ドア・開き戸（D）本体ガラスなし※親子設定がある製品は子扉含む3</t>
  </si>
  <si>
    <t>003RPNDTRC4</t>
  </si>
  <si>
    <t>断熱等RS Ⅱ ポスト有り（標準型）ドア・開き戸（D）本体ガラスなし※親子設定がある製品は子扉含む4</t>
  </si>
  <si>
    <t>003RPSDTHB1</t>
  </si>
  <si>
    <t>断熱等RS Ⅱ ポスト有り（防音・断熱型）ドア・開き戸（D）本体ガラスなし※親子設定がある製品は子扉含む1</t>
  </si>
  <si>
    <t>003RPSDTHB2</t>
  </si>
  <si>
    <t>断熱等RS Ⅱ ポスト有り（防音・断熱型）ドア・開き戸（D）本体ガラスなし※親子設定がある製品は子扉含む2</t>
  </si>
  <si>
    <t>003RPSDTHB3</t>
  </si>
  <si>
    <t>断熱等RS Ⅱ ポスト有り（防音・断熱型）ドア・開き戸（D）本体ガラスなし※親子設定がある製品は子扉含む3</t>
  </si>
  <si>
    <t>003RPSDTHB4</t>
  </si>
  <si>
    <t>断熱等RS Ⅱ ポスト有り（防音・断熱型）ドア・開き戸（D）本体ガラスなし※親子設定がある製品は子扉含む4</t>
  </si>
  <si>
    <t>断熱等+防犯</t>
  </si>
  <si>
    <t>003BANDJ2Y1</t>
  </si>
  <si>
    <t>断熱等+防犯BL ⅡｰA型 ポスト無しドア・開き戸（D）本体ガラスなし日射熱取得率：η 0.52以下1</t>
  </si>
  <si>
    <t>003BANDJ2Y2</t>
  </si>
  <si>
    <t>断熱等+防犯BL ⅡｰA型 ポスト無しドア・開き戸（D）本体ガラスなし日射熱取得率：η 0.52以下2</t>
  </si>
  <si>
    <t>003BANDJ2Y3</t>
  </si>
  <si>
    <t>断熱等+防犯BL ⅡｰA型 ポスト無しドア・開き戸（D）本体ガラスなし日射熱取得率：η 0.52以下3</t>
  </si>
  <si>
    <t>003BANDJ2Y4</t>
  </si>
  <si>
    <t>断熱等+防犯BL ⅡｰA型 ポスト無しドア・開き戸（D）本体ガラスなし日射熱取得率：η 0.52以下4</t>
  </si>
  <si>
    <t>003BANDUDB1</t>
  </si>
  <si>
    <t>断熱等+防犯BL ⅡｰA型 ポスト無しドア・開き戸（D）本体ガラスなし※親子設定がある製品は子扉含む1</t>
  </si>
  <si>
    <t>003BANDUDB2</t>
  </si>
  <si>
    <t>断熱等+防犯BL ⅡｰA型 ポスト無しドア・開き戸（D）本体ガラスなし※親子設定がある製品は子扉含む2</t>
  </si>
  <si>
    <t>003BANDUDB3</t>
  </si>
  <si>
    <t>断熱等+防犯BL ⅡｰA型 ポスト無しドア・開き戸（D）本体ガラスなし※親子設定がある製品は子扉含む3</t>
  </si>
  <si>
    <t>003BANDUDB4</t>
  </si>
  <si>
    <t>断熱等+防犯BL ⅡｰA型 ポスト無しドア・開き戸（D）本体ガラスなし※親子設定がある製品は子扉含む4</t>
  </si>
  <si>
    <t>003BAPDJ2Y1</t>
  </si>
  <si>
    <t>断熱等+防犯BL ⅡｰA型 ポスト有りドア・開き戸（D）本体ガラスなし日射熱取得率：η 0.52以下1</t>
  </si>
  <si>
    <t>003BAPDJ2Y2</t>
  </si>
  <si>
    <t>断熱等+防犯BL ⅡｰA型 ポスト有りドア・開き戸（D）本体ガラスなし日射熱取得率：η 0.52以下2</t>
  </si>
  <si>
    <t>003BAPDJ2Y3</t>
  </si>
  <si>
    <t>断熱等+防犯BL ⅡｰA型 ポスト有りドア・開き戸（D）本体ガラスなし日射熱取得率：η 0.52以下3</t>
  </si>
  <si>
    <t>003BAPDJ2Y4</t>
  </si>
  <si>
    <t>断熱等+防犯BL ⅡｰA型 ポスト有りドア・開き戸（D）本体ガラスなし日射熱取得率：η 0.52以下4</t>
  </si>
  <si>
    <t>003BAPDUHB1</t>
  </si>
  <si>
    <t>断熱等+防犯BL ⅡｰA型 ポスト有りドア・開き戸（D）本体ガラスなし※親子設定がある製品は子扉含む1</t>
  </si>
  <si>
    <t>003BAPDUHB2</t>
  </si>
  <si>
    <t>断熱等+防犯BL ⅡｰA型 ポスト有りドア・開き戸（D）本体ガラスなし※親子設定がある製品は子扉含む2</t>
  </si>
  <si>
    <t>003BAPDUHB3</t>
  </si>
  <si>
    <t>断熱等+防犯BL ⅡｰA型 ポスト有りドア・開き戸（D）本体ガラスなし※親子設定がある製品は子扉含む3</t>
  </si>
  <si>
    <t>003BAPDUHB4</t>
  </si>
  <si>
    <t>断熱等+防犯BL ⅡｰA型 ポスト有りドア・開き戸（D）本体ガラスなし※親子設定がある製品は子扉含む4</t>
  </si>
  <si>
    <t>003BNNDJ2Y1</t>
  </si>
  <si>
    <t>断熱等+防犯BL ⅡｰB型 ポスト無し（標準型）ドア・開き戸（D）本体ガラスなし日射熱取得率：η 0.52以下1</t>
  </si>
  <si>
    <t>003BNNDJ2Y2</t>
  </si>
  <si>
    <t>断熱等+防犯BL ⅡｰB型 ポスト無し（標準型）ドア・開き戸（D）本体ガラスなし日射熱取得率：η 0.52以下2</t>
  </si>
  <si>
    <t>003BNNDJ2Y3</t>
  </si>
  <si>
    <t>断熱等+防犯BL ⅡｰB型 ポスト無し（標準型）ドア・開き戸（D）本体ガラスなし日射熱取得率：η 0.52以下3</t>
  </si>
  <si>
    <t>003BNNDJ2Y4</t>
  </si>
  <si>
    <t>断熱等+防犯BL ⅡｰB型 ポスト無し（標準型）ドア・開き戸（D）本体ガラスなし日射熱取得率：η 0.52以下4</t>
  </si>
  <si>
    <t>003BNNDULC1</t>
  </si>
  <si>
    <t>断熱等+防犯BL ⅡｰB型 ポスト無し（標準型）ドア・開き戸（D）本体ガラスなし※親子設定がある製品は子扉含む1</t>
  </si>
  <si>
    <t>003BNNDULC2</t>
  </si>
  <si>
    <t>断熱等+防犯BL ⅡｰB型 ポスト無し（標準型）ドア・開き戸（D）本体ガラスなし※親子設定がある製品は子扉含む2</t>
  </si>
  <si>
    <t>003BNNDULC3</t>
  </si>
  <si>
    <t>断熱等+防犯BL ⅡｰB型 ポスト無し（標準型）ドア・開き戸（D）本体ガラスなし※親子設定がある製品は子扉含む3</t>
  </si>
  <si>
    <t>003BNNDULC4</t>
  </si>
  <si>
    <t>断熱等+防犯BL ⅡｰB型 ポスト無し（標準型）ドア・開き戸（D）本体ガラスなし※親子設定がある製品は子扉含む4</t>
  </si>
  <si>
    <t>003BNSDJ2Y1</t>
  </si>
  <si>
    <t>断熱等+防犯BL ⅡｰB型 ポスト無し（防音・断熱型）ドア・開き戸（D）本体ガラスなし日射熱取得率：η 0.52以下1</t>
  </si>
  <si>
    <t>003BNSDJ2Y2</t>
  </si>
  <si>
    <t>断熱等+防犯BL ⅡｰB型 ポスト無し（防音・断熱型）ドア・開き戸（D）本体ガラスなし日射熱取得率：η 0.52以下2</t>
  </si>
  <si>
    <t>003BNSDJ2Y3</t>
  </si>
  <si>
    <t>断熱等+防犯BL ⅡｰB型 ポスト無し（防音・断熱型）ドア・開き戸（D）本体ガラスなし日射熱取得率：η 0.52以下3</t>
  </si>
  <si>
    <t>003BNSDJ2Y4</t>
  </si>
  <si>
    <t>断熱等+防犯BL ⅡｰB型 ポスト無し（防音・断熱型）ドア・開き戸（D）本体ガラスなし日射熱取得率：η 0.52以下4</t>
  </si>
  <si>
    <t>003BNSDUDB1</t>
  </si>
  <si>
    <t>断熱等+防犯BL ⅡｰB型 ポスト無し（防音・断熱型）ドア・開き戸（D）本体ガラスなし※親子設定がある製品は子扉含む1</t>
  </si>
  <si>
    <t>003BNSDUDB2</t>
  </si>
  <si>
    <t>断熱等+防犯BL ⅡｰB型 ポスト無し（防音・断熱型）ドア・開き戸（D）本体ガラスなし※親子設定がある製品は子扉含む2</t>
  </si>
  <si>
    <t>003BNSDUDB3</t>
  </si>
  <si>
    <t>断熱等+防犯BL ⅡｰB型 ポスト無し（防音・断熱型）ドア・開き戸（D）本体ガラスなし※親子設定がある製品は子扉含む3</t>
  </si>
  <si>
    <t>003BNSDUDB4</t>
  </si>
  <si>
    <t>断熱等+防犯BL ⅡｰB型 ポスト無し（防音・断熱型）ドア・開き戸（D）本体ガラスなし※親子設定がある製品は子扉含む4</t>
  </si>
  <si>
    <t>003BPNDJ2Y1</t>
  </si>
  <si>
    <t>断熱等+防犯BL ⅡｰB型 ポスト有り（標準型）ドア・開き戸（D）本体ガラスなし日射熱取得率：η 0.52以下1</t>
  </si>
  <si>
    <t>003BPNDJ2Y2</t>
  </si>
  <si>
    <t>断熱等+防犯BL ⅡｰB型 ポスト有り（標準型）ドア・開き戸（D）本体ガラスなし日射熱取得率：η 0.52以下2</t>
  </si>
  <si>
    <t>003BPNDJ2Y3</t>
  </si>
  <si>
    <t>断熱等+防犯BL ⅡｰB型 ポスト有り（標準型）ドア・開き戸（D）本体ガラスなし日射熱取得率：η 0.52以下3</t>
  </si>
  <si>
    <t>003BPNDJ2Y4</t>
  </si>
  <si>
    <t>断熱等+防犯BL ⅡｰB型 ポスト有り（標準型）ドア・開き戸（D）本体ガラスなし日射熱取得率：η 0.52以下4</t>
  </si>
  <si>
    <t>003BPNDURC1</t>
  </si>
  <si>
    <t>断熱等+防犯BL ⅡｰB型 ポスト有り（標準型）ドア・開き戸（D）本体ガラスなし※親子設定がある製品は子扉含む1</t>
  </si>
  <si>
    <t>003BPNDURC2</t>
  </si>
  <si>
    <t>断熱等+防犯BL ⅡｰB型 ポスト有り（標準型）ドア・開き戸（D）本体ガラスなし※親子設定がある製品は子扉含む2</t>
  </si>
  <si>
    <t>003BPNDURC3</t>
  </si>
  <si>
    <t>断熱等+防犯BL ⅡｰB型 ポスト有り（標準型）ドア・開き戸（D）本体ガラスなし※親子設定がある製品は子扉含む3</t>
  </si>
  <si>
    <t>003BPNDURC4</t>
  </si>
  <si>
    <t>断熱等+防犯BL ⅡｰB型 ポスト有り（標準型）ドア・開き戸（D）本体ガラスなし※親子設定がある製品は子扉含む4</t>
  </si>
  <si>
    <t>003BPSDJ2Y1</t>
  </si>
  <si>
    <t>断熱等+防犯BL ⅡｰB型 ポスト有り（防音・断熱型）ドア・開き戸（D）本体ガラスなし日射熱取得率：η 0.52以下1</t>
  </si>
  <si>
    <t>003BPSDJ2Y2</t>
  </si>
  <si>
    <t>断熱等+防犯BL ⅡｰB型 ポスト有り（防音・断熱型）ドア・開き戸（D）本体ガラスなし日射熱取得率：η 0.52以下2</t>
  </si>
  <si>
    <t>003BPSDJ2Y3</t>
  </si>
  <si>
    <t>断熱等+防犯BL ⅡｰB型 ポスト有り（防音・断熱型）ドア・開き戸（D）本体ガラスなし日射熱取得率：η 0.52以下3</t>
  </si>
  <si>
    <t>003BPSDJ2Y4</t>
  </si>
  <si>
    <t>断熱等+防犯BL ⅡｰB型 ポスト有り（防音・断熱型）ドア・開き戸（D）本体ガラスなし日射熱取得率：η 0.52以下4</t>
  </si>
  <si>
    <t>003BPSDUHB1</t>
  </si>
  <si>
    <t>断熱等+防犯BL ⅡｰB型 ポスト有り（防音・断熱型）ドア・開き戸（D）本体ガラスなし※親子設定がある製品は子扉含む1</t>
  </si>
  <si>
    <t>003BPSDUHB2</t>
  </si>
  <si>
    <t>断熱等+防犯BL ⅡｰB型 ポスト有り（防音・断熱型）ドア・開き戸（D）本体ガラスなし※親子設定がある製品は子扉含む2</t>
  </si>
  <si>
    <t>003BPSDUHB3</t>
  </si>
  <si>
    <t>断熱等+防犯BL ⅡｰB型 ポスト有り（防音・断熱型）ドア・開き戸（D）本体ガラスなし※親子設定がある製品は子扉含む3</t>
  </si>
  <si>
    <t>003BPSDUHB4</t>
  </si>
  <si>
    <t>断熱等+防犯BL ⅡｰB型 ポスト有り（防音・断熱型）ドア・開き戸（D）本体ガラスなし※親子設定がある製品は子扉含む4</t>
  </si>
  <si>
    <t>003PNNDJ2Y1</t>
  </si>
  <si>
    <t>断熱等+防犯NXP Ⅱ ポスト無し（標準型）ドア・開き戸（D）本体ガラスなし日射熱取得率：η 0.52以下1</t>
  </si>
  <si>
    <t>003PNNDJ2Y2</t>
  </si>
  <si>
    <t>断熱等+防犯NXP Ⅱ ポスト無し（標準型）ドア・開き戸（D）本体ガラスなし日射熱取得率：η 0.52以下2</t>
  </si>
  <si>
    <t>003PNNDJ2Y3</t>
  </si>
  <si>
    <t>断熱等+防犯NXP Ⅱ ポスト無し（標準型）ドア・開き戸（D）本体ガラスなし日射熱取得率：η 0.52以下3</t>
  </si>
  <si>
    <t>003PNNDJ2Y4</t>
  </si>
  <si>
    <t>断熱等+防犯NXP Ⅱ ポスト無し（標準型）ドア・開き戸（D）本体ガラスなし日射熱取得率：η 0.52以下4</t>
  </si>
  <si>
    <t>003PNNDULC1</t>
  </si>
  <si>
    <t>断熱等+防犯NXP Ⅱ ポスト無し（標準型）ドア・開き戸（D）本体ガラスなし※親子設定がある製品は子扉含む1</t>
  </si>
  <si>
    <t>003PNNDULC2</t>
  </si>
  <si>
    <t>断熱等+防犯NXP Ⅱ ポスト無し（標準型）ドア・開き戸（D）本体ガラスなし※親子設定がある製品は子扉含む2</t>
  </si>
  <si>
    <t>003PNNDULC3</t>
  </si>
  <si>
    <t>断熱等+防犯NXP Ⅱ ポスト無し（標準型）ドア・開き戸（D）本体ガラスなし※親子設定がある製品は子扉含む3</t>
  </si>
  <si>
    <t>003PNNDULC4</t>
  </si>
  <si>
    <t>断熱等+防犯NXP Ⅱ ポスト無し（標準型）ドア・開き戸（D）本体ガラスなし※親子設定がある製品は子扉含む4</t>
  </si>
  <si>
    <t>003PNSDJ2Y1</t>
  </si>
  <si>
    <t>断熱等+防犯NXP Ⅱ ポスト無し（防音・断熱型）ドア・開き戸（D）本体ガラスなし日射熱取得率：η 0.52以下1</t>
  </si>
  <si>
    <t>003PNSDJ2Y2</t>
  </si>
  <si>
    <t>断熱等+防犯NXP Ⅱ ポスト無し（防音・断熱型）ドア・開き戸（D）本体ガラスなし日射熱取得率：η 0.52以下2</t>
  </si>
  <si>
    <t>003PNSDJ2Y3</t>
  </si>
  <si>
    <t>断熱等+防犯NXP Ⅱ ポスト無し（防音・断熱型）ドア・開き戸（D）本体ガラスなし日射熱取得率：η 0.52以下3</t>
  </si>
  <si>
    <t>003PNSDJ2Y4</t>
  </si>
  <si>
    <t>断熱等+防犯NXP Ⅱ ポスト無し（防音・断熱型）ドア・開き戸（D）本体ガラスなし日射熱取得率：η 0.52以下4</t>
  </si>
  <si>
    <t>003PNSDUDB1</t>
  </si>
  <si>
    <t>断熱等+防犯NXP Ⅱ ポスト無し（防音・断熱型）ドア・開き戸（D）本体ガラスなし※親子設定がある製品は子扉含む1</t>
  </si>
  <si>
    <t>003PNSDUDB2</t>
  </si>
  <si>
    <t>断熱等+防犯NXP Ⅱ ポスト無し（防音・断熱型）ドア・開き戸（D）本体ガラスなし※親子設定がある製品は子扉含む2</t>
  </si>
  <si>
    <t>003PNSDUDB3</t>
  </si>
  <si>
    <t>断熱等+防犯NXP Ⅱ ポスト無し（防音・断熱型）ドア・開き戸（D）本体ガラスなし※親子設定がある製品は子扉含む3</t>
  </si>
  <si>
    <t>003PNSDUDB4</t>
  </si>
  <si>
    <t>断熱等+防犯NXP Ⅱ ポスト無し（防音・断熱型）ドア・開き戸（D）本体ガラスなし※親子設定がある製品は子扉含む4</t>
  </si>
  <si>
    <t>003PPNDJ2Y1</t>
  </si>
  <si>
    <t>断熱等+防犯NXP Ⅱ ポスト有り（標準型）ドア・開き戸（D）本体ガラスなし日射熱取得率：η 0.52以下1</t>
  </si>
  <si>
    <t>003PPNDJ2Y2</t>
  </si>
  <si>
    <t>断熱等+防犯NXP Ⅱ ポスト有り（標準型）ドア・開き戸（D）本体ガラスなし日射熱取得率：η 0.52以下2</t>
  </si>
  <si>
    <t>003PPNDJ2Y3</t>
  </si>
  <si>
    <t>断熱等+防犯NXP Ⅱ ポスト有り（標準型）ドア・開き戸（D）本体ガラスなし日射熱取得率：η 0.52以下3</t>
  </si>
  <si>
    <t>003PPNDJ2Y4</t>
  </si>
  <si>
    <t>断熱等+防犯NXP Ⅱ ポスト有り（標準型）ドア・開き戸（D）本体ガラスなし日射熱取得率：η 0.52以下4</t>
  </si>
  <si>
    <t>003PPNDURC1</t>
  </si>
  <si>
    <t>断熱等+防犯NXP Ⅱ ポスト有り（標準型）ドア・開き戸（D）本体ガラスなし※親子設定がある製品は子扉含む1</t>
  </si>
  <si>
    <t>003PPNDURC2</t>
  </si>
  <si>
    <t>断熱等+防犯NXP Ⅱ ポスト有り（標準型）ドア・開き戸（D）本体ガラスなし※親子設定がある製品は子扉含む2</t>
  </si>
  <si>
    <t>003PPNDURC3</t>
  </si>
  <si>
    <t>断熱等+防犯NXP Ⅱ ポスト有り（標準型）ドア・開き戸（D）本体ガラスなし※親子設定がある製品は子扉含む3</t>
  </si>
  <si>
    <t>003PPNDURC4</t>
  </si>
  <si>
    <t>断熱等+防犯NXP Ⅱ ポスト有り（標準型）ドア・開き戸（D）本体ガラスなし※親子設定がある製品は子扉含む4</t>
  </si>
  <si>
    <t>003PPSDJ2Y1</t>
  </si>
  <si>
    <t>断熱等+防犯NXP Ⅱ ポスト有り（防音・断熱型）ドア・開き戸（D）本体ガラスなし日射熱取得率：η 0.52以下1</t>
  </si>
  <si>
    <t>003PPSDJ2Y2</t>
  </si>
  <si>
    <t>断熱等+防犯NXP Ⅱ ポスト有り（防音・断熱型）ドア・開き戸（D）本体ガラスなし日射熱取得率：η 0.52以下2</t>
  </si>
  <si>
    <t>003PPSDJ2Y3</t>
  </si>
  <si>
    <t>断熱等+防犯NXP Ⅱ ポスト有り（防音・断熱型）ドア・開き戸（D）本体ガラスなし日射熱取得率：η 0.52以下3</t>
  </si>
  <si>
    <t>003PPSDJ2Y4</t>
  </si>
  <si>
    <t>断熱等+防犯NXP Ⅱ ポスト有り（防音・断熱型）ドア・開き戸（D）本体ガラスなし日射熱取得率：η 0.52以下4</t>
  </si>
  <si>
    <t>003PPSDUHB1</t>
  </si>
  <si>
    <t>断熱等+防犯NXP Ⅱ ポスト有り（防音・断熱型）ドア・開き戸（D）本体ガラスなし※親子設定がある製品は子扉含む1</t>
  </si>
  <si>
    <t>003PPSDUHB2</t>
  </si>
  <si>
    <t>断熱等+防犯NXP Ⅱ ポスト有り（防音・断熱型）ドア・開き戸（D）本体ガラスなし※親子設定がある製品は子扉含む2</t>
  </si>
  <si>
    <t>003PPSDUHB3</t>
  </si>
  <si>
    <t>断熱等+防犯NXP Ⅱ ポスト有り（防音・断熱型）ドア・開き戸（D）本体ガラスなし※親子設定がある製品は子扉含む3</t>
  </si>
  <si>
    <t>003PPSDUHB4</t>
  </si>
  <si>
    <t>断熱等+防犯NXP Ⅱ ポスト有り（防音・断熱型）ドア・開き戸（D）本体ガラスなし※親子設定がある製品は子扉含む4</t>
  </si>
  <si>
    <t>－</t>
  </si>
  <si>
    <t>ガラスありの場合、
一方が公称3mm以上、他方が公称3mm以上
※中空層は6mm以上16mm以下の1層とする</t>
  </si>
  <si>
    <t>003BANDSPK1</t>
  </si>
  <si>
    <t>防音BL ⅡｰA型 ポスト無しドア・開き戸（D）ガラスありの場合、一方が公称3mm以上、他方が公称3mm以上※中空層は6mm以上16mm以下の1層とする1</t>
  </si>
  <si>
    <t>003BANDSPK2</t>
  </si>
  <si>
    <t>防音BL ⅡｰA型 ポスト無しドア・開き戸（D）ガラスありの場合、一方が公称3mm以上、他方が公称3mm以上※中空層は6mm以上16mm以下の1層とする2</t>
  </si>
  <si>
    <t>003BANDSPK3</t>
  </si>
  <si>
    <t>防音BL ⅡｰA型 ポスト無しドア・開き戸（D）ガラスありの場合、一方が公称3mm以上、他方が公称3mm以上※中空層は6mm以上16mm以下の1層とする3</t>
  </si>
  <si>
    <t>003BANDSPK4</t>
  </si>
  <si>
    <t>防音BL ⅡｰA型 ポスト無しドア・開き戸（D）ガラスありの場合、一方が公称3mm以上、他方が公称3mm以上※中空層は6mm以上16mm以下の1層とする4</t>
  </si>
  <si>
    <t>003BAPDSPK1</t>
  </si>
  <si>
    <t>防音BL ⅡｰA型 ポスト有りドア・開き戸（D）ガラスありの場合、一方が公称3mm以上、他方が公称3mm以上※中空層は6mm以上16mm以下の1層とする1</t>
  </si>
  <si>
    <t>003BAPDSPK2</t>
  </si>
  <si>
    <t>防音BL ⅡｰA型 ポスト有りドア・開き戸（D）ガラスありの場合、一方が公称3mm以上、他方が公称3mm以上※中空層は6mm以上16mm以下の1層とする2</t>
  </si>
  <si>
    <t>003BAPDSPK3</t>
  </si>
  <si>
    <t>防音BL ⅡｰA型 ポスト有りドア・開き戸（D）ガラスありの場合、一方が公称3mm以上、他方が公称3mm以上※中空層は6mm以上16mm以下の1層とする3</t>
  </si>
  <si>
    <t>003BAPDSPK4</t>
  </si>
  <si>
    <t>防音BL ⅡｰA型 ポスト有りドア・開き戸（D）ガラスありの場合、一方が公称3mm以上、他方が公称3mm以上※中空層は6mm以上16mm以下の1層とする4</t>
  </si>
  <si>
    <t>003BNNDSPK1</t>
  </si>
  <si>
    <t>防音BL ⅡｰB型 ポスト無し（標準型）ドア・開き戸（D）ガラスありの場合、一方が公称3mm以上、他方が公称3mm以上※中空層は6mm以上16mm以下の1層とする1</t>
  </si>
  <si>
    <t>003BNNDSPK2</t>
  </si>
  <si>
    <t>防音BL ⅡｰB型 ポスト無し（標準型）ドア・開き戸（D）ガラスありの場合、一方が公称3mm以上、他方が公称3mm以上※中空層は6mm以上16mm以下の1層とする2</t>
  </si>
  <si>
    <t>003BNNDSPK3</t>
  </si>
  <si>
    <t>防音BL ⅡｰB型 ポスト無し（標準型）ドア・開き戸（D）ガラスありの場合、一方が公称3mm以上、他方が公称3mm以上※中空層は6mm以上16mm以下の1層とする3</t>
  </si>
  <si>
    <t>003BNNDSPK4</t>
  </si>
  <si>
    <t>防音BL ⅡｰB型 ポスト無し（標準型）ドア・開き戸（D）ガラスありの場合、一方が公称3mm以上、他方が公称3mm以上※中空層は6mm以上16mm以下の1層とする4</t>
  </si>
  <si>
    <t>003BNSDSPK1</t>
  </si>
  <si>
    <t>防音BL ⅡｰB型 ポスト無し（防音・断熱型）ドア・開き戸（D）ガラスありの場合、一方が公称3mm以上、他方が公称3mm以上※中空層は6mm以上16mm以下の1層とする1</t>
  </si>
  <si>
    <t>003BNSDSPK2</t>
  </si>
  <si>
    <t>防音BL ⅡｰB型 ポスト無し（防音・断熱型）ドア・開き戸（D）ガラスありの場合、一方が公称3mm以上、他方が公称3mm以上※中空層は6mm以上16mm以下の1層とする2</t>
  </si>
  <si>
    <t>003BNSDSPK3</t>
  </si>
  <si>
    <t>防音BL ⅡｰB型 ポスト無し（防音・断熱型）ドア・開き戸（D）ガラスありの場合、一方が公称3mm以上、他方が公称3mm以上※中空層は6mm以上16mm以下の1層とする3</t>
  </si>
  <si>
    <t>003BNSDSPK4</t>
  </si>
  <si>
    <t>防音BL ⅡｰB型 ポスト無し（防音・断熱型）ドア・開き戸（D）ガラスありの場合、一方が公称3mm以上、他方が公称3mm以上※中空層は6mm以上16mm以下の1層とする4</t>
  </si>
  <si>
    <t>003BPNDSPK1</t>
  </si>
  <si>
    <t>防音BL ⅡｰB型 ポスト有り（標準型）ドア・開き戸（D）ガラスありの場合、一方が公称3mm以上、他方が公称3mm以上※中空層は6mm以上16mm以下の1層とする1</t>
  </si>
  <si>
    <t>003BPNDSPK2</t>
  </si>
  <si>
    <t>防音BL ⅡｰB型 ポスト有り（標準型）ドア・開き戸（D）ガラスありの場合、一方が公称3mm以上、他方が公称3mm以上※中空層は6mm以上16mm以下の1層とする2</t>
  </si>
  <si>
    <t>003BPNDSPK3</t>
  </si>
  <si>
    <t>防音BL ⅡｰB型 ポスト有り（標準型）ドア・開き戸（D）ガラスありの場合、一方が公称3mm以上、他方が公称3mm以上※中空層は6mm以上16mm以下の1層とする3</t>
  </si>
  <si>
    <t>003BPNDSPK4</t>
  </si>
  <si>
    <t>防音BL ⅡｰB型 ポスト有り（標準型）ドア・開き戸（D）ガラスありの場合、一方が公称3mm以上、他方が公称3mm以上※中空層は6mm以上16mm以下の1層とする4</t>
  </si>
  <si>
    <t>003BPSDSPK1</t>
  </si>
  <si>
    <t>防音BL ⅡｰB型 ポスト有り（防音・断熱型）ドア・開き戸（D）ガラスありの場合、一方が公称3mm以上、他方が公称3mm以上※中空層は6mm以上16mm以下の1層とする1</t>
  </si>
  <si>
    <t>003BPSDSPK2</t>
  </si>
  <si>
    <t>防音BL ⅡｰB型 ポスト有り（防音・断熱型）ドア・開き戸（D）ガラスありの場合、一方が公称3mm以上、他方が公称3mm以上※中空層は6mm以上16mm以下の1層とする2</t>
  </si>
  <si>
    <t>003BPSDSPK3</t>
  </si>
  <si>
    <t>防音BL ⅡｰB型 ポスト有り（防音・断熱型）ドア・開き戸（D）ガラスありの場合、一方が公称3mm以上、他方が公称3mm以上※中空層は6mm以上16mm以下の1層とする3</t>
  </si>
  <si>
    <t>003BPSDSPK4</t>
  </si>
  <si>
    <t>防音BL ⅡｰB型 ポスト有り（防音・断熱型）ドア・開き戸（D）ガラスありの場合、一方が公称3mm以上、他方が公称3mm以上※中空層は6mm以上16mm以下の1層とする4</t>
  </si>
  <si>
    <t>クルージュT （標準仕様）（ポスト無し）</t>
  </si>
  <si>
    <t>003CNNDSPK1</t>
  </si>
  <si>
    <t>防音クルージュT （標準仕様）（ポスト無し）ドア・開き戸（D）ガラスありの場合、一方が公称3mm以上、他方が公称3mm以上※中空層は6mm以上16mm以下の1層とする1</t>
  </si>
  <si>
    <t>クルージュT （標準仕様）（ポスト無し）ドア・開き戸（D）</t>
  </si>
  <si>
    <t>003CNNDSPK2</t>
  </si>
  <si>
    <t>防音クルージュT （標準仕様）（ポスト無し）ドア・開き戸（D）ガラスありの場合、一方が公称3mm以上、他方が公称3mm以上※中空層は6mm以上16mm以下の1層とする2</t>
  </si>
  <si>
    <t>003CNNDSPK3</t>
  </si>
  <si>
    <t>防音クルージュT （標準仕様）（ポスト無し）ドア・開き戸（D）ガラスありの場合、一方が公称3mm以上、他方が公称3mm以上※中空層は6mm以上16mm以下の1層とする3</t>
  </si>
  <si>
    <t>003CNNDSPK4</t>
  </si>
  <si>
    <t>防音クルージュT （標準仕様）（ポスト無し）ドア・開き戸（D）ガラスありの場合、一方が公称3mm以上、他方が公称3mm以上※中空層は6mm以上16mm以下の1層とする4</t>
  </si>
  <si>
    <t>クルージュT （T-1仕様）（ポスト無し）</t>
  </si>
  <si>
    <t>003CNTDSPK1</t>
  </si>
  <si>
    <t>防音クルージュT （T-1仕様）（ポスト無し）ドア・開き戸（D）ガラスありの場合、一方が公称3mm以上、他方が公称3mm以上※中空層は6mm以上16mm以下の1層とする1</t>
  </si>
  <si>
    <t>クルージュT （T-1仕様）（ポスト無し）ドア・開き戸（D）</t>
  </si>
  <si>
    <t>CNTD</t>
  </si>
  <si>
    <t>003CNTDSPK2</t>
  </si>
  <si>
    <t>防音クルージュT （T-1仕様）（ポスト無し）ドア・開き戸（D）ガラスありの場合、一方が公称3mm以上、他方が公称3mm以上※中空層は6mm以上16mm以下の1層とする2</t>
  </si>
  <si>
    <t>003CNTDSPK3</t>
  </si>
  <si>
    <t>防音クルージュT （T-1仕様）（ポスト無し）ドア・開き戸（D）ガラスありの場合、一方が公称3mm以上、他方が公称3mm以上※中空層は6mm以上16mm以下の1層とする3</t>
  </si>
  <si>
    <t>003CNTDSPK4</t>
  </si>
  <si>
    <t>防音クルージュT （T-1仕様）（ポスト無し）ドア・開き戸（D）ガラスありの場合、一方が公称3mm以上、他方が公称3mm以上※中空層は6mm以上16mm以下の1層とする4</t>
  </si>
  <si>
    <t>クルージュT （標準仕様）（ポスト有り）</t>
  </si>
  <si>
    <t>003CPNDSPK1</t>
  </si>
  <si>
    <t>防音クルージュT （標準仕様）（ポスト有り）ドア・開き戸（D）ガラスありの場合、一方が公称3mm以上、他方が公称3mm以上※中空層は6mm以上16mm以下の1層とする1</t>
  </si>
  <si>
    <t>クルージュT （標準仕様）（ポスト有り）ドア・開き戸（D）</t>
  </si>
  <si>
    <t>003CPNDSPK2</t>
  </si>
  <si>
    <t>防音クルージュT （標準仕様）（ポスト有り）ドア・開き戸（D）ガラスありの場合、一方が公称3mm以上、他方が公称3mm以上※中空層は6mm以上16mm以下の1層とする2</t>
  </si>
  <si>
    <t>003CPNDSPK3</t>
  </si>
  <si>
    <t>防音クルージュT （標準仕様）（ポスト有り）ドア・開き戸（D）ガラスありの場合、一方が公称3mm以上、他方が公称3mm以上※中空層は6mm以上16mm以下の1層とする3</t>
  </si>
  <si>
    <t>003CPNDSPK4</t>
  </si>
  <si>
    <t>防音クルージュT （標準仕様）（ポスト有り）ドア・開き戸（D）ガラスありの場合、一方が公称3mm以上、他方が公称3mm以上※中空層は6mm以上16mm以下の1層とする4</t>
  </si>
  <si>
    <t>クルージュK</t>
  </si>
  <si>
    <t>003CUKDSPK1</t>
  </si>
  <si>
    <t>防音クルージュKドア・開き戸（D）ガラスありの場合、一方が公称3mm以上、他方が公称3mm以上※中空層は6mm以上16mm以下の1層とする1</t>
  </si>
  <si>
    <t>クルージュKドア・開き戸（D）</t>
  </si>
  <si>
    <t>003CUKDSPK2</t>
  </si>
  <si>
    <t>防音クルージュKドア・開き戸（D）ガラスありの場合、一方が公称3mm以上、他方が公称3mm以上※中空層は6mm以上16mm以下の1層とする2</t>
  </si>
  <si>
    <t>003CUKDSPK3</t>
  </si>
  <si>
    <t>防音クルージュKドア・開き戸（D）ガラスありの場合、一方が公称3mm以上、他方が公称3mm以上※中空層は6mm以上16mm以下の1層とする3</t>
  </si>
  <si>
    <t>003CUKDSPK4</t>
  </si>
  <si>
    <t>防音クルージュKドア・開き戸（D）ガラスありの場合、一方が公称3mm以上、他方が公称3mm以上※中空層は6mm以上16mm以下の1層とする4</t>
  </si>
  <si>
    <t>003NENDSPK1</t>
  </si>
  <si>
    <t>防音ＮＥ（標準型）ドア・開き戸（D）ガラスありの場合、一方が公称3mm以上、他方が公称3mm以上※中空層は6mm以上16mm以下の1層とする1</t>
  </si>
  <si>
    <t>003NENDSPK2</t>
  </si>
  <si>
    <t>防音ＮＥ（標準型）ドア・開き戸（D）ガラスありの場合、一方が公称3mm以上、他方が公称3mm以上※中空層は6mm以上16mm以下の1層とする2</t>
  </si>
  <si>
    <t>003NENDSPK3</t>
  </si>
  <si>
    <t>防音ＮＥ（標準型）ドア・開き戸（D）ガラスありの場合、一方が公称3mm以上、他方が公称3mm以上※中空層は6mm以上16mm以下の1層とする3</t>
  </si>
  <si>
    <t>003NENDSPK4</t>
  </si>
  <si>
    <t>防音ＮＥ（標準型）ドア・開き戸（D）ガラスありの場合、一方が公称3mm以上、他方が公称3mm以上※中空層は6mm以上16mm以下の1層とする4</t>
  </si>
  <si>
    <t>003NESDSPK1</t>
  </si>
  <si>
    <t>防音ＮＥ（防音・断熱型）ドア・開き戸（D）ガラスありの場合、一方が公称3mm以上、他方が公称3mm以上※中空層は6mm以上16mm以下の1層とする1</t>
  </si>
  <si>
    <t>003NESDSPK2</t>
  </si>
  <si>
    <t>防音ＮＥ（防音・断熱型）ドア・開き戸（D）ガラスありの場合、一方が公称3mm以上、他方が公称3mm以上※中空層は6mm以上16mm以下の1層とする2</t>
  </si>
  <si>
    <t>003NESDSPK3</t>
  </si>
  <si>
    <t>防音ＮＥ（防音・断熱型）ドア・開き戸（D）ガラスありの場合、一方が公称3mm以上、他方が公称3mm以上※中空層は6mm以上16mm以下の1層とする3</t>
  </si>
  <si>
    <t>003NESDSPK4</t>
  </si>
  <si>
    <t>防音ＮＥ（防音・断熱型）ドア・開き戸（D）ガラスありの場合、一方が公称3mm以上、他方が公称3mm以上※中空層は6mm以上16mm以下の1層とする4</t>
  </si>
  <si>
    <t>003PNNDSPK1</t>
  </si>
  <si>
    <t>防音NXP Ⅱ ポスト無し（標準型）ドア・開き戸（D）ガラスありの場合、一方が公称3mm以上、他方が公称3mm以上※中空層は6mm以上16mm以下の1層とする1</t>
  </si>
  <si>
    <t>003PNNDSPK2</t>
  </si>
  <si>
    <t>防音NXP Ⅱ ポスト無し（標準型）ドア・開き戸（D）ガラスありの場合、一方が公称3mm以上、他方が公称3mm以上※中空層は6mm以上16mm以下の1層とする2</t>
  </si>
  <si>
    <t>003PNNDSPK3</t>
  </si>
  <si>
    <t>防音NXP Ⅱ ポスト無し（標準型）ドア・開き戸（D）ガラスありの場合、一方が公称3mm以上、他方が公称3mm以上※中空層は6mm以上16mm以下の1層とする3</t>
  </si>
  <si>
    <t>003PNNDSPK4</t>
  </si>
  <si>
    <t>防音NXP Ⅱ ポスト無し（標準型）ドア・開き戸（D）ガラスありの場合、一方が公称3mm以上、他方が公称3mm以上※中空層は6mm以上16mm以下の1層とする4</t>
  </si>
  <si>
    <t>003PNSDSPK1</t>
  </si>
  <si>
    <t>防音NXP Ⅱ ポスト無し（防音・断熱型）ドア・開き戸（D）ガラスありの場合、一方が公称3mm以上、他方が公称3mm以上※中空層は6mm以上16mm以下の1層とする1</t>
  </si>
  <si>
    <t>003PNSDSPK2</t>
  </si>
  <si>
    <t>防音NXP Ⅱ ポスト無し（防音・断熱型）ドア・開き戸（D）ガラスありの場合、一方が公称3mm以上、他方が公称3mm以上※中空層は6mm以上16mm以下の1層とする2</t>
  </si>
  <si>
    <t>003PNSDSPK3</t>
  </si>
  <si>
    <t>防音NXP Ⅱ ポスト無し（防音・断熱型）ドア・開き戸（D）ガラスありの場合、一方が公称3mm以上、他方が公称3mm以上※中空層は6mm以上16mm以下の1層とする3</t>
  </si>
  <si>
    <t>003PNSDSPK4</t>
  </si>
  <si>
    <t>防音NXP Ⅱ ポスト無し（防音・断熱型）ドア・開き戸（D）ガラスありの場合、一方が公称3mm以上、他方が公称3mm以上※中空層は6mm以上16mm以下の1層とする4</t>
  </si>
  <si>
    <t>003PPNDSPK1</t>
  </si>
  <si>
    <t>防音NXP Ⅱ ポスト有り（標準型）ドア・開き戸（D）ガラスありの場合、一方が公称3mm以上、他方が公称3mm以上※中空層は6mm以上16mm以下の1層とする1</t>
  </si>
  <si>
    <t>003PPNDSPK2</t>
  </si>
  <si>
    <t>防音NXP Ⅱ ポスト有り（標準型）ドア・開き戸（D）ガラスありの場合、一方が公称3mm以上、他方が公称3mm以上※中空層は6mm以上16mm以下の1層とする2</t>
  </si>
  <si>
    <t>003PPNDSPK3</t>
  </si>
  <si>
    <t>防音NXP Ⅱ ポスト有り（標準型）ドア・開き戸（D）ガラスありの場合、一方が公称3mm以上、他方が公称3mm以上※中空層は6mm以上16mm以下の1層とする3</t>
  </si>
  <si>
    <t>003PPNDSPK4</t>
  </si>
  <si>
    <t>防音NXP Ⅱ ポスト有り（標準型）ドア・開き戸（D）ガラスありの場合、一方が公称3mm以上、他方が公称3mm以上※中空層は6mm以上16mm以下の1層とする4</t>
  </si>
  <si>
    <t>003PPSDSPK1</t>
  </si>
  <si>
    <t>防音NXP Ⅱ ポスト有り（防音・断熱型）ドア・開き戸（D）ガラスありの場合、一方が公称3mm以上、他方が公称3mm以上※中空層は6mm以上16mm以下の1層とする1</t>
  </si>
  <si>
    <t>003PPSDSPK2</t>
  </si>
  <si>
    <t>防音NXP Ⅱ ポスト有り（防音・断熱型）ドア・開き戸（D）ガラスありの場合、一方が公称3mm以上、他方が公称3mm以上※中空層は6mm以上16mm以下の1層とする2</t>
  </si>
  <si>
    <t>003PPSDSPK3</t>
  </si>
  <si>
    <t>防音NXP Ⅱ ポスト有り（防音・断熱型）ドア・開き戸（D）ガラスありの場合、一方が公称3mm以上、他方が公称3mm以上※中空層は6mm以上16mm以下の1層とする3</t>
  </si>
  <si>
    <t>003PPSDSPK4</t>
  </si>
  <si>
    <t>防音NXP Ⅱ ポスト有り（防音・断熱型）ドア・開き戸（D）ガラスありの場合、一方が公称3mm以上、他方が公称3mm以上※中空層は6mm以上16mm以下の1層とする4</t>
  </si>
  <si>
    <t>003RNNDSPK1</t>
  </si>
  <si>
    <t>防音RS Ⅱ ポスト無し（標準型）ドア・開き戸（D）ガラスありの場合、一方が公称3mm以上、他方が公称3mm以上※中空層は6mm以上16mm以下の1層とする1</t>
  </si>
  <si>
    <t>003RNNDSPK2</t>
  </si>
  <si>
    <t>防音RS Ⅱ ポスト無し（標準型）ドア・開き戸（D）ガラスありの場合、一方が公称3mm以上、他方が公称3mm以上※中空層は6mm以上16mm以下の1層とする2</t>
  </si>
  <si>
    <t>003RNNDSPK3</t>
  </si>
  <si>
    <t>防音RS Ⅱ ポスト無し（標準型）ドア・開き戸（D）ガラスありの場合、一方が公称3mm以上、他方が公称3mm以上※中空層は6mm以上16mm以下の1層とする3</t>
  </si>
  <si>
    <t>003RNNDSPK4</t>
  </si>
  <si>
    <t>防音RS Ⅱ ポスト無し（標準型）ドア・開き戸（D）ガラスありの場合、一方が公称3mm以上、他方が公称3mm以上※中空層は6mm以上16mm以下の1層とする4</t>
  </si>
  <si>
    <t>003RNSDSPK1</t>
  </si>
  <si>
    <t>防音RS Ⅱ ポスト無し（防音・断熱型）ドア・開き戸（D）ガラスありの場合、一方が公称3mm以上、他方が公称3mm以上※中空層は6mm以上16mm以下の1層とする1</t>
  </si>
  <si>
    <t>003RNSDSPK2</t>
  </si>
  <si>
    <t>防音RS Ⅱ ポスト無し（防音・断熱型）ドア・開き戸（D）ガラスありの場合、一方が公称3mm以上、他方が公称3mm以上※中空層は6mm以上16mm以下の1層とする2</t>
  </si>
  <si>
    <t>003RNSDSPK3</t>
  </si>
  <si>
    <t>防音RS Ⅱ ポスト無し（防音・断熱型）ドア・開き戸（D）ガラスありの場合、一方が公称3mm以上、他方が公称3mm以上※中空層は6mm以上16mm以下の1層とする3</t>
  </si>
  <si>
    <t>003RNSDSPK4</t>
  </si>
  <si>
    <t>防音RS Ⅱ ポスト無し（防音・断熱型）ドア・開き戸（D）ガラスありの場合、一方が公称3mm以上、他方が公称3mm以上※中空層は6mm以上16mm以下の1層とする4</t>
  </si>
  <si>
    <t>003RPNDSPK1</t>
  </si>
  <si>
    <t>防音RS Ⅱ ポスト有り（標準型）ドア・開き戸（D）ガラスありの場合、一方が公称3mm以上、他方が公称3mm以上※中空層は6mm以上16mm以下の1層とする1</t>
  </si>
  <si>
    <t>003RPNDSPK2</t>
  </si>
  <si>
    <t>防音RS Ⅱ ポスト有り（標準型）ドア・開き戸（D）ガラスありの場合、一方が公称3mm以上、他方が公称3mm以上※中空層は6mm以上16mm以下の1層とする2</t>
  </si>
  <si>
    <t>003RPNDSPK3</t>
  </si>
  <si>
    <t>防音RS Ⅱ ポスト有り（標準型）ドア・開き戸（D）ガラスありの場合、一方が公称3mm以上、他方が公称3mm以上※中空層は6mm以上16mm以下の1層とする3</t>
  </si>
  <si>
    <t>003RPNDSPK4</t>
  </si>
  <si>
    <t>防音RS Ⅱ ポスト有り（標準型）ドア・開き戸（D）ガラスありの場合、一方が公称3mm以上、他方が公称3mm以上※中空層は6mm以上16mm以下の1層とする4</t>
  </si>
  <si>
    <t>003RPSDSPK1</t>
  </si>
  <si>
    <t>防音RS Ⅱ ポスト有り（防音・断熱型）ドア・開き戸（D）ガラスありの場合、一方が公称3mm以上、他方が公称3mm以上※中空層は6mm以上16mm以下の1層とする1</t>
  </si>
  <si>
    <t>003RPSDSPK2</t>
  </si>
  <si>
    <t>防音RS Ⅱ ポスト有り（防音・断熱型）ドア・開き戸（D）ガラスありの場合、一方が公称3mm以上、他方が公称3mm以上※中空層は6mm以上16mm以下の1層とする2</t>
  </si>
  <si>
    <t>003RPSDSPK3</t>
  </si>
  <si>
    <t>防音RS Ⅱ ポスト有り（防音・断熱型）ドア・開き戸（D）ガラスありの場合、一方が公称3mm以上、他方が公称3mm以上※中空層は6mm以上16mm以下の1層とする3</t>
  </si>
  <si>
    <t>003RPSDSPK4</t>
  </si>
  <si>
    <t>防音RS Ⅱ ポスト有り（防音・断熱型）ドア・開き戸（D）ガラスありの場合、一方が公称3mm以上、他方が公称3mm以上※中空層は6mm以上16mm以下の1層とする4</t>
  </si>
  <si>
    <t>003TNNDSPK1</t>
  </si>
  <si>
    <t>防音NT Ⅱ ポスト無し（標準型）ドア・開き戸（D）ガラスありの場合、一方が公称3mm以上、他方が公称3mm以上※中空層は6mm以上16mm以下の1層とする1</t>
  </si>
  <si>
    <t>003TNNDSPK2</t>
  </si>
  <si>
    <t>防音NT Ⅱ ポスト無し（標準型）ドア・開き戸（D）ガラスありの場合、一方が公称3mm以上、他方が公称3mm以上※中空層は6mm以上16mm以下の1層とする2</t>
  </si>
  <si>
    <t>003TNNDSPK3</t>
  </si>
  <si>
    <t>防音NT Ⅱ ポスト無し（標準型）ドア・開き戸（D）ガラスありの場合、一方が公称3mm以上、他方が公称3mm以上※中空層は6mm以上16mm以下の1層とする3</t>
  </si>
  <si>
    <t>003TNNDSPK4</t>
  </si>
  <si>
    <t>防音NT Ⅱ ポスト無し（標準型）ドア・開き戸（D）ガラスありの場合、一方が公称3mm以上、他方が公称3mm以上※中空層は6mm以上16mm以下の1層とする4</t>
  </si>
  <si>
    <t>003TNSDSPK1</t>
  </si>
  <si>
    <t>防音NT Ⅱ ポスト無し（防音・断熱型）ドア・開き戸（D）ガラスありの場合、一方が公称3mm以上、他方が公称3mm以上※中空層は6mm以上16mm以下の1層とする1</t>
  </si>
  <si>
    <t>003TNSDSPK2</t>
  </si>
  <si>
    <t>防音NT Ⅱ ポスト無し（防音・断熱型）ドア・開き戸（D）ガラスありの場合、一方が公称3mm以上、他方が公称3mm以上※中空層は6mm以上16mm以下の1層とする2</t>
  </si>
  <si>
    <t>003TNSDSPK3</t>
  </si>
  <si>
    <t>防音NT Ⅱ ポスト無し（防音・断熱型）ドア・開き戸（D）ガラスありの場合、一方が公称3mm以上、他方が公称3mm以上※中空層は6mm以上16mm以下の1層とする3</t>
  </si>
  <si>
    <t>003TNSDSPK4</t>
  </si>
  <si>
    <t>防音NT Ⅱ ポスト無し（防音・断熱型）ドア・開き戸（D）ガラスありの場合、一方が公称3mm以上、他方が公称3mm以上※中空層は6mm以上16mm以下の1層とする4</t>
  </si>
  <si>
    <t>003TPNDSPK1</t>
  </si>
  <si>
    <t>防音NT Ⅱ ポスト有り（標準型）ドア・開き戸（D）ガラスありの場合、一方が公称3mm以上、他方が公称3mm以上※中空層は6mm以上16mm以下の1層とする1</t>
  </si>
  <si>
    <t>003TPNDSPK2</t>
  </si>
  <si>
    <t>防音NT Ⅱ ポスト有り（標準型）ドア・開き戸（D）ガラスありの場合、一方が公称3mm以上、他方が公称3mm以上※中空層は6mm以上16mm以下の1層とする2</t>
  </si>
  <si>
    <t>003TPNDSPK3</t>
  </si>
  <si>
    <t>防音NT Ⅱ ポスト有り（標準型）ドア・開き戸（D）ガラスありの場合、一方が公称3mm以上、他方が公称3mm以上※中空層は6mm以上16mm以下の1層とする3</t>
  </si>
  <si>
    <t>003TPNDSPK4</t>
  </si>
  <si>
    <t>防音NT Ⅱ ポスト有り（標準型）ドア・開き戸（D）ガラスありの場合、一方が公称3mm以上、他方が公称3mm以上※中空層は6mm以上16mm以下の1層とする4</t>
  </si>
  <si>
    <t>003TPSDSPK1</t>
  </si>
  <si>
    <t>防音NT Ⅱ ポスト有り（防音・断熱型）ドア・開き戸（D）ガラスありの場合、一方が公称3mm以上、他方が公称3mm以上※中空層は6mm以上16mm以下の1層とする1</t>
  </si>
  <si>
    <t>003TPSDSPK2</t>
  </si>
  <si>
    <t>防音NT Ⅱ ポスト有り（防音・断熱型）ドア・開き戸（D）ガラスありの場合、一方が公称3mm以上、他方が公称3mm以上※中空層は6mm以上16mm以下の1層とする2</t>
  </si>
  <si>
    <t>003TPSDSPK3</t>
  </si>
  <si>
    <t>防音NT Ⅱ ポスト有り（防音・断熱型）ドア・開き戸（D）ガラスありの場合、一方が公称3mm以上、他方が公称3mm以上※中空層は6mm以上16mm以下の1層とする3</t>
  </si>
  <si>
    <t>003TPSDSPK4</t>
  </si>
  <si>
    <t>防音NT Ⅱ ポスト有り（防音・断熱型）ドア・開き戸（D）ガラスありの場合、一方が公称3mm以上、他方が公称3mm以上※中空層は6mm以上16mm以下の1層とする4</t>
  </si>
  <si>
    <t>防犯建物部品に適合するガラス</t>
  </si>
  <si>
    <t>003BANDCPJ1</t>
  </si>
  <si>
    <t>防犯BL ⅡｰA型 ポスト無しドア・開き戸（D）防犯建物部品に適合するガラス1</t>
  </si>
  <si>
    <t>003BANDCPJ2</t>
  </si>
  <si>
    <t>防犯BL ⅡｰA型 ポスト無しドア・開き戸（D）防犯建物部品に適合するガラス2</t>
  </si>
  <si>
    <t>003BANDCPJ3</t>
  </si>
  <si>
    <t>防犯BL ⅡｰA型 ポスト無しドア・開き戸（D）防犯建物部品に適合するガラス3</t>
  </si>
  <si>
    <t>003BANDCPJ4</t>
  </si>
  <si>
    <t>防犯BL ⅡｰA型 ポスト無しドア・開き戸（D）防犯建物部品に適合するガラス4</t>
  </si>
  <si>
    <t>003BAPDCPJ1</t>
  </si>
  <si>
    <t>防犯BL ⅡｰA型 ポスト有りドア・開き戸（D）防犯建物部品に適合するガラス1</t>
  </si>
  <si>
    <t>003BAPDCPJ2</t>
  </si>
  <si>
    <t>防犯BL ⅡｰA型 ポスト有りドア・開き戸（D）防犯建物部品に適合するガラス2</t>
  </si>
  <si>
    <t>003BAPDCPJ3</t>
  </si>
  <si>
    <t>防犯BL ⅡｰA型 ポスト有りドア・開き戸（D）防犯建物部品に適合するガラス3</t>
  </si>
  <si>
    <t>003BAPDCPJ4</t>
  </si>
  <si>
    <t>防犯BL ⅡｰA型 ポスト有りドア・開き戸（D）防犯建物部品に適合するガラス4</t>
  </si>
  <si>
    <t>003BNNDCPJ1</t>
  </si>
  <si>
    <t>防犯BL ⅡｰB型 ポスト無し（標準型）ドア・開き戸（D）防犯建物部品に適合するガラス1</t>
  </si>
  <si>
    <t>003BNNDCPJ2</t>
  </si>
  <si>
    <t>防犯BL ⅡｰB型 ポスト無し（標準型）ドア・開き戸（D）防犯建物部品に適合するガラス2</t>
  </si>
  <si>
    <t>003BNNDCPJ3</t>
  </si>
  <si>
    <t>防犯BL ⅡｰB型 ポスト無し（標準型）ドア・開き戸（D）防犯建物部品に適合するガラス3</t>
  </si>
  <si>
    <t>003BNNDCPJ4</t>
  </si>
  <si>
    <t>防犯BL ⅡｰB型 ポスト無し（標準型）ドア・開き戸（D）防犯建物部品に適合するガラス4</t>
  </si>
  <si>
    <t>003BNSDCPJ1</t>
  </si>
  <si>
    <t>防犯BL ⅡｰB型 ポスト無し（防音・断熱型）ドア・開き戸（D）防犯建物部品に適合するガラス1</t>
  </si>
  <si>
    <t>003BNSDCPJ2</t>
  </si>
  <si>
    <t>防犯BL ⅡｰB型 ポスト無し（防音・断熱型）ドア・開き戸（D）防犯建物部品に適合するガラス2</t>
  </si>
  <si>
    <t>003BNSDCPJ3</t>
  </si>
  <si>
    <t>防犯BL ⅡｰB型 ポスト無し（防音・断熱型）ドア・開き戸（D）防犯建物部品に適合するガラス3</t>
  </si>
  <si>
    <t>003BNSDCPJ4</t>
  </si>
  <si>
    <t>防犯BL ⅡｰB型 ポスト無し（防音・断熱型）ドア・開き戸（D）防犯建物部品に適合するガラス4</t>
  </si>
  <si>
    <t>003BPNDCPJ1</t>
  </si>
  <si>
    <t>防犯BL ⅡｰB型 ポスト有り（標準型）ドア・開き戸（D）防犯建物部品に適合するガラス1</t>
  </si>
  <si>
    <t>003BPNDCPJ2</t>
  </si>
  <si>
    <t>防犯BL ⅡｰB型 ポスト有り（標準型）ドア・開き戸（D）防犯建物部品に適合するガラス2</t>
  </si>
  <si>
    <t>003BPNDCPJ3</t>
  </si>
  <si>
    <t>防犯BL ⅡｰB型 ポスト有り（標準型）ドア・開き戸（D）防犯建物部品に適合するガラス3</t>
  </si>
  <si>
    <t>003BPNDCPJ4</t>
  </si>
  <si>
    <t>防犯BL ⅡｰB型 ポスト有り（標準型）ドア・開き戸（D）防犯建物部品に適合するガラス4</t>
  </si>
  <si>
    <t>003BPSDCPJ1</t>
  </si>
  <si>
    <t>防犯BL ⅡｰB型 ポスト有り（防音・断熱型）ドア・開き戸（D）防犯建物部品に適合するガラス1</t>
  </si>
  <si>
    <t>003BPSDCPJ2</t>
  </si>
  <si>
    <t>防犯BL ⅡｰB型 ポスト有り（防音・断熱型）ドア・開き戸（D）防犯建物部品に適合するガラス2</t>
  </si>
  <si>
    <t>003BPSDCPJ3</t>
  </si>
  <si>
    <t>防犯BL ⅡｰB型 ポスト有り（防音・断熱型）ドア・開き戸（D）防犯建物部品に適合するガラス3</t>
  </si>
  <si>
    <t>003BPSDCPJ4</t>
  </si>
  <si>
    <t>防犯BL ⅡｰB型 ポスト有り（防音・断熱型）ドア・開き戸（D）防犯建物部品に適合するガラス4</t>
  </si>
  <si>
    <t>003PNNDCPJ1</t>
  </si>
  <si>
    <t>防犯NXP Ⅱ ポスト無し（標準型）ドア・開き戸（D）防犯建物部品に適合するガラス1</t>
  </si>
  <si>
    <t>003PNNDCPJ2</t>
  </si>
  <si>
    <t>防犯NXP Ⅱ ポスト無し（標準型）ドア・開き戸（D）防犯建物部品に適合するガラス2</t>
  </si>
  <si>
    <t>003PNNDCPJ3</t>
  </si>
  <si>
    <t>防犯NXP Ⅱ ポスト無し（標準型）ドア・開き戸（D）防犯建物部品に適合するガラス3</t>
  </si>
  <si>
    <t>003PNNDCPJ4</t>
  </si>
  <si>
    <t>防犯NXP Ⅱ ポスト無し（標準型）ドア・開き戸（D）防犯建物部品に適合するガラス4</t>
  </si>
  <si>
    <t>003PNSDCPJ1</t>
  </si>
  <si>
    <t>防犯NXP Ⅱ ポスト無し（防音・断熱型）ドア・開き戸（D）防犯建物部品に適合するガラス1</t>
  </si>
  <si>
    <t>003PNSDCPJ2</t>
  </si>
  <si>
    <t>防犯NXP Ⅱ ポスト無し（防音・断熱型）ドア・開き戸（D）防犯建物部品に適合するガラス2</t>
  </si>
  <si>
    <t>003PNSDCPJ3</t>
  </si>
  <si>
    <t>防犯NXP Ⅱ ポスト無し（防音・断熱型）ドア・開き戸（D）防犯建物部品に適合するガラス3</t>
  </si>
  <si>
    <t>003PNSDCPJ4</t>
  </si>
  <si>
    <t>防犯NXP Ⅱ ポスト無し（防音・断熱型）ドア・開き戸（D）防犯建物部品に適合するガラス4</t>
  </si>
  <si>
    <t>003PPNDCPJ1</t>
  </si>
  <si>
    <t>防犯NXP Ⅱ ポスト有り（標準型）ドア・開き戸（D）防犯建物部品に適合するガラス1</t>
  </si>
  <si>
    <t>003PPNDCPJ2</t>
  </si>
  <si>
    <t>防犯NXP Ⅱ ポスト有り（標準型）ドア・開き戸（D）防犯建物部品に適合するガラス2</t>
  </si>
  <si>
    <t>003PPNDCPJ3</t>
  </si>
  <si>
    <t>防犯NXP Ⅱ ポスト有り（標準型）ドア・開き戸（D）防犯建物部品に適合するガラス3</t>
  </si>
  <si>
    <t>003PPNDCPJ4</t>
  </si>
  <si>
    <t>防犯NXP Ⅱ ポスト有り（標準型）ドア・開き戸（D）防犯建物部品に適合するガラス4</t>
  </si>
  <si>
    <t>003PPSDCPJ1</t>
  </si>
  <si>
    <t>防犯NXP Ⅱ ポスト有り（防音・断熱型）ドア・開き戸（D）防犯建物部品に適合するガラス1</t>
  </si>
  <si>
    <t>003PPSDCPJ2</t>
  </si>
  <si>
    <t>防犯NXP Ⅱ ポスト有り（防音・断熱型）ドア・開き戸（D）防犯建物部品に適合するガラス2</t>
  </si>
  <si>
    <t>003PPSDCPJ3</t>
  </si>
  <si>
    <t>防犯NXP Ⅱ ポスト有り（防音・断熱型）ドア・開き戸（D）防犯建物部品に適合するガラス3</t>
  </si>
  <si>
    <t>003PPSDCPJ4</t>
  </si>
  <si>
    <t>防犯NXP Ⅱ ポスト有り（防音・断熱型）ドア・開き戸（D）防犯建物部品に適合するガラス4</t>
  </si>
  <si>
    <t>断熱等RS Ⅱ ポスト有り（防音・断熱型）</t>
  </si>
  <si>
    <t>断熱等RS Ⅱ ポスト有り（防音・断熱型）ドア・開き戸（D）</t>
  </si>
  <si>
    <t>断熱等RS Ⅱ ポスト有り（標準型）</t>
  </si>
  <si>
    <t>断熱等RS Ⅱ ポスト有り（標準型）ドア・開き戸（D）</t>
  </si>
  <si>
    <t>断熱等RS Ⅱ ポスト無し（防音・断熱型）</t>
  </si>
  <si>
    <t>断熱等RS Ⅱ ポスト無し（防音・断熱型）ドア・開き戸（D）</t>
  </si>
  <si>
    <t>断熱等RS Ⅱ ポスト無し（標準型）</t>
  </si>
  <si>
    <t>断熱等RS Ⅱ ポスト無し（標準型）ドア・開き戸（D）</t>
  </si>
  <si>
    <t>断熱等リシェントマンションドア（ロックウールコア構造）</t>
  </si>
  <si>
    <t>断熱等リシェントマンションドア（ロックウールコア構造）ドア・開き戸（D）</t>
  </si>
  <si>
    <t>断熱等リシェントマンションドア（水酸化アルミニウムコア構造）</t>
  </si>
  <si>
    <t>断熱等リシェントマンションドア（水酸化アルミニウムコア構造）ドア・開き戸（D）</t>
  </si>
  <si>
    <t>断熱等NXP Ⅱ ポスト有り（防音・断熱型）</t>
  </si>
  <si>
    <t>断熱等NXP Ⅱ ポスト有り（防音・断熱型）ドア・開き戸（D）</t>
  </si>
  <si>
    <t>断熱等NXP Ⅱ ポスト有り（標準型）</t>
  </si>
  <si>
    <t>断熱等NXP Ⅱ ポスト有り（標準型）ドア・開き戸（D）</t>
  </si>
  <si>
    <t>断熱等NXP Ⅱ ポスト無し（防音・断熱型）</t>
  </si>
  <si>
    <t>断熱等NXP Ⅱ ポスト無し（防音・断熱型）ドア・開き戸（D）</t>
  </si>
  <si>
    <t>断熱等NXP Ⅱ ポスト無し（標準型）</t>
  </si>
  <si>
    <t>断熱等NXP Ⅱ ポスト無し（標準型）ドア・開き戸（D）</t>
  </si>
  <si>
    <t>断熱等NT Ⅱ ポスト有り（防音・断熱型）</t>
  </si>
  <si>
    <t>断熱等NT Ⅱ ポスト有り（防音・断熱型）ドア・開き戸（D）</t>
  </si>
  <si>
    <t>断熱等NT Ⅱ ポスト有り（標準型）</t>
  </si>
  <si>
    <t>断熱等NT Ⅱ ポスト有り（標準型）ドア・開き戸（D）</t>
  </si>
  <si>
    <t>断熱等NT Ⅱ ポスト無し（防音・断熱型）</t>
  </si>
  <si>
    <t>断熱等NT Ⅱ ポスト無し（防音・断熱型）ドア・開き戸（D）</t>
  </si>
  <si>
    <t>断熱等NT Ⅱ ポスト無し（標準型）</t>
  </si>
  <si>
    <t>断熱等NT Ⅱ ポスト無し（標準型）ドア・開き戸（D）</t>
  </si>
  <si>
    <t>断熱等ＮＥ（防音・断熱型）</t>
  </si>
  <si>
    <t>断熱等ＮＥ（防音・断熱型）ドア・開き戸（D）</t>
  </si>
  <si>
    <t>断熱等ＮＥ（標準型）</t>
  </si>
  <si>
    <t>断熱等ＮＥ（標準型）ドア・開き戸（D）</t>
  </si>
  <si>
    <t>断熱等BL ⅡｰA型 ポスト有り</t>
  </si>
  <si>
    <t>断熱等BL ⅡｰA型 ポスト有りドア・開き戸（D）</t>
  </si>
  <si>
    <t>断熱等BL ⅡｰA型 ポスト無し</t>
  </si>
  <si>
    <t>断熱等BL ⅡｰA型 ポスト無しドア・開き戸（D）</t>
  </si>
  <si>
    <t>断熱等BL ⅡｰB型 ポスト有り（防音・断熱型）</t>
  </si>
  <si>
    <t>断熱等BL ⅡｰB型 ポスト有り（防音・断熱型）ドア・開き戸（D）</t>
  </si>
  <si>
    <t>断熱等BL ⅡｰB型 ポスト有り（標準型）</t>
  </si>
  <si>
    <t>断熱等BL ⅡｰB型 ポスト有り（標準型）ドア・開き戸（D）</t>
  </si>
  <si>
    <t>断熱等BL ⅡｰB型 ポスト無し（防音・断熱型）</t>
  </si>
  <si>
    <t>断熱等BL ⅡｰB型 ポスト無し（防音・断熱型）ドア・開き戸（D）</t>
  </si>
  <si>
    <t>断熱等BL ⅡｰB型 ポスト無し（標準型）</t>
  </si>
  <si>
    <t>断熱等BL ⅡｰB型 ポスト無し（標準型）ドア・開き戸（D）</t>
  </si>
  <si>
    <t>断熱等クルージュK ポスト有り</t>
  </si>
  <si>
    <t>断熱等クルージュK ポスト有りドア・開き戸（D）</t>
  </si>
  <si>
    <t>断熱等クルージュK ポスト無し</t>
  </si>
  <si>
    <t>断熱等クルージュK ポスト無しドア・開き戸（D）</t>
  </si>
  <si>
    <t>断熱等クルージュT ポスト有り（防音・断熱型）</t>
  </si>
  <si>
    <t>断熱等クルージュT ポスト有り（防音・断熱型）ドア・開き戸（D）</t>
  </si>
  <si>
    <t>断熱等クルージュT ポスト有り（標準型）</t>
  </si>
  <si>
    <t>断熱等クルージュT ポスト有り（標準型）ドア・開き戸（D）</t>
  </si>
  <si>
    <t>断熱等クルージュT ポスト無し（防音・断熱型）</t>
  </si>
  <si>
    <t>断熱等クルージュT ポスト無し（防音・断熱型）ドア・開き戸（D）</t>
  </si>
  <si>
    <t>断熱等クルージュT ポスト無し（標準型）</t>
  </si>
  <si>
    <t>断熱等クルージュT ポスト無し（標準型）ドア・開き戸（D）</t>
  </si>
  <si>
    <t>断熱等+防犯NXP Ⅱ ポスト有り（防音・断熱型）</t>
  </si>
  <si>
    <t>断熱等+防犯NXP Ⅱ ポスト有り（防音・断熱型）ドア・開き戸（D）</t>
  </si>
  <si>
    <t>断熱等+防犯NXP Ⅱ ポスト有り（標準型）</t>
  </si>
  <si>
    <t>断熱等+防犯NXP Ⅱ ポスト有り（標準型）ドア・開き戸（D）</t>
  </si>
  <si>
    <t>断熱等+防犯NXP Ⅱ ポスト無し（防音・断熱型）</t>
  </si>
  <si>
    <t>断熱等+防犯NXP Ⅱ ポスト無し（防音・断熱型）ドア・開き戸（D）</t>
  </si>
  <si>
    <t>断熱等+防犯NXP Ⅱ ポスト無し（標準型）</t>
  </si>
  <si>
    <t>断熱等+防犯NXP Ⅱ ポスト無し（標準型）ドア・開き戸（D）</t>
  </si>
  <si>
    <t>断熱等+防犯BL ⅡｰA型 ポスト有り</t>
  </si>
  <si>
    <t>断熱等+防犯BL ⅡｰA型 ポスト有りドア・開き戸（D）</t>
  </si>
  <si>
    <t>断熱等+防犯BL ⅡｰA型 ポスト無し</t>
  </si>
  <si>
    <t>断熱等+防犯BL ⅡｰA型 ポスト無しドア・開き戸（D）</t>
  </si>
  <si>
    <t>断熱等+防犯BL ⅡｰB型 ポスト有り（防音・断熱型）</t>
  </si>
  <si>
    <t>断熱等+防犯BL ⅡｰB型 ポスト有り（防音・断熱型）ドア・開き戸（D）</t>
  </si>
  <si>
    <t>断熱等+防犯BL ⅡｰB型 ポスト有り（標準型）</t>
  </si>
  <si>
    <t>断熱等+防犯BL ⅡｰB型 ポスト有り（標準型）ドア・開き戸（D）</t>
  </si>
  <si>
    <t>断熱等+防犯BL ⅡｰB型 ポスト無し（防音・断熱型）</t>
  </si>
  <si>
    <t>断熱等+防犯BL ⅡｰB型 ポスト無し（防音・断熱型）ドア・開き戸（D）</t>
  </si>
  <si>
    <t>断熱等+防犯BL ⅡｰB型 ポスト無し（標準型）</t>
  </si>
  <si>
    <t>断熱等+防犯BL ⅡｰB型 ポスト無し（標準型）ドア・開き戸（D）</t>
  </si>
  <si>
    <t>防犯NXP Ⅱ ポスト有り（防音・断熱型）</t>
  </si>
  <si>
    <t>防犯NXP Ⅱ ポスト有り（防音・断熱型）ドア・開き戸（D）</t>
  </si>
  <si>
    <t>防犯NXP Ⅱ ポスト有り（標準型）</t>
  </si>
  <si>
    <t>防犯NXP Ⅱ ポスト有り（標準型）ドア・開き戸（D）</t>
  </si>
  <si>
    <t>防犯NXP Ⅱ ポスト無し（防音・断熱型）</t>
  </si>
  <si>
    <t>防犯NXP Ⅱ ポスト無し（防音・断熱型）ドア・開き戸（D）</t>
  </si>
  <si>
    <t>防犯NXP Ⅱ ポスト無し（標準型）</t>
  </si>
  <si>
    <t>防犯NXP Ⅱ ポスト無し（標準型）ドア・開き戸（D）</t>
  </si>
  <si>
    <t>防犯BL ⅡｰA型 ポスト有り</t>
  </si>
  <si>
    <t>防犯BL ⅡｰA型 ポスト有りドア・開き戸（D）</t>
  </si>
  <si>
    <t>防犯BL ⅡｰA型 ポスト無し</t>
  </si>
  <si>
    <t>防犯BL ⅡｰA型 ポスト無しドア・開き戸（D）</t>
  </si>
  <si>
    <t>防犯BL ⅡｰB型 ポスト有り（防音・断熱型）</t>
  </si>
  <si>
    <t>防犯BL ⅡｰB型 ポスト有り（防音・断熱型）ドア・開き戸（D）</t>
  </si>
  <si>
    <t>防犯BL ⅡｰB型 ポスト有り（標準型）</t>
  </si>
  <si>
    <t>防犯BL ⅡｰB型 ポスト有り（標準型）ドア・開き戸（D）</t>
  </si>
  <si>
    <t>防犯BL ⅡｰB型 ポスト無し（防音・断熱型）</t>
  </si>
  <si>
    <t>防犯BL ⅡｰB型 ポスト無し（防音・断熱型）ドア・開き戸（D）</t>
  </si>
  <si>
    <t>防犯BL ⅡｰB型 ポスト無し（標準型）</t>
  </si>
  <si>
    <t>防犯BL ⅡｰB型 ポスト無し（標準型）ドア・開き戸（D）</t>
  </si>
  <si>
    <t>防音RS Ⅱ ポスト有り（防音・断熱型）</t>
  </si>
  <si>
    <t>防音RS Ⅱ ポスト有り（防音・断熱型）ドア・開き戸（D）</t>
  </si>
  <si>
    <t>防音RS Ⅱ ポスト有り（標準型）</t>
  </si>
  <si>
    <t>防音RS Ⅱ ポスト有り（標準型）ドア・開き戸（D）</t>
  </si>
  <si>
    <t>防音RS Ⅱ ポスト無し（防音・断熱型）</t>
  </si>
  <si>
    <t>防音RS Ⅱ ポスト無し（防音・断熱型）ドア・開き戸（D）</t>
  </si>
  <si>
    <t>防音RS Ⅱ ポスト無し（標準型）</t>
  </si>
  <si>
    <t>防音RS Ⅱ ポスト無し（標準型）ドア・開き戸（D）</t>
  </si>
  <si>
    <t>防音NXP Ⅱ ポスト有り（防音・断熱型）</t>
  </si>
  <si>
    <t>防音NXP Ⅱ ポスト有り（防音・断熱型）ドア・開き戸（D）</t>
  </si>
  <si>
    <t>防音NXP Ⅱ ポスト有り（標準型）</t>
  </si>
  <si>
    <t>防音NXP Ⅱ ポスト有り（標準型）ドア・開き戸（D）</t>
  </si>
  <si>
    <t>防音NXP Ⅱ ポスト無し（防音・断熱型）</t>
  </si>
  <si>
    <t>防音NXP Ⅱ ポスト無し（防音・断熱型）ドア・開き戸（D）</t>
  </si>
  <si>
    <t>防音NXP Ⅱ ポスト無し（標準型）</t>
  </si>
  <si>
    <t>防音NXP Ⅱ ポスト無し（標準型）ドア・開き戸（D）</t>
  </si>
  <si>
    <t>防音NT Ⅱ ポスト有り（防音・断熱型）</t>
  </si>
  <si>
    <t>防音NT Ⅱ ポスト有り（防音・断熱型）ドア・開き戸（D）</t>
  </si>
  <si>
    <t>防音NT Ⅱ ポスト有り（標準型）</t>
  </si>
  <si>
    <t>防音NT Ⅱ ポスト有り（標準型）ドア・開き戸（D）</t>
  </si>
  <si>
    <t>防音NT Ⅱ ポスト無し（防音・断熱型）</t>
  </si>
  <si>
    <t>防音NT Ⅱ ポスト無し（防音・断熱型）ドア・開き戸（D）</t>
  </si>
  <si>
    <t>防音NT Ⅱ ポスト無し（標準型）</t>
  </si>
  <si>
    <t>防音NT Ⅱ ポスト無し（標準型）ドア・開き戸（D）</t>
  </si>
  <si>
    <t>防音ＮＥ（防音・断熱型）</t>
  </si>
  <si>
    <t>防音ＮＥ（防音・断熱型）ドア・開き戸（D）</t>
  </si>
  <si>
    <t>防音ＮＥ（標準型）</t>
  </si>
  <si>
    <t>防音ＮＥ（標準型）ドア・開き戸（D）</t>
  </si>
  <si>
    <t>防音BL ⅡｰA型 ポスト有り</t>
  </si>
  <si>
    <t>防音BL ⅡｰA型 ポスト有りドア・開き戸（D）</t>
  </si>
  <si>
    <t>防音BL ⅡｰA型 ポスト無し</t>
  </si>
  <si>
    <t>防音BL ⅡｰA型 ポスト無しドア・開き戸（D）</t>
  </si>
  <si>
    <t>防音BL ⅡｰB型 ポスト有り（防音・断熱型）</t>
  </si>
  <si>
    <t>防音BL ⅡｰB型 ポスト有り（防音・断熱型）ドア・開き戸（D）</t>
  </si>
  <si>
    <t>防音BL ⅡｰB型 ポスト有り（標準型）</t>
  </si>
  <si>
    <t>防音BL ⅡｰB型 ポスト有り（標準型）ドア・開き戸（D）</t>
  </si>
  <si>
    <t>防音BL ⅡｰB型 ポスト無し（防音・断熱型）</t>
  </si>
  <si>
    <t>防音BL ⅡｰB型 ポスト無し（防音・断熱型）ドア・開き戸（D）</t>
  </si>
  <si>
    <t>防音BL ⅡｰB型 ポスト無し（標準型）</t>
  </si>
  <si>
    <t>防音BL ⅡｰB型 ポスト無し（標準型）ドア・開き戸（D）</t>
  </si>
  <si>
    <t>防音クルージュK</t>
  </si>
  <si>
    <t>防音クルージュKドア・開き戸（D）</t>
  </si>
  <si>
    <t>防音クルージュT （標準仕様）（ポスト有り）</t>
  </si>
  <si>
    <t>防音クルージュT （標準仕様）（ポスト有り）ドア・開き戸（D）</t>
  </si>
  <si>
    <t>防音クルージュT （標準仕様）（ポスト無し）</t>
  </si>
  <si>
    <t>防音クルージュT （標準仕様）（ポスト無し）ドア・開き戸（D）</t>
  </si>
  <si>
    <t>防音クルージュT （T-1仕様）（ポスト無し）</t>
  </si>
  <si>
    <t>防音クルージュT （T-1仕様）（ポスト無し）ドア・開き戸（D）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</si>
</sst>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11"/>
      <color theme="1"/>
      <name val="游ゴシック"/>
      <family val="2"/>
      <charset val="128"/>
      <scheme val="minor"/>
    </font>
    <font>
      <sz val="11"/>
      <color theme="0"/>
      <name val="Meiryo UI"/>
      <family val="3"/>
      <charset val="128"/>
    </font>
    <font>
      <sz val="6"/>
      <name val="游ゴシック"/>
      <family val="2"/>
      <charset val="128"/>
      <scheme val="minor"/>
    </font>
    <font>
      <b/>
      <sz val="18"/>
      <name val="Meiryo UI"/>
      <family val="3"/>
      <charset val="128"/>
    </font>
    <font>
      <sz val="6"/>
      <name val="ＭＳ Ｐゴシック"/>
      <family val="3"/>
      <charset val="128"/>
    </font>
    <font>
      <b/>
      <sz val="26"/>
      <name val="Meiryo UI"/>
      <family val="3"/>
      <charset val="128"/>
    </font>
    <font>
      <sz val="11"/>
      <name val="Meiryo UI"/>
      <family val="3"/>
      <charset val="128"/>
    </font>
    <font>
      <b/>
      <sz val="12"/>
      <name val="Meiryo UI"/>
      <family val="3"/>
      <charset val="128"/>
    </font>
    <font>
      <sz val="6"/>
      <name val="ＭＳ ゴシック"/>
      <family val="3"/>
      <charset val="128"/>
    </font>
    <font>
      <sz val="11"/>
      <color theme="1"/>
      <name val="Meiryo UI"/>
      <family val="3"/>
      <charset val="128"/>
    </font>
    <font>
      <b/>
      <sz val="16"/>
      <color theme="1"/>
      <name val="Meiryo UI"/>
      <family val="3"/>
      <charset val="128"/>
    </font>
    <font>
      <u/>
      <sz val="11"/>
      <color theme="10"/>
      <name val="游ゴシック"/>
      <family val="2"/>
      <charset val="128"/>
      <scheme val="minor"/>
    </font>
    <font>
      <u/>
      <sz val="11"/>
      <color theme="10"/>
      <name val="Meiryo UI"/>
      <family val="3"/>
      <charset val="128"/>
    </font>
    <font>
      <b/>
      <sz val="11"/>
      <color theme="1"/>
      <name val="Meiryo UI"/>
      <family val="3"/>
      <charset val="128"/>
    </font>
    <font>
      <b/>
      <sz val="18"/>
      <color theme="1"/>
      <name val="Meiryo UI"/>
      <family val="3"/>
      <charset val="128"/>
    </font>
    <font>
      <sz val="11"/>
      <color theme="1"/>
      <name val="ＭＳ Ｐゴシック"/>
      <family val="3"/>
      <charset val="128"/>
    </font>
    <font>
      <sz val="10"/>
      <color theme="1"/>
      <name val="Meiryo UI"/>
      <family val="3"/>
      <charset val="128"/>
    </font>
    <font>
      <b/>
      <sz val="11"/>
      <color theme="0"/>
      <name val="Meiryo UI"/>
      <family val="3"/>
      <charset val="128"/>
    </font>
    <font>
      <sz val="10"/>
      <name val="ＭＳ ゴシック"/>
      <family val="3"/>
      <charset val="128"/>
    </font>
    <font>
      <b/>
      <sz val="18"/>
      <color theme="3"/>
      <name val="游ゴシック Light"/>
      <family val="3"/>
      <charset val="128"/>
      <scheme val="major"/>
    </font>
    <font>
      <b/>
      <sz val="24"/>
      <color theme="1"/>
      <name val="Meiryo UI"/>
      <family val="3"/>
      <charset val="128"/>
    </font>
    <font>
      <b/>
      <sz val="14"/>
      <name val="Meiryo UI"/>
      <family val="3"/>
      <charset val="128"/>
    </font>
    <font>
      <b/>
      <sz val="11"/>
      <color rgb="FFFF0000"/>
      <name val="Meiryo UI"/>
      <family val="3"/>
      <charset val="128"/>
    </font>
  </fonts>
  <fills count="15">
    <fill>
      <patternFill patternType="none"/>
    </fill>
    <fill>
      <patternFill patternType="gray125"/>
    </fill>
    <fill>
      <patternFill patternType="solid">
        <fgColor rgb="FFFFFF99"/>
        <bgColor indexed="64"/>
      </patternFill>
    </fill>
    <fill>
      <patternFill patternType="solid">
        <fgColor theme="7" tint="0.59999389629810485"/>
        <bgColor indexed="64"/>
      </patternFill>
    </fill>
    <fill>
      <patternFill patternType="solid">
        <fgColor theme="2"/>
        <bgColor indexed="64"/>
      </patternFill>
    </fill>
    <fill>
      <patternFill patternType="solid">
        <fgColor rgb="FFEF8786"/>
        <bgColor indexed="64"/>
      </patternFill>
    </fill>
    <fill>
      <patternFill patternType="solid">
        <fgColor rgb="FF35AD72"/>
        <bgColor indexed="64"/>
      </patternFill>
    </fill>
    <fill>
      <patternFill patternType="solid">
        <fgColor theme="7"/>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s>
  <borders count="19">
    <border>
      <left/>
      <right/>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style="thin">
        <color indexed="64"/>
      </right>
      <top/>
      <bottom style="thin">
        <color indexed="64"/>
      </bottom>
      <diagonal/>
    </border>
    <border>
      <left/>
      <right/>
      <top/>
      <bottom style="thin">
        <color theme="1"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hair">
        <color indexed="64"/>
      </right>
      <top style="hair">
        <color indexed="64"/>
      </top>
      <bottom style="hair">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2" fillId="0" borderId="0" applyNumberFormat="0" applyFill="0" applyBorder="0" applyAlignment="0" applyProtection="0">
      <alignment vertical="center"/>
    </xf>
    <xf numFmtId="0" fontId="16" fillId="0" borderId="0">
      <alignment vertical="center"/>
    </xf>
    <xf numFmtId="0" fontId="19" fillId="0" borderId="0"/>
    <xf numFmtId="0" fontId="20" fillId="0" borderId="0" applyNumberFormat="0" applyFill="0" applyBorder="0" applyAlignment="0" applyProtection="0">
      <alignment vertical="center"/>
    </xf>
  </cellStyleXfs>
  <cellXfs count="121">
    <xf numFmtId="0" fontId="0" fillId="0" borderId="0" xfId="0">
      <alignment vertical="center"/>
    </xf>
    <xf numFmtId="0" fontId="2"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shrinkToFit="1"/>
    </xf>
    <xf numFmtId="0" fontId="7" fillId="0" borderId="0" xfId="0" applyFont="1" applyAlignment="1">
      <alignment horizontal="left" vertical="center"/>
    </xf>
    <xf numFmtId="0" fontId="7" fillId="0" borderId="0" xfId="0" applyFont="1" applyAlignment="1">
      <alignment horizontal="right" vertical="center" shrinkToFit="1"/>
    </xf>
    <xf numFmtId="14" fontId="7" fillId="0" borderId="0" xfId="0" applyNumberFormat="1" applyFont="1" applyAlignment="1">
      <alignment horizontal="right" vertical="center"/>
    </xf>
    <xf numFmtId="0" fontId="7" fillId="0" borderId="0" xfId="0" applyFont="1" applyAlignment="1">
      <alignment vertical="center" wrapText="1" shrinkToFit="1"/>
    </xf>
    <xf numFmtId="0" fontId="7" fillId="0" borderId="0" xfId="0" applyFont="1" applyAlignment="1">
      <alignment horizontal="left" vertical="center" wrapText="1" shrinkToFi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shrinkToFi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14" fontId="8" fillId="2" borderId="1" xfId="0" applyNumberFormat="1" applyFont="1" applyFill="1" applyBorder="1" applyAlignment="1">
      <alignment horizontal="center" vertical="center" shrinkToFit="1"/>
    </xf>
    <xf numFmtId="0" fontId="8" fillId="2" borderId="3" xfId="0" applyFont="1" applyFill="1" applyBorder="1" applyAlignment="1">
      <alignment horizontal="center" vertical="center"/>
    </xf>
    <xf numFmtId="0" fontId="8" fillId="2" borderId="3" xfId="0" applyFont="1" applyFill="1" applyBorder="1" applyAlignment="1">
      <alignment horizontal="center" vertical="center" shrinkToFit="1"/>
    </xf>
    <xf numFmtId="0" fontId="8" fillId="2" borderId="3" xfId="0" applyFont="1" applyFill="1" applyBorder="1" applyAlignment="1">
      <alignment horizontal="center" vertical="center" wrapText="1"/>
    </xf>
    <xf numFmtId="0" fontId="8" fillId="2" borderId="0" xfId="0" applyFont="1" applyFill="1" applyAlignment="1">
      <alignment horizontal="left" vertical="center" wrapText="1"/>
    </xf>
    <xf numFmtId="14" fontId="8" fillId="2" borderId="3" xfId="0" applyNumberFormat="1" applyFont="1" applyFill="1" applyBorder="1" applyAlignment="1">
      <alignment horizontal="center" vertical="center" shrinkToFit="1"/>
    </xf>
    <xf numFmtId="0" fontId="2" fillId="0" borderId="0" xfId="0" applyFont="1" applyAlignment="1">
      <alignment horizontal="left" vertical="top"/>
    </xf>
    <xf numFmtId="0" fontId="7" fillId="0" borderId="0" xfId="0" applyFont="1" applyAlignment="1">
      <alignment horizontal="left" vertical="top"/>
    </xf>
    <xf numFmtId="0" fontId="7" fillId="0" borderId="0" xfId="0" applyFont="1" applyAlignment="1">
      <alignment horizontal="left" vertical="top" shrinkToFit="1"/>
    </xf>
    <xf numFmtId="14" fontId="7" fillId="0" borderId="0" xfId="0" applyNumberFormat="1" applyFont="1" applyAlignment="1">
      <alignment horizontal="left" vertical="top" shrinkToFit="1"/>
    </xf>
    <xf numFmtId="14" fontId="7" fillId="0" borderId="0" xfId="0" applyNumberFormat="1" applyFont="1" applyAlignment="1">
      <alignment horizontal="left" vertical="center" shrinkToFit="1"/>
    </xf>
    <xf numFmtId="0" fontId="10" fillId="0" borderId="0" xfId="2" applyFont="1" applyProtection="1">
      <alignment vertical="center"/>
      <protection hidden="1"/>
    </xf>
    <xf numFmtId="0" fontId="10" fillId="0" borderId="0" xfId="2" applyFont="1" applyAlignment="1" applyProtection="1">
      <alignment horizontal="center" vertical="center"/>
      <protection hidden="1"/>
    </xf>
    <xf numFmtId="0" fontId="10" fillId="0" borderId="0" xfId="2" applyFont="1" applyAlignment="1" applyProtection="1">
      <alignment vertical="center" shrinkToFit="1"/>
      <protection hidden="1"/>
    </xf>
    <xf numFmtId="38" fontId="10" fillId="0" borderId="0" xfId="1" applyFont="1" applyAlignment="1" applyProtection="1">
      <alignment horizontal="center" vertical="center"/>
      <protection hidden="1"/>
    </xf>
    <xf numFmtId="0" fontId="11" fillId="0" borderId="0" xfId="2" applyFont="1" applyAlignment="1" applyProtection="1">
      <alignment horizontal="left" vertical="center" shrinkToFit="1"/>
      <protection hidden="1"/>
    </xf>
    <xf numFmtId="0" fontId="10" fillId="0" borderId="0" xfId="2" applyFont="1" applyAlignment="1" applyProtection="1">
      <alignment horizontal="right" vertical="center" shrinkToFit="1"/>
      <protection hidden="1"/>
    </xf>
    <xf numFmtId="0" fontId="10" fillId="3" borderId="4" xfId="2" applyFont="1" applyFill="1" applyBorder="1" applyAlignment="1" applyProtection="1">
      <alignment horizontal="center" vertical="center"/>
      <protection locked="0" hidden="1"/>
    </xf>
    <xf numFmtId="0" fontId="10" fillId="0" borderId="0" xfId="2" applyFont="1" applyAlignment="1" applyProtection="1">
      <alignment horizontal="right" vertical="center"/>
      <protection hidden="1"/>
    </xf>
    <xf numFmtId="0" fontId="10" fillId="3" borderId="4" xfId="2" applyFont="1" applyFill="1" applyBorder="1" applyAlignment="1" applyProtection="1">
      <alignment horizontal="center" vertical="center" shrinkToFit="1"/>
      <protection locked="0" hidden="1"/>
    </xf>
    <xf numFmtId="0" fontId="13" fillId="0" borderId="0" xfId="3" applyFont="1" applyAlignment="1" applyProtection="1">
      <alignment vertical="center"/>
      <protection hidden="1"/>
    </xf>
    <xf numFmtId="38" fontId="14" fillId="0" borderId="0" xfId="1" applyFont="1" applyAlignment="1" applyProtection="1">
      <alignment horizontal="left" vertical="center"/>
      <protection hidden="1"/>
    </xf>
    <xf numFmtId="0" fontId="15" fillId="0" borderId="0" xfId="2" applyFont="1" applyAlignment="1" applyProtection="1">
      <alignment horizontal="left" vertical="center"/>
      <protection hidden="1"/>
    </xf>
    <xf numFmtId="0" fontId="10" fillId="0" borderId="0" xfId="2" applyFont="1" applyAlignment="1" applyProtection="1">
      <alignment horizontal="left" vertical="center"/>
      <protection hidden="1"/>
    </xf>
    <xf numFmtId="0" fontId="10" fillId="0" borderId="0" xfId="2" applyFont="1" applyAlignment="1" applyProtection="1">
      <alignment horizontal="left" vertical="top"/>
      <protection hidden="1"/>
    </xf>
    <xf numFmtId="0" fontId="10" fillId="0" borderId="0" xfId="2" applyFont="1" applyAlignment="1" applyProtection="1">
      <alignment horizontal="center" vertical="top"/>
      <protection hidden="1"/>
    </xf>
    <xf numFmtId="0" fontId="17" fillId="0" borderId="0" xfId="4" applyFont="1" applyAlignment="1" applyProtection="1">
      <alignment horizontal="left" vertical="center"/>
      <protection hidden="1"/>
    </xf>
    <xf numFmtId="0" fontId="10" fillId="0" borderId="0" xfId="4" applyFont="1" applyAlignment="1" applyProtection="1">
      <alignment horizontal="center" vertical="center" shrinkToFit="1"/>
      <protection hidden="1"/>
    </xf>
    <xf numFmtId="0" fontId="10" fillId="0" borderId="0" xfId="4" applyFont="1" applyAlignment="1" applyProtection="1">
      <alignment horizontal="center" vertical="center"/>
      <protection hidden="1"/>
    </xf>
    <xf numFmtId="0" fontId="14" fillId="0" borderId="0" xfId="2" applyFont="1" applyProtection="1">
      <alignment vertical="center"/>
      <protection hidden="1"/>
    </xf>
    <xf numFmtId="0" fontId="14" fillId="4" borderId="5" xfId="2" applyFont="1" applyFill="1" applyBorder="1" applyAlignment="1" applyProtection="1">
      <alignment horizontal="center" vertical="center"/>
      <protection hidden="1"/>
    </xf>
    <xf numFmtId="0" fontId="14" fillId="4" borderId="5" xfId="2" applyFont="1" applyFill="1" applyBorder="1" applyAlignment="1" applyProtection="1">
      <alignment horizontal="center" vertical="center" shrinkToFit="1"/>
      <protection hidden="1"/>
    </xf>
    <xf numFmtId="0" fontId="14" fillId="4" borderId="6" xfId="2" applyFont="1" applyFill="1" applyBorder="1" applyAlignment="1" applyProtection="1">
      <alignment horizontal="center" vertical="center"/>
      <protection hidden="1"/>
    </xf>
    <xf numFmtId="0" fontId="14" fillId="4" borderId="7" xfId="2" applyFont="1" applyFill="1" applyBorder="1" applyAlignment="1" applyProtection="1">
      <alignment horizontal="center" vertical="center"/>
      <protection hidden="1"/>
    </xf>
    <xf numFmtId="0" fontId="14" fillId="4" borderId="8" xfId="2" applyFont="1" applyFill="1" applyBorder="1" applyAlignment="1" applyProtection="1">
      <alignment horizontal="center" vertical="center"/>
      <protection hidden="1"/>
    </xf>
    <xf numFmtId="0" fontId="14" fillId="3" borderId="5" xfId="2" applyFont="1" applyFill="1" applyBorder="1" applyAlignment="1" applyProtection="1">
      <alignment horizontal="center" vertical="center"/>
      <protection hidden="1"/>
    </xf>
    <xf numFmtId="0" fontId="18" fillId="5" borderId="6" xfId="2" applyFont="1" applyFill="1" applyBorder="1" applyAlignment="1" applyProtection="1">
      <alignment horizontal="center" vertical="center"/>
      <protection hidden="1"/>
    </xf>
    <xf numFmtId="0" fontId="18" fillId="5" borderId="8" xfId="2" applyFont="1" applyFill="1" applyBorder="1" applyAlignment="1" applyProtection="1">
      <alignment horizontal="center" vertical="center"/>
      <protection hidden="1"/>
    </xf>
    <xf numFmtId="0" fontId="18" fillId="5" borderId="7" xfId="2" applyFont="1" applyFill="1" applyBorder="1" applyAlignment="1" applyProtection="1">
      <alignment horizontal="center" vertical="center"/>
      <protection hidden="1"/>
    </xf>
    <xf numFmtId="0" fontId="18" fillId="6" borderId="9" xfId="2" applyFont="1" applyFill="1" applyBorder="1" applyAlignment="1" applyProtection="1">
      <alignment horizontal="center" vertical="center"/>
      <protection hidden="1"/>
    </xf>
    <xf numFmtId="0" fontId="18" fillId="6" borderId="2" xfId="2" applyFont="1" applyFill="1" applyBorder="1" applyAlignment="1" applyProtection="1">
      <alignment horizontal="center" vertical="center"/>
      <protection hidden="1"/>
    </xf>
    <xf numFmtId="0" fontId="18" fillId="7" borderId="6" xfId="2" applyFont="1" applyFill="1" applyBorder="1" applyAlignment="1" applyProtection="1">
      <alignment horizontal="center" vertical="center" wrapText="1"/>
      <protection hidden="1"/>
    </xf>
    <xf numFmtId="0" fontId="18" fillId="7" borderId="7" xfId="2" applyFont="1" applyFill="1" applyBorder="1" applyAlignment="1" applyProtection="1">
      <alignment horizontal="center" vertical="center" wrapText="1"/>
      <protection hidden="1"/>
    </xf>
    <xf numFmtId="0" fontId="14" fillId="4" borderId="10" xfId="2" applyFont="1" applyFill="1" applyBorder="1" applyAlignment="1" applyProtection="1">
      <alignment horizontal="center" vertical="center"/>
      <protection hidden="1"/>
    </xf>
    <xf numFmtId="0" fontId="14" fillId="4" borderId="11" xfId="2" applyFont="1" applyFill="1" applyBorder="1" applyAlignment="1" applyProtection="1">
      <alignment horizontal="center" vertical="center"/>
      <protection hidden="1"/>
    </xf>
    <xf numFmtId="0" fontId="14" fillId="4" borderId="12" xfId="2" applyFont="1" applyFill="1" applyBorder="1" applyAlignment="1" applyProtection="1">
      <alignment horizontal="center" vertical="center"/>
      <protection hidden="1"/>
    </xf>
    <xf numFmtId="0" fontId="18" fillId="5" borderId="10" xfId="2" applyFont="1" applyFill="1" applyBorder="1" applyAlignment="1" applyProtection="1">
      <alignment horizontal="center" vertical="center"/>
      <protection hidden="1"/>
    </xf>
    <xf numFmtId="0" fontId="18" fillId="5" borderId="12" xfId="2" applyFont="1" applyFill="1" applyBorder="1" applyAlignment="1" applyProtection="1">
      <alignment horizontal="center" vertical="center"/>
      <protection hidden="1"/>
    </xf>
    <xf numFmtId="0" fontId="18" fillId="5" borderId="11" xfId="2" applyFont="1" applyFill="1" applyBorder="1" applyAlignment="1" applyProtection="1">
      <alignment horizontal="center" vertical="center"/>
      <protection hidden="1"/>
    </xf>
    <xf numFmtId="0" fontId="18" fillId="6" borderId="13" xfId="2" applyFont="1" applyFill="1" applyBorder="1" applyAlignment="1" applyProtection="1">
      <alignment horizontal="center" vertical="center"/>
      <protection hidden="1"/>
    </xf>
    <xf numFmtId="0" fontId="18" fillId="7" borderId="14" xfId="2" applyFont="1" applyFill="1" applyBorder="1" applyAlignment="1" applyProtection="1">
      <alignment horizontal="center" vertical="center" wrapText="1"/>
      <protection hidden="1"/>
    </xf>
    <xf numFmtId="0" fontId="18" fillId="7" borderId="15" xfId="2" applyFont="1" applyFill="1" applyBorder="1" applyAlignment="1" applyProtection="1">
      <alignment horizontal="center" vertical="center" wrapText="1"/>
      <protection hidden="1"/>
    </xf>
    <xf numFmtId="0" fontId="14" fillId="4" borderId="5" xfId="2" applyFont="1" applyFill="1" applyBorder="1" applyAlignment="1" applyProtection="1">
      <alignment horizontal="center" vertical="center"/>
      <protection hidden="1"/>
    </xf>
    <xf numFmtId="0" fontId="18" fillId="5" borderId="5" xfId="2" applyFont="1" applyFill="1" applyBorder="1" applyAlignment="1" applyProtection="1">
      <alignment horizontal="center" vertical="center"/>
      <protection hidden="1"/>
    </xf>
    <xf numFmtId="38" fontId="18" fillId="5" borderId="5" xfId="1" applyFont="1" applyFill="1" applyBorder="1" applyAlignment="1" applyProtection="1">
      <alignment horizontal="center" vertical="center"/>
      <protection hidden="1"/>
    </xf>
    <xf numFmtId="0" fontId="18" fillId="6" borderId="5" xfId="2" applyFont="1" applyFill="1" applyBorder="1" applyAlignment="1" applyProtection="1">
      <alignment horizontal="center" vertical="center"/>
      <protection hidden="1"/>
    </xf>
    <xf numFmtId="38" fontId="18" fillId="6" borderId="5" xfId="1" applyFont="1" applyFill="1" applyBorder="1" applyAlignment="1" applyProtection="1">
      <alignment horizontal="center" vertical="center"/>
      <protection hidden="1"/>
    </xf>
    <xf numFmtId="38" fontId="18" fillId="6" borderId="9" xfId="1" applyFont="1" applyFill="1" applyBorder="1" applyAlignment="1" applyProtection="1">
      <alignment horizontal="center" vertical="center"/>
      <protection hidden="1"/>
    </xf>
    <xf numFmtId="0" fontId="18" fillId="7" borderId="10" xfId="2" applyFont="1" applyFill="1" applyBorder="1" applyAlignment="1" applyProtection="1">
      <alignment horizontal="center" vertical="center" wrapText="1"/>
      <protection hidden="1"/>
    </xf>
    <xf numFmtId="0" fontId="18" fillId="7" borderId="11" xfId="2" applyFont="1" applyFill="1" applyBorder="1" applyAlignment="1" applyProtection="1">
      <alignment horizontal="center" vertical="center" wrapText="1"/>
      <protection hidden="1"/>
    </xf>
    <xf numFmtId="0" fontId="10" fillId="4" borderId="16" xfId="2" applyFont="1" applyFill="1" applyBorder="1" applyAlignment="1" applyProtection="1">
      <alignment horizontal="center" vertical="center"/>
      <protection hidden="1"/>
    </xf>
    <xf numFmtId="0" fontId="10" fillId="4" borderId="16" xfId="2" applyFont="1" applyFill="1" applyBorder="1" applyAlignment="1" applyProtection="1">
      <alignment horizontal="center" vertical="center" shrinkToFit="1"/>
      <protection hidden="1"/>
    </xf>
    <xf numFmtId="0" fontId="10" fillId="3" borderId="16" xfId="2" applyFont="1" applyFill="1" applyBorder="1" applyAlignment="1" applyProtection="1">
      <alignment horizontal="center" vertical="center"/>
      <protection hidden="1"/>
    </xf>
    <xf numFmtId="0" fontId="2" fillId="5" borderId="16" xfId="2" applyFont="1" applyFill="1" applyBorder="1" applyAlignment="1" applyProtection="1">
      <alignment horizontal="center" vertical="center"/>
      <protection hidden="1"/>
    </xf>
    <xf numFmtId="0" fontId="2" fillId="6" borderId="16" xfId="2" applyFont="1" applyFill="1" applyBorder="1" applyAlignment="1" applyProtection="1">
      <alignment horizontal="center" vertical="center"/>
      <protection hidden="1"/>
    </xf>
    <xf numFmtId="0" fontId="2" fillId="6" borderId="17" xfId="2" applyFont="1" applyFill="1" applyBorder="1" applyAlignment="1" applyProtection="1">
      <alignment horizontal="center" vertical="center"/>
      <protection hidden="1"/>
    </xf>
    <xf numFmtId="0" fontId="2" fillId="7" borderId="16" xfId="2" applyFont="1" applyFill="1" applyBorder="1" applyAlignment="1" applyProtection="1">
      <alignment horizontal="center" vertical="center"/>
      <protection hidden="1"/>
    </xf>
    <xf numFmtId="0" fontId="10" fillId="0" borderId="0" xfId="2" quotePrefix="1" applyFont="1" applyProtection="1">
      <alignment vertical="center"/>
      <protection hidden="1"/>
    </xf>
    <xf numFmtId="0" fontId="10" fillId="0" borderId="3" xfId="2" applyFont="1" applyBorder="1" applyAlignment="1" applyProtection="1">
      <alignment horizontal="center" vertical="center"/>
      <protection locked="0" hidden="1"/>
    </xf>
    <xf numFmtId="0" fontId="10" fillId="0" borderId="3" xfId="2" applyFont="1" applyBorder="1" applyAlignment="1" applyProtection="1">
      <alignment vertical="center" shrinkToFit="1"/>
      <protection locked="0" hidden="1"/>
    </xf>
    <xf numFmtId="0" fontId="10" fillId="4" borderId="3" xfId="2" applyFont="1" applyFill="1" applyBorder="1" applyAlignment="1" applyProtection="1">
      <alignment horizontal="center" vertical="center"/>
      <protection hidden="1"/>
    </xf>
    <xf numFmtId="0" fontId="10" fillId="4" borderId="3" xfId="2" applyFont="1" applyFill="1" applyBorder="1" applyAlignment="1" applyProtection="1">
      <alignment horizontal="center" vertical="center" shrinkToFit="1"/>
      <protection hidden="1"/>
    </xf>
    <xf numFmtId="0" fontId="10" fillId="0" borderId="3" xfId="2" applyFont="1" applyBorder="1" applyAlignment="1" applyProtection="1">
      <alignment horizontal="center" vertical="center"/>
      <protection hidden="1"/>
    </xf>
    <xf numFmtId="0" fontId="10" fillId="8" borderId="3" xfId="2" applyFont="1" applyFill="1" applyBorder="1" applyAlignment="1" applyProtection="1">
      <alignment horizontal="center" vertical="center"/>
      <protection hidden="1"/>
    </xf>
    <xf numFmtId="0" fontId="10" fillId="8" borderId="3" xfId="2" applyFont="1" applyFill="1" applyBorder="1" applyAlignment="1" applyProtection="1">
      <alignment horizontal="center" vertical="center" shrinkToFit="1"/>
      <protection hidden="1"/>
    </xf>
    <xf numFmtId="38" fontId="10" fillId="8" borderId="3" xfId="1" quotePrefix="1" applyFont="1" applyFill="1" applyBorder="1" applyAlignment="1" applyProtection="1">
      <alignment horizontal="right" vertical="center"/>
      <protection hidden="1"/>
    </xf>
    <xf numFmtId="38" fontId="10" fillId="8" borderId="3" xfId="1" applyFont="1" applyFill="1" applyBorder="1" applyAlignment="1" applyProtection="1">
      <alignment horizontal="center" vertical="center" shrinkToFit="1"/>
      <protection hidden="1"/>
    </xf>
    <xf numFmtId="0" fontId="10" fillId="9" borderId="3" xfId="2" applyFont="1" applyFill="1" applyBorder="1" applyAlignment="1" applyProtection="1">
      <alignment horizontal="center" vertical="center" shrinkToFit="1"/>
      <protection hidden="1"/>
    </xf>
    <xf numFmtId="38" fontId="10" fillId="9" borderId="3" xfId="1" applyFont="1" applyFill="1" applyBorder="1" applyAlignment="1" applyProtection="1">
      <alignment horizontal="center" vertical="center" shrinkToFit="1"/>
      <protection hidden="1"/>
    </xf>
    <xf numFmtId="38" fontId="10" fillId="9" borderId="3" xfId="1" applyFont="1" applyFill="1" applyBorder="1" applyAlignment="1" applyProtection="1">
      <alignment horizontal="right" vertical="center" shrinkToFit="1"/>
      <protection hidden="1"/>
    </xf>
    <xf numFmtId="0" fontId="10" fillId="10" borderId="3" xfId="2" applyFont="1" applyFill="1" applyBorder="1" applyAlignment="1" applyProtection="1">
      <alignment horizontal="center" vertical="center" shrinkToFit="1"/>
      <protection hidden="1"/>
    </xf>
    <xf numFmtId="0" fontId="10" fillId="0" borderId="5" xfId="2" applyFont="1" applyBorder="1" applyAlignment="1" applyProtection="1">
      <alignment horizontal="center" vertical="center"/>
      <protection locked="0" hidden="1"/>
    </xf>
    <xf numFmtId="0" fontId="10" fillId="0" borderId="5" xfId="2" applyFont="1" applyBorder="1" applyAlignment="1" applyProtection="1">
      <alignment horizontal="center" vertical="center"/>
      <protection hidden="1"/>
    </xf>
    <xf numFmtId="38" fontId="10" fillId="9" borderId="5" xfId="1" applyFont="1" applyFill="1" applyBorder="1" applyAlignment="1" applyProtection="1">
      <alignment horizontal="center" vertical="center" shrinkToFit="1"/>
      <protection hidden="1"/>
    </xf>
    <xf numFmtId="38" fontId="10" fillId="9" borderId="5" xfId="1" applyFont="1" applyFill="1" applyBorder="1" applyAlignment="1" applyProtection="1">
      <alignment horizontal="right" vertical="center" shrinkToFit="1"/>
      <protection hidden="1"/>
    </xf>
    <xf numFmtId="38" fontId="10" fillId="0" borderId="0" xfId="1" applyFont="1" applyAlignment="1" applyProtection="1">
      <alignment horizontal="right" vertical="center"/>
      <protection hidden="1"/>
    </xf>
    <xf numFmtId="0" fontId="8" fillId="2" borderId="0" xfId="0" applyFont="1" applyFill="1" applyAlignment="1">
      <alignment horizontal="left" vertical="center"/>
    </xf>
    <xf numFmtId="0" fontId="8" fillId="11" borderId="0" xfId="0" applyFont="1" applyFill="1" applyAlignment="1">
      <alignment horizontal="left" vertical="center"/>
    </xf>
    <xf numFmtId="0" fontId="8" fillId="11" borderId="0" xfId="0" applyFont="1" applyFill="1" applyAlignment="1">
      <alignment horizontal="left" vertical="center" wrapText="1"/>
    </xf>
    <xf numFmtId="49" fontId="7" fillId="0" borderId="0" xfId="5" applyNumberFormat="1" applyFont="1" applyAlignment="1">
      <alignment vertical="center"/>
    </xf>
    <xf numFmtId="0" fontId="15" fillId="12" borderId="0" xfId="6" applyFont="1" applyFill="1" applyAlignment="1">
      <alignment vertical="top"/>
    </xf>
    <xf numFmtId="0" fontId="21" fillId="12" borderId="0" xfId="6" applyFont="1" applyFill="1" applyAlignment="1">
      <alignment vertical="top"/>
    </xf>
    <xf numFmtId="49" fontId="22" fillId="0" borderId="0" xfId="5" applyNumberFormat="1" applyFont="1" applyAlignment="1">
      <alignment vertical="center"/>
    </xf>
    <xf numFmtId="49" fontId="7" fillId="0" borderId="0" xfId="5" applyNumberFormat="1" applyFont="1" applyAlignment="1">
      <alignment horizontal="center" vertical="center"/>
    </xf>
    <xf numFmtId="49" fontId="7" fillId="0" borderId="0" xfId="5" applyNumberFormat="1" applyFont="1" applyAlignment="1">
      <alignment horizontal="right" vertical="center"/>
    </xf>
    <xf numFmtId="49" fontId="8" fillId="13" borderId="18" xfId="5" applyNumberFormat="1" applyFont="1" applyFill="1" applyBorder="1" applyAlignment="1">
      <alignment horizontal="center" vertical="center"/>
    </xf>
    <xf numFmtId="49" fontId="8" fillId="0" borderId="18" xfId="5" applyNumberFormat="1" applyFont="1" applyBorder="1" applyAlignment="1">
      <alignment horizontal="center" vertical="center"/>
    </xf>
    <xf numFmtId="49" fontId="7" fillId="0" borderId="18" xfId="5" applyNumberFormat="1" applyFont="1" applyBorder="1" applyAlignment="1">
      <alignment vertical="center" wrapText="1"/>
    </xf>
    <xf numFmtId="49" fontId="7" fillId="0" borderId="18" xfId="5" applyNumberFormat="1" applyFont="1" applyBorder="1" applyAlignment="1">
      <alignment vertical="center"/>
    </xf>
    <xf numFmtId="49" fontId="23" fillId="0" borderId="18" xfId="5" applyNumberFormat="1" applyFont="1" applyBorder="1" applyAlignment="1">
      <alignment vertical="center" wrapText="1"/>
    </xf>
    <xf numFmtId="0" fontId="10" fillId="14" borderId="5" xfId="0" applyFont="1" applyFill="1" applyBorder="1">
      <alignment vertical="center"/>
    </xf>
    <xf numFmtId="0" fontId="10" fillId="3" borderId="5" xfId="0" applyFont="1" applyFill="1" applyBorder="1">
      <alignment vertical="center"/>
    </xf>
    <xf numFmtId="0" fontId="10" fillId="0" borderId="0" xfId="0" applyFont="1">
      <alignment vertical="center"/>
    </xf>
    <xf numFmtId="0" fontId="10" fillId="0" borderId="5" xfId="0" applyFont="1" applyBorder="1">
      <alignment vertical="center"/>
    </xf>
    <xf numFmtId="38" fontId="10" fillId="0" borderId="0" xfId="1" applyFont="1">
      <alignment vertical="center"/>
    </xf>
    <xf numFmtId="0" fontId="10" fillId="0" borderId="0" xfId="0" quotePrefix="1" applyFont="1">
      <alignment vertical="center"/>
    </xf>
    <xf numFmtId="0" fontId="7" fillId="0" borderId="0" xfId="0" applyFont="1" applyAlignment="1">
      <alignment horizontal="left" vertical="top" wrapText="1"/>
    </xf>
  </cellXfs>
  <cellStyles count="7">
    <cellStyle name="タイトル 2" xfId="6" xr:uid="{5EC6F0FD-0537-41A7-9D00-910295585690}"/>
    <cellStyle name="ハイパーリンク" xfId="3" builtinId="8"/>
    <cellStyle name="桁区切り" xfId="1" builtinId="6"/>
    <cellStyle name="標準" xfId="0" builtinId="0"/>
    <cellStyle name="標準 2" xfId="4" xr:uid="{DEA23ADD-DAF5-45DC-B0CC-336726DAE295}"/>
    <cellStyle name="標準 2 6" xfId="5" xr:uid="{5DC76C2F-7A5A-4444-B41D-A5159449D14B}"/>
    <cellStyle name="標準 5 2" xfId="2" xr:uid="{29B5EEE4-9F84-42FB-A1FE-D8B840314625}"/>
  </cellStyles>
  <dxfs count="20">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color rgb="FFFF0000"/>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border>
        <left style="thin">
          <color auto="1"/>
        </left>
        <right style="thin">
          <color auto="1"/>
        </right>
        <top/>
        <bottom/>
        <vertical/>
        <horizontal/>
      </border>
    </dxf>
    <dxf>
      <border>
        <left style="thin">
          <color auto="1"/>
        </left>
        <right style="thin">
          <color auto="1"/>
        </right>
        <top style="thin">
          <color auto="1"/>
        </top>
        <vertical/>
        <horizontal/>
      </border>
    </dxf>
    <dxf>
      <border>
        <left style="thin">
          <color auto="1"/>
        </left>
        <right style="thin">
          <color auto="1"/>
        </right>
        <bottom style="thin">
          <color auto="1"/>
        </bottom>
        <vertical/>
        <horizontal/>
      </border>
    </dxf>
    <dxf>
      <font>
        <color theme="1"/>
      </font>
      <border>
        <top style="thin">
          <color auto="1"/>
        </top>
        <vertical/>
        <horizontal/>
      </border>
    </dxf>
    <dxf>
      <border>
        <bottom style="thin">
          <color auto="1"/>
        </bottom>
        <vertical/>
        <horizontal/>
      </border>
    </dxf>
    <dxf>
      <font>
        <color theme="0"/>
      </font>
      <border>
        <left style="thin">
          <color auto="1"/>
        </left>
        <right style="thin">
          <color auto="1"/>
        </right>
        <top/>
        <bottom/>
        <vertical/>
        <horizontal/>
      </border>
    </dxf>
    <dxf>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border>
        <left/>
        <right/>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14</xdr:col>
      <xdr:colOff>0</xdr:colOff>
      <xdr:row>149</xdr:row>
      <xdr:rowOff>0</xdr:rowOff>
    </xdr:from>
    <xdr:ext cx="184731" cy="264560"/>
    <xdr:sp macro="" textlink="">
      <xdr:nvSpPr>
        <xdr:cNvPr id="2" name="テキスト ボックス 1">
          <a:extLst>
            <a:ext uri="{FF2B5EF4-FFF2-40B4-BE49-F238E27FC236}">
              <a16:creationId xmlns:a16="http://schemas.microsoft.com/office/drawing/2014/main" id="{6E234910-8A79-4EF0-BB21-930524DC3921}"/>
            </a:ext>
          </a:extLst>
        </xdr:cNvPr>
        <xdr:cNvSpPr txBox="1"/>
      </xdr:nvSpPr>
      <xdr:spPr>
        <a:xfrm>
          <a:off x="28308300"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149</xdr:row>
      <xdr:rowOff>0</xdr:rowOff>
    </xdr:from>
    <xdr:ext cx="184731" cy="264560"/>
    <xdr:sp macro="" textlink="">
      <xdr:nvSpPr>
        <xdr:cNvPr id="3" name="テキスト ボックス 2">
          <a:extLst>
            <a:ext uri="{FF2B5EF4-FFF2-40B4-BE49-F238E27FC236}">
              <a16:creationId xmlns:a16="http://schemas.microsoft.com/office/drawing/2014/main" id="{D59E9DE3-5221-45D3-BF6A-3469D56217BD}"/>
            </a:ext>
          </a:extLst>
        </xdr:cNvPr>
        <xdr:cNvSpPr txBox="1"/>
      </xdr:nvSpPr>
      <xdr:spPr>
        <a:xfrm>
          <a:off x="28308300"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149</xdr:row>
      <xdr:rowOff>0</xdr:rowOff>
    </xdr:from>
    <xdr:ext cx="184731" cy="264560"/>
    <xdr:sp macro="" textlink="">
      <xdr:nvSpPr>
        <xdr:cNvPr id="4" name="テキスト ボックス 3">
          <a:extLst>
            <a:ext uri="{FF2B5EF4-FFF2-40B4-BE49-F238E27FC236}">
              <a16:creationId xmlns:a16="http://schemas.microsoft.com/office/drawing/2014/main" id="{1B035D4E-2DE1-4AE8-AB3C-443157DBA0FC}"/>
            </a:ext>
          </a:extLst>
        </xdr:cNvPr>
        <xdr:cNvSpPr txBox="1"/>
      </xdr:nvSpPr>
      <xdr:spPr>
        <a:xfrm>
          <a:off x="369744"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149</xdr:row>
      <xdr:rowOff>0</xdr:rowOff>
    </xdr:from>
    <xdr:ext cx="184731" cy="264560"/>
    <xdr:sp macro="" textlink="">
      <xdr:nvSpPr>
        <xdr:cNvPr id="5" name="テキスト ボックス 4">
          <a:extLst>
            <a:ext uri="{FF2B5EF4-FFF2-40B4-BE49-F238E27FC236}">
              <a16:creationId xmlns:a16="http://schemas.microsoft.com/office/drawing/2014/main" id="{DA9463E6-CFD7-4223-871C-F6A47BD8ACD9}"/>
            </a:ext>
          </a:extLst>
        </xdr:cNvPr>
        <xdr:cNvSpPr txBox="1"/>
      </xdr:nvSpPr>
      <xdr:spPr>
        <a:xfrm>
          <a:off x="369744"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971</xdr:row>
      <xdr:rowOff>0</xdr:rowOff>
    </xdr:from>
    <xdr:ext cx="184731" cy="264560"/>
    <xdr:sp macro="" textlink="">
      <xdr:nvSpPr>
        <xdr:cNvPr id="6" name="テキスト ボックス 5">
          <a:extLst>
            <a:ext uri="{FF2B5EF4-FFF2-40B4-BE49-F238E27FC236}">
              <a16:creationId xmlns:a16="http://schemas.microsoft.com/office/drawing/2014/main" id="{BC58F3C6-0A39-41FA-8ED3-36DEA28B13CD}"/>
            </a:ext>
          </a:extLst>
        </xdr:cNvPr>
        <xdr:cNvSpPr txBox="1"/>
      </xdr:nvSpPr>
      <xdr:spPr>
        <a:xfrm>
          <a:off x="28308300"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971</xdr:row>
      <xdr:rowOff>0</xdr:rowOff>
    </xdr:from>
    <xdr:ext cx="184731" cy="264560"/>
    <xdr:sp macro="" textlink="">
      <xdr:nvSpPr>
        <xdr:cNvPr id="7" name="テキスト ボックス 6">
          <a:extLst>
            <a:ext uri="{FF2B5EF4-FFF2-40B4-BE49-F238E27FC236}">
              <a16:creationId xmlns:a16="http://schemas.microsoft.com/office/drawing/2014/main" id="{98A085BE-0FC0-477E-8AB9-D7F02B780619}"/>
            </a:ext>
          </a:extLst>
        </xdr:cNvPr>
        <xdr:cNvSpPr txBox="1"/>
      </xdr:nvSpPr>
      <xdr:spPr>
        <a:xfrm>
          <a:off x="28308300"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971</xdr:row>
      <xdr:rowOff>0</xdr:rowOff>
    </xdr:from>
    <xdr:ext cx="184731" cy="264560"/>
    <xdr:sp macro="" textlink="">
      <xdr:nvSpPr>
        <xdr:cNvPr id="8" name="テキスト ボックス 7">
          <a:extLst>
            <a:ext uri="{FF2B5EF4-FFF2-40B4-BE49-F238E27FC236}">
              <a16:creationId xmlns:a16="http://schemas.microsoft.com/office/drawing/2014/main" id="{441DD164-5F5E-4123-94C0-E5A27FA6EB10}"/>
            </a:ext>
          </a:extLst>
        </xdr:cNvPr>
        <xdr:cNvSpPr txBox="1"/>
      </xdr:nvSpPr>
      <xdr:spPr>
        <a:xfrm>
          <a:off x="369744"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971</xdr:row>
      <xdr:rowOff>0</xdr:rowOff>
    </xdr:from>
    <xdr:ext cx="184731" cy="264560"/>
    <xdr:sp macro="" textlink="">
      <xdr:nvSpPr>
        <xdr:cNvPr id="9" name="テキスト ボックス 8">
          <a:extLst>
            <a:ext uri="{FF2B5EF4-FFF2-40B4-BE49-F238E27FC236}">
              <a16:creationId xmlns:a16="http://schemas.microsoft.com/office/drawing/2014/main" id="{CD6C8DB5-27FF-463C-BC1D-42F120CEA72B}"/>
            </a:ext>
          </a:extLst>
        </xdr:cNvPr>
        <xdr:cNvSpPr txBox="1"/>
      </xdr:nvSpPr>
      <xdr:spPr>
        <a:xfrm>
          <a:off x="369744"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976</xdr:row>
      <xdr:rowOff>0</xdr:rowOff>
    </xdr:from>
    <xdr:ext cx="184731" cy="264560"/>
    <xdr:sp macro="" textlink="">
      <xdr:nvSpPr>
        <xdr:cNvPr id="10" name="テキスト ボックス 9">
          <a:extLst>
            <a:ext uri="{FF2B5EF4-FFF2-40B4-BE49-F238E27FC236}">
              <a16:creationId xmlns:a16="http://schemas.microsoft.com/office/drawing/2014/main" id="{5F092CA8-CDD6-4DA4-98D5-BD75407481E0}"/>
            </a:ext>
          </a:extLst>
        </xdr:cNvPr>
        <xdr:cNvSpPr txBox="1"/>
      </xdr:nvSpPr>
      <xdr:spPr>
        <a:xfrm>
          <a:off x="28308300"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976</xdr:row>
      <xdr:rowOff>0</xdr:rowOff>
    </xdr:from>
    <xdr:ext cx="184731" cy="264560"/>
    <xdr:sp macro="" textlink="">
      <xdr:nvSpPr>
        <xdr:cNvPr id="11" name="テキスト ボックス 10">
          <a:extLst>
            <a:ext uri="{FF2B5EF4-FFF2-40B4-BE49-F238E27FC236}">
              <a16:creationId xmlns:a16="http://schemas.microsoft.com/office/drawing/2014/main" id="{AD175756-A9AC-4778-9C5E-74845CAD7DC2}"/>
            </a:ext>
          </a:extLst>
        </xdr:cNvPr>
        <xdr:cNvSpPr txBox="1"/>
      </xdr:nvSpPr>
      <xdr:spPr>
        <a:xfrm>
          <a:off x="28308300"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976</xdr:row>
      <xdr:rowOff>0</xdr:rowOff>
    </xdr:from>
    <xdr:ext cx="184731" cy="264560"/>
    <xdr:sp macro="" textlink="">
      <xdr:nvSpPr>
        <xdr:cNvPr id="12" name="テキスト ボックス 11">
          <a:extLst>
            <a:ext uri="{FF2B5EF4-FFF2-40B4-BE49-F238E27FC236}">
              <a16:creationId xmlns:a16="http://schemas.microsoft.com/office/drawing/2014/main" id="{5B820FD9-DDDA-487D-9929-2170680BC6AF}"/>
            </a:ext>
          </a:extLst>
        </xdr:cNvPr>
        <xdr:cNvSpPr txBox="1"/>
      </xdr:nvSpPr>
      <xdr:spPr>
        <a:xfrm>
          <a:off x="369744"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976</xdr:row>
      <xdr:rowOff>0</xdr:rowOff>
    </xdr:from>
    <xdr:ext cx="184731" cy="264560"/>
    <xdr:sp macro="" textlink="">
      <xdr:nvSpPr>
        <xdr:cNvPr id="13" name="テキスト ボックス 12">
          <a:extLst>
            <a:ext uri="{FF2B5EF4-FFF2-40B4-BE49-F238E27FC236}">
              <a16:creationId xmlns:a16="http://schemas.microsoft.com/office/drawing/2014/main" id="{71E1C368-837E-412C-B91C-E331ABEB6A1C}"/>
            </a:ext>
          </a:extLst>
        </xdr:cNvPr>
        <xdr:cNvSpPr txBox="1"/>
      </xdr:nvSpPr>
      <xdr:spPr>
        <a:xfrm>
          <a:off x="369744"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983</xdr:row>
      <xdr:rowOff>0</xdr:rowOff>
    </xdr:from>
    <xdr:ext cx="184731" cy="264560"/>
    <xdr:sp macro="" textlink="">
      <xdr:nvSpPr>
        <xdr:cNvPr id="14" name="テキスト ボックス 13">
          <a:extLst>
            <a:ext uri="{FF2B5EF4-FFF2-40B4-BE49-F238E27FC236}">
              <a16:creationId xmlns:a16="http://schemas.microsoft.com/office/drawing/2014/main" id="{09559F19-789E-4166-900C-3E30B846C106}"/>
            </a:ext>
          </a:extLst>
        </xdr:cNvPr>
        <xdr:cNvSpPr txBox="1"/>
      </xdr:nvSpPr>
      <xdr:spPr>
        <a:xfrm>
          <a:off x="28308300"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983</xdr:row>
      <xdr:rowOff>0</xdr:rowOff>
    </xdr:from>
    <xdr:ext cx="184731" cy="264560"/>
    <xdr:sp macro="" textlink="">
      <xdr:nvSpPr>
        <xdr:cNvPr id="15" name="テキスト ボックス 14">
          <a:extLst>
            <a:ext uri="{FF2B5EF4-FFF2-40B4-BE49-F238E27FC236}">
              <a16:creationId xmlns:a16="http://schemas.microsoft.com/office/drawing/2014/main" id="{3B6E9939-CF57-4CA4-9326-F576E817D75B}"/>
            </a:ext>
          </a:extLst>
        </xdr:cNvPr>
        <xdr:cNvSpPr txBox="1"/>
      </xdr:nvSpPr>
      <xdr:spPr>
        <a:xfrm>
          <a:off x="28308300"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983</xdr:row>
      <xdr:rowOff>0</xdr:rowOff>
    </xdr:from>
    <xdr:ext cx="184731" cy="264560"/>
    <xdr:sp macro="" textlink="">
      <xdr:nvSpPr>
        <xdr:cNvPr id="16" name="テキスト ボックス 15">
          <a:extLst>
            <a:ext uri="{FF2B5EF4-FFF2-40B4-BE49-F238E27FC236}">
              <a16:creationId xmlns:a16="http://schemas.microsoft.com/office/drawing/2014/main" id="{566C63AB-B404-4F66-8E87-DFAA4A9D2FF2}"/>
            </a:ext>
          </a:extLst>
        </xdr:cNvPr>
        <xdr:cNvSpPr txBox="1"/>
      </xdr:nvSpPr>
      <xdr:spPr>
        <a:xfrm>
          <a:off x="369744"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983</xdr:row>
      <xdr:rowOff>0</xdr:rowOff>
    </xdr:from>
    <xdr:ext cx="184731" cy="264560"/>
    <xdr:sp macro="" textlink="">
      <xdr:nvSpPr>
        <xdr:cNvPr id="17" name="テキスト ボックス 16">
          <a:extLst>
            <a:ext uri="{FF2B5EF4-FFF2-40B4-BE49-F238E27FC236}">
              <a16:creationId xmlns:a16="http://schemas.microsoft.com/office/drawing/2014/main" id="{26B35170-CC57-4908-A1D2-B0307C833D3D}"/>
            </a:ext>
          </a:extLst>
        </xdr:cNvPr>
        <xdr:cNvSpPr txBox="1"/>
      </xdr:nvSpPr>
      <xdr:spPr>
        <a:xfrm>
          <a:off x="369744"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1006</xdr:row>
      <xdr:rowOff>0</xdr:rowOff>
    </xdr:from>
    <xdr:ext cx="184731" cy="264560"/>
    <xdr:sp macro="" textlink="">
      <xdr:nvSpPr>
        <xdr:cNvPr id="18" name="テキスト ボックス 17">
          <a:extLst>
            <a:ext uri="{FF2B5EF4-FFF2-40B4-BE49-F238E27FC236}">
              <a16:creationId xmlns:a16="http://schemas.microsoft.com/office/drawing/2014/main" id="{2365EA3F-3054-49A8-99D3-A95CF3895941}"/>
            </a:ext>
          </a:extLst>
        </xdr:cNvPr>
        <xdr:cNvSpPr txBox="1"/>
      </xdr:nvSpPr>
      <xdr:spPr>
        <a:xfrm>
          <a:off x="28308300"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1006</xdr:row>
      <xdr:rowOff>0</xdr:rowOff>
    </xdr:from>
    <xdr:ext cx="184731" cy="264560"/>
    <xdr:sp macro="" textlink="">
      <xdr:nvSpPr>
        <xdr:cNvPr id="19" name="テキスト ボックス 18">
          <a:extLst>
            <a:ext uri="{FF2B5EF4-FFF2-40B4-BE49-F238E27FC236}">
              <a16:creationId xmlns:a16="http://schemas.microsoft.com/office/drawing/2014/main" id="{1923BD3E-10F4-4C83-93F7-3DB2400A43F7}"/>
            </a:ext>
          </a:extLst>
        </xdr:cNvPr>
        <xdr:cNvSpPr txBox="1"/>
      </xdr:nvSpPr>
      <xdr:spPr>
        <a:xfrm>
          <a:off x="28308300"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1006</xdr:row>
      <xdr:rowOff>0</xdr:rowOff>
    </xdr:from>
    <xdr:ext cx="184731" cy="264560"/>
    <xdr:sp macro="" textlink="">
      <xdr:nvSpPr>
        <xdr:cNvPr id="20" name="テキスト ボックス 19">
          <a:extLst>
            <a:ext uri="{FF2B5EF4-FFF2-40B4-BE49-F238E27FC236}">
              <a16:creationId xmlns:a16="http://schemas.microsoft.com/office/drawing/2014/main" id="{C350E264-58B8-49CC-8A48-35FD39C2F405}"/>
            </a:ext>
          </a:extLst>
        </xdr:cNvPr>
        <xdr:cNvSpPr txBox="1"/>
      </xdr:nvSpPr>
      <xdr:spPr>
        <a:xfrm>
          <a:off x="369744"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1006</xdr:row>
      <xdr:rowOff>0</xdr:rowOff>
    </xdr:from>
    <xdr:ext cx="184731" cy="264560"/>
    <xdr:sp macro="" textlink="">
      <xdr:nvSpPr>
        <xdr:cNvPr id="21" name="テキスト ボックス 20">
          <a:extLst>
            <a:ext uri="{FF2B5EF4-FFF2-40B4-BE49-F238E27FC236}">
              <a16:creationId xmlns:a16="http://schemas.microsoft.com/office/drawing/2014/main" id="{4BBBACF5-A081-4B21-9FD1-52C62BDFF94E}"/>
            </a:ext>
          </a:extLst>
        </xdr:cNvPr>
        <xdr:cNvSpPr txBox="1"/>
      </xdr:nvSpPr>
      <xdr:spPr>
        <a:xfrm>
          <a:off x="369744"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1035</xdr:row>
      <xdr:rowOff>0</xdr:rowOff>
    </xdr:from>
    <xdr:ext cx="184731" cy="264560"/>
    <xdr:sp macro="" textlink="">
      <xdr:nvSpPr>
        <xdr:cNvPr id="22" name="テキスト ボックス 21">
          <a:extLst>
            <a:ext uri="{FF2B5EF4-FFF2-40B4-BE49-F238E27FC236}">
              <a16:creationId xmlns:a16="http://schemas.microsoft.com/office/drawing/2014/main" id="{57A49CB7-4AF3-4B5D-9D7D-1CACAECFD422}"/>
            </a:ext>
          </a:extLst>
        </xdr:cNvPr>
        <xdr:cNvSpPr txBox="1"/>
      </xdr:nvSpPr>
      <xdr:spPr>
        <a:xfrm>
          <a:off x="28308300"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1035</xdr:row>
      <xdr:rowOff>0</xdr:rowOff>
    </xdr:from>
    <xdr:ext cx="184731" cy="264560"/>
    <xdr:sp macro="" textlink="">
      <xdr:nvSpPr>
        <xdr:cNvPr id="23" name="テキスト ボックス 22">
          <a:extLst>
            <a:ext uri="{FF2B5EF4-FFF2-40B4-BE49-F238E27FC236}">
              <a16:creationId xmlns:a16="http://schemas.microsoft.com/office/drawing/2014/main" id="{BBFF8E9F-03F7-4CF8-A847-7C59F76415EA}"/>
            </a:ext>
          </a:extLst>
        </xdr:cNvPr>
        <xdr:cNvSpPr txBox="1"/>
      </xdr:nvSpPr>
      <xdr:spPr>
        <a:xfrm>
          <a:off x="28308300"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1035</xdr:row>
      <xdr:rowOff>0</xdr:rowOff>
    </xdr:from>
    <xdr:ext cx="184731" cy="264560"/>
    <xdr:sp macro="" textlink="">
      <xdr:nvSpPr>
        <xdr:cNvPr id="24" name="テキスト ボックス 23">
          <a:extLst>
            <a:ext uri="{FF2B5EF4-FFF2-40B4-BE49-F238E27FC236}">
              <a16:creationId xmlns:a16="http://schemas.microsoft.com/office/drawing/2014/main" id="{3E05D54D-800D-472C-A320-2F2796A50FD9}"/>
            </a:ext>
          </a:extLst>
        </xdr:cNvPr>
        <xdr:cNvSpPr txBox="1"/>
      </xdr:nvSpPr>
      <xdr:spPr>
        <a:xfrm>
          <a:off x="369744"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1035</xdr:row>
      <xdr:rowOff>0</xdr:rowOff>
    </xdr:from>
    <xdr:ext cx="184731" cy="264560"/>
    <xdr:sp macro="" textlink="">
      <xdr:nvSpPr>
        <xdr:cNvPr id="25" name="テキスト ボックス 24">
          <a:extLst>
            <a:ext uri="{FF2B5EF4-FFF2-40B4-BE49-F238E27FC236}">
              <a16:creationId xmlns:a16="http://schemas.microsoft.com/office/drawing/2014/main" id="{F0052275-EF06-4A15-A275-087B74391D28}"/>
            </a:ext>
          </a:extLst>
        </xdr:cNvPr>
        <xdr:cNvSpPr txBox="1"/>
      </xdr:nvSpPr>
      <xdr:spPr>
        <a:xfrm>
          <a:off x="369744"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265</xdr:row>
      <xdr:rowOff>0</xdr:rowOff>
    </xdr:from>
    <xdr:ext cx="184731" cy="264560"/>
    <xdr:sp macro="" textlink="">
      <xdr:nvSpPr>
        <xdr:cNvPr id="26" name="テキスト ボックス 25">
          <a:extLst>
            <a:ext uri="{FF2B5EF4-FFF2-40B4-BE49-F238E27FC236}">
              <a16:creationId xmlns:a16="http://schemas.microsoft.com/office/drawing/2014/main" id="{11847303-5950-4562-BF56-7BDC57118387}"/>
            </a:ext>
          </a:extLst>
        </xdr:cNvPr>
        <xdr:cNvSpPr txBox="1"/>
      </xdr:nvSpPr>
      <xdr:spPr>
        <a:xfrm>
          <a:off x="28308300"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265</xdr:row>
      <xdr:rowOff>0</xdr:rowOff>
    </xdr:from>
    <xdr:ext cx="184731" cy="264560"/>
    <xdr:sp macro="" textlink="">
      <xdr:nvSpPr>
        <xdr:cNvPr id="27" name="テキスト ボックス 26">
          <a:extLst>
            <a:ext uri="{FF2B5EF4-FFF2-40B4-BE49-F238E27FC236}">
              <a16:creationId xmlns:a16="http://schemas.microsoft.com/office/drawing/2014/main" id="{2A609A8E-3FD6-4DC5-846C-37CCF702DD96}"/>
            </a:ext>
          </a:extLst>
        </xdr:cNvPr>
        <xdr:cNvSpPr txBox="1"/>
      </xdr:nvSpPr>
      <xdr:spPr>
        <a:xfrm>
          <a:off x="28308300"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265</xdr:row>
      <xdr:rowOff>0</xdr:rowOff>
    </xdr:from>
    <xdr:ext cx="184731" cy="264560"/>
    <xdr:sp macro="" textlink="">
      <xdr:nvSpPr>
        <xdr:cNvPr id="28" name="テキスト ボックス 27">
          <a:extLst>
            <a:ext uri="{FF2B5EF4-FFF2-40B4-BE49-F238E27FC236}">
              <a16:creationId xmlns:a16="http://schemas.microsoft.com/office/drawing/2014/main" id="{FC7CF26E-D77A-46A9-AE48-A7EF61FDC9C9}"/>
            </a:ext>
          </a:extLst>
        </xdr:cNvPr>
        <xdr:cNvSpPr txBox="1"/>
      </xdr:nvSpPr>
      <xdr:spPr>
        <a:xfrm>
          <a:off x="369744"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265</xdr:row>
      <xdr:rowOff>0</xdr:rowOff>
    </xdr:from>
    <xdr:ext cx="184731" cy="264560"/>
    <xdr:sp macro="" textlink="">
      <xdr:nvSpPr>
        <xdr:cNvPr id="29" name="テキスト ボックス 28">
          <a:extLst>
            <a:ext uri="{FF2B5EF4-FFF2-40B4-BE49-F238E27FC236}">
              <a16:creationId xmlns:a16="http://schemas.microsoft.com/office/drawing/2014/main" id="{60D906DB-DB21-44D4-9881-7BD2570A6FAA}"/>
            </a:ext>
          </a:extLst>
        </xdr:cNvPr>
        <xdr:cNvSpPr txBox="1"/>
      </xdr:nvSpPr>
      <xdr:spPr>
        <a:xfrm>
          <a:off x="369744"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420</xdr:row>
      <xdr:rowOff>0</xdr:rowOff>
    </xdr:from>
    <xdr:ext cx="184731" cy="264560"/>
    <xdr:sp macro="" textlink="">
      <xdr:nvSpPr>
        <xdr:cNvPr id="30" name="テキスト ボックス 29">
          <a:extLst>
            <a:ext uri="{FF2B5EF4-FFF2-40B4-BE49-F238E27FC236}">
              <a16:creationId xmlns:a16="http://schemas.microsoft.com/office/drawing/2014/main" id="{57955B05-3EE7-4770-98D0-96ED69C54E75}"/>
            </a:ext>
          </a:extLst>
        </xdr:cNvPr>
        <xdr:cNvSpPr txBox="1"/>
      </xdr:nvSpPr>
      <xdr:spPr>
        <a:xfrm>
          <a:off x="28308300"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420</xdr:row>
      <xdr:rowOff>0</xdr:rowOff>
    </xdr:from>
    <xdr:ext cx="184731" cy="264560"/>
    <xdr:sp macro="" textlink="">
      <xdr:nvSpPr>
        <xdr:cNvPr id="31" name="テキスト ボックス 30">
          <a:extLst>
            <a:ext uri="{FF2B5EF4-FFF2-40B4-BE49-F238E27FC236}">
              <a16:creationId xmlns:a16="http://schemas.microsoft.com/office/drawing/2014/main" id="{7444E45B-196C-4BB3-9C5C-3BA6D079E1D9}"/>
            </a:ext>
          </a:extLst>
        </xdr:cNvPr>
        <xdr:cNvSpPr txBox="1"/>
      </xdr:nvSpPr>
      <xdr:spPr>
        <a:xfrm>
          <a:off x="28308300"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420</xdr:row>
      <xdr:rowOff>0</xdr:rowOff>
    </xdr:from>
    <xdr:ext cx="184731" cy="264560"/>
    <xdr:sp macro="" textlink="">
      <xdr:nvSpPr>
        <xdr:cNvPr id="32" name="テキスト ボックス 31">
          <a:extLst>
            <a:ext uri="{FF2B5EF4-FFF2-40B4-BE49-F238E27FC236}">
              <a16:creationId xmlns:a16="http://schemas.microsoft.com/office/drawing/2014/main" id="{8CD32EBD-0F38-4051-91AA-3DC51C6284DB}"/>
            </a:ext>
          </a:extLst>
        </xdr:cNvPr>
        <xdr:cNvSpPr txBox="1"/>
      </xdr:nvSpPr>
      <xdr:spPr>
        <a:xfrm>
          <a:off x="369744"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420</xdr:row>
      <xdr:rowOff>0</xdr:rowOff>
    </xdr:from>
    <xdr:ext cx="184731" cy="264560"/>
    <xdr:sp macro="" textlink="">
      <xdr:nvSpPr>
        <xdr:cNvPr id="33" name="テキスト ボックス 32">
          <a:extLst>
            <a:ext uri="{FF2B5EF4-FFF2-40B4-BE49-F238E27FC236}">
              <a16:creationId xmlns:a16="http://schemas.microsoft.com/office/drawing/2014/main" id="{B659B5D1-D5B3-4889-9597-78576188A9A9}"/>
            </a:ext>
          </a:extLst>
        </xdr:cNvPr>
        <xdr:cNvSpPr txBox="1"/>
      </xdr:nvSpPr>
      <xdr:spPr>
        <a:xfrm>
          <a:off x="369744"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161</xdr:row>
      <xdr:rowOff>0</xdr:rowOff>
    </xdr:from>
    <xdr:ext cx="184731" cy="264560"/>
    <xdr:sp macro="" textlink="">
      <xdr:nvSpPr>
        <xdr:cNvPr id="34" name="テキスト ボックス 33">
          <a:extLst>
            <a:ext uri="{FF2B5EF4-FFF2-40B4-BE49-F238E27FC236}">
              <a16:creationId xmlns:a16="http://schemas.microsoft.com/office/drawing/2014/main" id="{19A74096-2A10-4533-82DF-58F8F6F00DB5}"/>
            </a:ext>
          </a:extLst>
        </xdr:cNvPr>
        <xdr:cNvSpPr txBox="1"/>
      </xdr:nvSpPr>
      <xdr:spPr>
        <a:xfrm>
          <a:off x="28308300"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161</xdr:row>
      <xdr:rowOff>0</xdr:rowOff>
    </xdr:from>
    <xdr:ext cx="184731" cy="264560"/>
    <xdr:sp macro="" textlink="">
      <xdr:nvSpPr>
        <xdr:cNvPr id="35" name="テキスト ボックス 34">
          <a:extLst>
            <a:ext uri="{FF2B5EF4-FFF2-40B4-BE49-F238E27FC236}">
              <a16:creationId xmlns:a16="http://schemas.microsoft.com/office/drawing/2014/main" id="{F1CDC88D-77BA-4038-AB7D-D2FDE2773DD9}"/>
            </a:ext>
          </a:extLst>
        </xdr:cNvPr>
        <xdr:cNvSpPr txBox="1"/>
      </xdr:nvSpPr>
      <xdr:spPr>
        <a:xfrm>
          <a:off x="28308300"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161</xdr:row>
      <xdr:rowOff>0</xdr:rowOff>
    </xdr:from>
    <xdr:ext cx="184731" cy="264560"/>
    <xdr:sp macro="" textlink="">
      <xdr:nvSpPr>
        <xdr:cNvPr id="36" name="テキスト ボックス 35">
          <a:extLst>
            <a:ext uri="{FF2B5EF4-FFF2-40B4-BE49-F238E27FC236}">
              <a16:creationId xmlns:a16="http://schemas.microsoft.com/office/drawing/2014/main" id="{4A4BB4F3-F50C-4FD5-A0F5-FBB6E49D8A0B}"/>
            </a:ext>
          </a:extLst>
        </xdr:cNvPr>
        <xdr:cNvSpPr txBox="1"/>
      </xdr:nvSpPr>
      <xdr:spPr>
        <a:xfrm>
          <a:off x="369744"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161</xdr:row>
      <xdr:rowOff>0</xdr:rowOff>
    </xdr:from>
    <xdr:ext cx="184731" cy="264560"/>
    <xdr:sp macro="" textlink="">
      <xdr:nvSpPr>
        <xdr:cNvPr id="37" name="テキスト ボックス 36">
          <a:extLst>
            <a:ext uri="{FF2B5EF4-FFF2-40B4-BE49-F238E27FC236}">
              <a16:creationId xmlns:a16="http://schemas.microsoft.com/office/drawing/2014/main" id="{D81188D1-A634-41AC-98DD-B45391D23618}"/>
            </a:ext>
          </a:extLst>
        </xdr:cNvPr>
        <xdr:cNvSpPr txBox="1"/>
      </xdr:nvSpPr>
      <xdr:spPr>
        <a:xfrm>
          <a:off x="369744"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186</xdr:row>
      <xdr:rowOff>0</xdr:rowOff>
    </xdr:from>
    <xdr:ext cx="184731" cy="264560"/>
    <xdr:sp macro="" textlink="">
      <xdr:nvSpPr>
        <xdr:cNvPr id="38" name="テキスト ボックス 37">
          <a:extLst>
            <a:ext uri="{FF2B5EF4-FFF2-40B4-BE49-F238E27FC236}">
              <a16:creationId xmlns:a16="http://schemas.microsoft.com/office/drawing/2014/main" id="{CB23C395-EB1D-40D5-83DE-37E1BBD59C66}"/>
            </a:ext>
          </a:extLst>
        </xdr:cNvPr>
        <xdr:cNvSpPr txBox="1"/>
      </xdr:nvSpPr>
      <xdr:spPr>
        <a:xfrm>
          <a:off x="28308300"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186</xdr:row>
      <xdr:rowOff>0</xdr:rowOff>
    </xdr:from>
    <xdr:ext cx="184731" cy="264560"/>
    <xdr:sp macro="" textlink="">
      <xdr:nvSpPr>
        <xdr:cNvPr id="39" name="テキスト ボックス 38">
          <a:extLst>
            <a:ext uri="{FF2B5EF4-FFF2-40B4-BE49-F238E27FC236}">
              <a16:creationId xmlns:a16="http://schemas.microsoft.com/office/drawing/2014/main" id="{356ED8BD-1F3B-4FC2-B2CF-2496FD9A9B05}"/>
            </a:ext>
          </a:extLst>
        </xdr:cNvPr>
        <xdr:cNvSpPr txBox="1"/>
      </xdr:nvSpPr>
      <xdr:spPr>
        <a:xfrm>
          <a:off x="28308300"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186</xdr:row>
      <xdr:rowOff>0</xdr:rowOff>
    </xdr:from>
    <xdr:ext cx="184731" cy="264560"/>
    <xdr:sp macro="" textlink="">
      <xdr:nvSpPr>
        <xdr:cNvPr id="40" name="テキスト ボックス 39">
          <a:extLst>
            <a:ext uri="{FF2B5EF4-FFF2-40B4-BE49-F238E27FC236}">
              <a16:creationId xmlns:a16="http://schemas.microsoft.com/office/drawing/2014/main" id="{AB0A9B01-F6E8-4E7E-8597-7FA3C5A629B8}"/>
            </a:ext>
          </a:extLst>
        </xdr:cNvPr>
        <xdr:cNvSpPr txBox="1"/>
      </xdr:nvSpPr>
      <xdr:spPr>
        <a:xfrm>
          <a:off x="369744"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186</xdr:row>
      <xdr:rowOff>0</xdr:rowOff>
    </xdr:from>
    <xdr:ext cx="184731" cy="264560"/>
    <xdr:sp macro="" textlink="">
      <xdr:nvSpPr>
        <xdr:cNvPr id="41" name="テキスト ボックス 40">
          <a:extLst>
            <a:ext uri="{FF2B5EF4-FFF2-40B4-BE49-F238E27FC236}">
              <a16:creationId xmlns:a16="http://schemas.microsoft.com/office/drawing/2014/main" id="{78C38695-7DA0-4CC6-A856-9ACF05C75990}"/>
            </a:ext>
          </a:extLst>
        </xdr:cNvPr>
        <xdr:cNvSpPr txBox="1"/>
      </xdr:nvSpPr>
      <xdr:spPr>
        <a:xfrm>
          <a:off x="369744"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205</xdr:row>
      <xdr:rowOff>0</xdr:rowOff>
    </xdr:from>
    <xdr:ext cx="184731" cy="264560"/>
    <xdr:sp macro="" textlink="">
      <xdr:nvSpPr>
        <xdr:cNvPr id="42" name="テキスト ボックス 41">
          <a:extLst>
            <a:ext uri="{FF2B5EF4-FFF2-40B4-BE49-F238E27FC236}">
              <a16:creationId xmlns:a16="http://schemas.microsoft.com/office/drawing/2014/main" id="{702AA696-E4DE-4999-BE90-F0DA71EB0463}"/>
            </a:ext>
          </a:extLst>
        </xdr:cNvPr>
        <xdr:cNvSpPr txBox="1"/>
      </xdr:nvSpPr>
      <xdr:spPr>
        <a:xfrm>
          <a:off x="283083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205</xdr:row>
      <xdr:rowOff>0</xdr:rowOff>
    </xdr:from>
    <xdr:ext cx="184731" cy="264560"/>
    <xdr:sp macro="" textlink="">
      <xdr:nvSpPr>
        <xdr:cNvPr id="43" name="テキスト ボックス 42">
          <a:extLst>
            <a:ext uri="{FF2B5EF4-FFF2-40B4-BE49-F238E27FC236}">
              <a16:creationId xmlns:a16="http://schemas.microsoft.com/office/drawing/2014/main" id="{CA4E5A12-7A25-4D85-8292-87B6BFDBB6C4}"/>
            </a:ext>
          </a:extLst>
        </xdr:cNvPr>
        <xdr:cNvSpPr txBox="1"/>
      </xdr:nvSpPr>
      <xdr:spPr>
        <a:xfrm>
          <a:off x="283083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205</xdr:row>
      <xdr:rowOff>0</xdr:rowOff>
    </xdr:from>
    <xdr:ext cx="184731" cy="264560"/>
    <xdr:sp macro="" textlink="">
      <xdr:nvSpPr>
        <xdr:cNvPr id="44" name="テキスト ボックス 43">
          <a:extLst>
            <a:ext uri="{FF2B5EF4-FFF2-40B4-BE49-F238E27FC236}">
              <a16:creationId xmlns:a16="http://schemas.microsoft.com/office/drawing/2014/main" id="{3FAA3963-CCA6-4E3D-94F7-07F2BEECBEA7}"/>
            </a:ext>
          </a:extLst>
        </xdr:cNvPr>
        <xdr:cNvSpPr txBox="1"/>
      </xdr:nvSpPr>
      <xdr:spPr>
        <a:xfrm>
          <a:off x="369744"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205</xdr:row>
      <xdr:rowOff>0</xdr:rowOff>
    </xdr:from>
    <xdr:ext cx="184731" cy="264560"/>
    <xdr:sp macro="" textlink="">
      <xdr:nvSpPr>
        <xdr:cNvPr id="45" name="テキスト ボックス 44">
          <a:extLst>
            <a:ext uri="{FF2B5EF4-FFF2-40B4-BE49-F238E27FC236}">
              <a16:creationId xmlns:a16="http://schemas.microsoft.com/office/drawing/2014/main" id="{788E72F1-477B-4659-9367-AFC03807372D}"/>
            </a:ext>
          </a:extLst>
        </xdr:cNvPr>
        <xdr:cNvSpPr txBox="1"/>
      </xdr:nvSpPr>
      <xdr:spPr>
        <a:xfrm>
          <a:off x="369744"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197</xdr:row>
      <xdr:rowOff>0</xdr:rowOff>
    </xdr:from>
    <xdr:ext cx="184731" cy="264560"/>
    <xdr:sp macro="" textlink="">
      <xdr:nvSpPr>
        <xdr:cNvPr id="46" name="テキスト ボックス 45">
          <a:extLst>
            <a:ext uri="{FF2B5EF4-FFF2-40B4-BE49-F238E27FC236}">
              <a16:creationId xmlns:a16="http://schemas.microsoft.com/office/drawing/2014/main" id="{953B8EE9-EDB3-4D20-80EC-A920EED0EF44}"/>
            </a:ext>
          </a:extLst>
        </xdr:cNvPr>
        <xdr:cNvSpPr txBox="1"/>
      </xdr:nvSpPr>
      <xdr:spPr>
        <a:xfrm>
          <a:off x="2830830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197</xdr:row>
      <xdr:rowOff>0</xdr:rowOff>
    </xdr:from>
    <xdr:ext cx="184731" cy="264560"/>
    <xdr:sp macro="" textlink="">
      <xdr:nvSpPr>
        <xdr:cNvPr id="47" name="テキスト ボックス 46">
          <a:extLst>
            <a:ext uri="{FF2B5EF4-FFF2-40B4-BE49-F238E27FC236}">
              <a16:creationId xmlns:a16="http://schemas.microsoft.com/office/drawing/2014/main" id="{2DD59FCA-3428-4E01-887C-9353B1F28294}"/>
            </a:ext>
          </a:extLst>
        </xdr:cNvPr>
        <xdr:cNvSpPr txBox="1"/>
      </xdr:nvSpPr>
      <xdr:spPr>
        <a:xfrm>
          <a:off x="2830830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197</xdr:row>
      <xdr:rowOff>0</xdr:rowOff>
    </xdr:from>
    <xdr:ext cx="184731" cy="264560"/>
    <xdr:sp macro="" textlink="">
      <xdr:nvSpPr>
        <xdr:cNvPr id="48" name="テキスト ボックス 47">
          <a:extLst>
            <a:ext uri="{FF2B5EF4-FFF2-40B4-BE49-F238E27FC236}">
              <a16:creationId xmlns:a16="http://schemas.microsoft.com/office/drawing/2014/main" id="{6F264330-125C-4B74-B8DE-885611BC821F}"/>
            </a:ext>
          </a:extLst>
        </xdr:cNvPr>
        <xdr:cNvSpPr txBox="1"/>
      </xdr:nvSpPr>
      <xdr:spPr>
        <a:xfrm>
          <a:off x="369744"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197</xdr:row>
      <xdr:rowOff>0</xdr:rowOff>
    </xdr:from>
    <xdr:ext cx="184731" cy="264560"/>
    <xdr:sp macro="" textlink="">
      <xdr:nvSpPr>
        <xdr:cNvPr id="49" name="テキスト ボックス 48">
          <a:extLst>
            <a:ext uri="{FF2B5EF4-FFF2-40B4-BE49-F238E27FC236}">
              <a16:creationId xmlns:a16="http://schemas.microsoft.com/office/drawing/2014/main" id="{A1C38DE7-176B-424C-85E5-64371E079231}"/>
            </a:ext>
          </a:extLst>
        </xdr:cNvPr>
        <xdr:cNvSpPr txBox="1"/>
      </xdr:nvSpPr>
      <xdr:spPr>
        <a:xfrm>
          <a:off x="369744"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203</xdr:row>
      <xdr:rowOff>0</xdr:rowOff>
    </xdr:from>
    <xdr:ext cx="184731" cy="264560"/>
    <xdr:sp macro="" textlink="">
      <xdr:nvSpPr>
        <xdr:cNvPr id="50" name="テキスト ボックス 49">
          <a:extLst>
            <a:ext uri="{FF2B5EF4-FFF2-40B4-BE49-F238E27FC236}">
              <a16:creationId xmlns:a16="http://schemas.microsoft.com/office/drawing/2014/main" id="{2ED72730-27BE-40E3-8847-D46C2E0BD02E}"/>
            </a:ext>
          </a:extLst>
        </xdr:cNvPr>
        <xdr:cNvSpPr txBox="1"/>
      </xdr:nvSpPr>
      <xdr:spPr>
        <a:xfrm>
          <a:off x="283083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203</xdr:row>
      <xdr:rowOff>0</xdr:rowOff>
    </xdr:from>
    <xdr:ext cx="184731" cy="264560"/>
    <xdr:sp macro="" textlink="">
      <xdr:nvSpPr>
        <xdr:cNvPr id="51" name="テキスト ボックス 50">
          <a:extLst>
            <a:ext uri="{FF2B5EF4-FFF2-40B4-BE49-F238E27FC236}">
              <a16:creationId xmlns:a16="http://schemas.microsoft.com/office/drawing/2014/main" id="{A4B88628-6857-4090-A58B-3807E90FFB7A}"/>
            </a:ext>
          </a:extLst>
        </xdr:cNvPr>
        <xdr:cNvSpPr txBox="1"/>
      </xdr:nvSpPr>
      <xdr:spPr>
        <a:xfrm>
          <a:off x="283083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203</xdr:row>
      <xdr:rowOff>0</xdr:rowOff>
    </xdr:from>
    <xdr:ext cx="184731" cy="264560"/>
    <xdr:sp macro="" textlink="">
      <xdr:nvSpPr>
        <xdr:cNvPr id="52" name="テキスト ボックス 51">
          <a:extLst>
            <a:ext uri="{FF2B5EF4-FFF2-40B4-BE49-F238E27FC236}">
              <a16:creationId xmlns:a16="http://schemas.microsoft.com/office/drawing/2014/main" id="{C868D648-166B-41D9-B6EF-0BE9729E7688}"/>
            </a:ext>
          </a:extLst>
        </xdr:cNvPr>
        <xdr:cNvSpPr txBox="1"/>
      </xdr:nvSpPr>
      <xdr:spPr>
        <a:xfrm>
          <a:off x="369744"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203</xdr:row>
      <xdr:rowOff>0</xdr:rowOff>
    </xdr:from>
    <xdr:ext cx="184731" cy="264560"/>
    <xdr:sp macro="" textlink="">
      <xdr:nvSpPr>
        <xdr:cNvPr id="53" name="テキスト ボックス 52">
          <a:extLst>
            <a:ext uri="{FF2B5EF4-FFF2-40B4-BE49-F238E27FC236}">
              <a16:creationId xmlns:a16="http://schemas.microsoft.com/office/drawing/2014/main" id="{4C461301-B57D-4A98-AE58-F161A4181F03}"/>
            </a:ext>
          </a:extLst>
        </xdr:cNvPr>
        <xdr:cNvSpPr txBox="1"/>
      </xdr:nvSpPr>
      <xdr:spPr>
        <a:xfrm>
          <a:off x="369744"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38</xdr:row>
      <xdr:rowOff>0</xdr:rowOff>
    </xdr:from>
    <xdr:ext cx="184731" cy="264560"/>
    <xdr:sp macro="" textlink="">
      <xdr:nvSpPr>
        <xdr:cNvPr id="54" name="テキスト ボックス 53">
          <a:extLst>
            <a:ext uri="{FF2B5EF4-FFF2-40B4-BE49-F238E27FC236}">
              <a16:creationId xmlns:a16="http://schemas.microsoft.com/office/drawing/2014/main" id="{ACA60584-B111-4875-B4C1-C156C2A0C9D9}"/>
            </a:ext>
          </a:extLst>
        </xdr:cNvPr>
        <xdr:cNvSpPr txBox="1"/>
      </xdr:nvSpPr>
      <xdr:spPr>
        <a:xfrm>
          <a:off x="2830830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38</xdr:row>
      <xdr:rowOff>0</xdr:rowOff>
    </xdr:from>
    <xdr:ext cx="184731" cy="264560"/>
    <xdr:sp macro="" textlink="">
      <xdr:nvSpPr>
        <xdr:cNvPr id="55" name="テキスト ボックス 54">
          <a:extLst>
            <a:ext uri="{FF2B5EF4-FFF2-40B4-BE49-F238E27FC236}">
              <a16:creationId xmlns:a16="http://schemas.microsoft.com/office/drawing/2014/main" id="{67A43BBB-C0C1-4EBB-91BF-A7D599096B85}"/>
            </a:ext>
          </a:extLst>
        </xdr:cNvPr>
        <xdr:cNvSpPr txBox="1"/>
      </xdr:nvSpPr>
      <xdr:spPr>
        <a:xfrm>
          <a:off x="2830830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38</xdr:row>
      <xdr:rowOff>0</xdr:rowOff>
    </xdr:from>
    <xdr:ext cx="184731" cy="264560"/>
    <xdr:sp macro="" textlink="">
      <xdr:nvSpPr>
        <xdr:cNvPr id="56" name="テキスト ボックス 55">
          <a:extLst>
            <a:ext uri="{FF2B5EF4-FFF2-40B4-BE49-F238E27FC236}">
              <a16:creationId xmlns:a16="http://schemas.microsoft.com/office/drawing/2014/main" id="{EDE7D062-B17C-4D32-A4F2-92E0D0FFF1E8}"/>
            </a:ext>
          </a:extLst>
        </xdr:cNvPr>
        <xdr:cNvSpPr txBox="1"/>
      </xdr:nvSpPr>
      <xdr:spPr>
        <a:xfrm>
          <a:off x="369744"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38</xdr:row>
      <xdr:rowOff>0</xdr:rowOff>
    </xdr:from>
    <xdr:ext cx="184731" cy="264560"/>
    <xdr:sp macro="" textlink="">
      <xdr:nvSpPr>
        <xdr:cNvPr id="57" name="テキスト ボックス 56">
          <a:extLst>
            <a:ext uri="{FF2B5EF4-FFF2-40B4-BE49-F238E27FC236}">
              <a16:creationId xmlns:a16="http://schemas.microsoft.com/office/drawing/2014/main" id="{1297CB16-3A95-4A82-923D-CBD7A60465EA}"/>
            </a:ext>
          </a:extLst>
        </xdr:cNvPr>
        <xdr:cNvSpPr txBox="1"/>
      </xdr:nvSpPr>
      <xdr:spPr>
        <a:xfrm>
          <a:off x="369744"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40</xdr:row>
      <xdr:rowOff>0</xdr:rowOff>
    </xdr:from>
    <xdr:ext cx="184731" cy="264560"/>
    <xdr:sp macro="" textlink="">
      <xdr:nvSpPr>
        <xdr:cNvPr id="58" name="テキスト ボックス 57">
          <a:extLst>
            <a:ext uri="{FF2B5EF4-FFF2-40B4-BE49-F238E27FC236}">
              <a16:creationId xmlns:a16="http://schemas.microsoft.com/office/drawing/2014/main" id="{CD6AC8D1-7CBC-43F6-B004-362F48A2B285}"/>
            </a:ext>
          </a:extLst>
        </xdr:cNvPr>
        <xdr:cNvSpPr txBox="1"/>
      </xdr:nvSpPr>
      <xdr:spPr>
        <a:xfrm>
          <a:off x="28308300"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40</xdr:row>
      <xdr:rowOff>0</xdr:rowOff>
    </xdr:from>
    <xdr:ext cx="184731" cy="264560"/>
    <xdr:sp macro="" textlink="">
      <xdr:nvSpPr>
        <xdr:cNvPr id="59" name="テキスト ボックス 58">
          <a:extLst>
            <a:ext uri="{FF2B5EF4-FFF2-40B4-BE49-F238E27FC236}">
              <a16:creationId xmlns:a16="http://schemas.microsoft.com/office/drawing/2014/main" id="{91C2438E-72EF-4827-9CC1-7B0510B1A375}"/>
            </a:ext>
          </a:extLst>
        </xdr:cNvPr>
        <xdr:cNvSpPr txBox="1"/>
      </xdr:nvSpPr>
      <xdr:spPr>
        <a:xfrm>
          <a:off x="28308300"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40</xdr:row>
      <xdr:rowOff>0</xdr:rowOff>
    </xdr:from>
    <xdr:ext cx="184731" cy="264560"/>
    <xdr:sp macro="" textlink="">
      <xdr:nvSpPr>
        <xdr:cNvPr id="60" name="テキスト ボックス 59">
          <a:extLst>
            <a:ext uri="{FF2B5EF4-FFF2-40B4-BE49-F238E27FC236}">
              <a16:creationId xmlns:a16="http://schemas.microsoft.com/office/drawing/2014/main" id="{D0435330-1D46-48E9-AF8E-DFC1C1368240}"/>
            </a:ext>
          </a:extLst>
        </xdr:cNvPr>
        <xdr:cNvSpPr txBox="1"/>
      </xdr:nvSpPr>
      <xdr:spPr>
        <a:xfrm>
          <a:off x="369744"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40</xdr:row>
      <xdr:rowOff>0</xdr:rowOff>
    </xdr:from>
    <xdr:ext cx="184731" cy="264560"/>
    <xdr:sp macro="" textlink="">
      <xdr:nvSpPr>
        <xdr:cNvPr id="61" name="テキスト ボックス 60">
          <a:extLst>
            <a:ext uri="{FF2B5EF4-FFF2-40B4-BE49-F238E27FC236}">
              <a16:creationId xmlns:a16="http://schemas.microsoft.com/office/drawing/2014/main" id="{88EE43D6-66C3-42DC-8570-9940BE35D9FA}"/>
            </a:ext>
          </a:extLst>
        </xdr:cNvPr>
        <xdr:cNvSpPr txBox="1"/>
      </xdr:nvSpPr>
      <xdr:spPr>
        <a:xfrm>
          <a:off x="369744"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124</xdr:row>
      <xdr:rowOff>0</xdr:rowOff>
    </xdr:from>
    <xdr:ext cx="184731" cy="264560"/>
    <xdr:sp macro="" textlink="">
      <xdr:nvSpPr>
        <xdr:cNvPr id="62" name="テキスト ボックス 61">
          <a:extLst>
            <a:ext uri="{FF2B5EF4-FFF2-40B4-BE49-F238E27FC236}">
              <a16:creationId xmlns:a16="http://schemas.microsoft.com/office/drawing/2014/main" id="{807369E3-8BCC-4E1E-83DE-630BEC235060}"/>
            </a:ext>
          </a:extLst>
        </xdr:cNvPr>
        <xdr:cNvSpPr txBox="1"/>
      </xdr:nvSpPr>
      <xdr:spPr>
        <a:xfrm>
          <a:off x="283083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124</xdr:row>
      <xdr:rowOff>0</xdr:rowOff>
    </xdr:from>
    <xdr:ext cx="184731" cy="264560"/>
    <xdr:sp macro="" textlink="">
      <xdr:nvSpPr>
        <xdr:cNvPr id="63" name="テキスト ボックス 62">
          <a:extLst>
            <a:ext uri="{FF2B5EF4-FFF2-40B4-BE49-F238E27FC236}">
              <a16:creationId xmlns:a16="http://schemas.microsoft.com/office/drawing/2014/main" id="{F85BF7F4-8082-4EF3-BD59-C80B5EB1F45B}"/>
            </a:ext>
          </a:extLst>
        </xdr:cNvPr>
        <xdr:cNvSpPr txBox="1"/>
      </xdr:nvSpPr>
      <xdr:spPr>
        <a:xfrm>
          <a:off x="283083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124</xdr:row>
      <xdr:rowOff>0</xdr:rowOff>
    </xdr:from>
    <xdr:ext cx="184731" cy="264560"/>
    <xdr:sp macro="" textlink="">
      <xdr:nvSpPr>
        <xdr:cNvPr id="64" name="テキスト ボックス 63">
          <a:extLst>
            <a:ext uri="{FF2B5EF4-FFF2-40B4-BE49-F238E27FC236}">
              <a16:creationId xmlns:a16="http://schemas.microsoft.com/office/drawing/2014/main" id="{D7B87373-0AFD-4925-9802-395F7F03FE79}"/>
            </a:ext>
          </a:extLst>
        </xdr:cNvPr>
        <xdr:cNvSpPr txBox="1"/>
      </xdr:nvSpPr>
      <xdr:spPr>
        <a:xfrm>
          <a:off x="369744"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124</xdr:row>
      <xdr:rowOff>0</xdr:rowOff>
    </xdr:from>
    <xdr:ext cx="184731" cy="264560"/>
    <xdr:sp macro="" textlink="">
      <xdr:nvSpPr>
        <xdr:cNvPr id="65" name="テキスト ボックス 64">
          <a:extLst>
            <a:ext uri="{FF2B5EF4-FFF2-40B4-BE49-F238E27FC236}">
              <a16:creationId xmlns:a16="http://schemas.microsoft.com/office/drawing/2014/main" id="{C7F8B380-816B-4508-ABFB-04544142EBD8}"/>
            </a:ext>
          </a:extLst>
        </xdr:cNvPr>
        <xdr:cNvSpPr txBox="1"/>
      </xdr:nvSpPr>
      <xdr:spPr>
        <a:xfrm>
          <a:off x="369744"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118</xdr:row>
      <xdr:rowOff>0</xdr:rowOff>
    </xdr:from>
    <xdr:ext cx="184731" cy="264560"/>
    <xdr:sp macro="" textlink="">
      <xdr:nvSpPr>
        <xdr:cNvPr id="66" name="テキスト ボックス 65">
          <a:extLst>
            <a:ext uri="{FF2B5EF4-FFF2-40B4-BE49-F238E27FC236}">
              <a16:creationId xmlns:a16="http://schemas.microsoft.com/office/drawing/2014/main" id="{7F04BAD0-5D69-44A4-A90F-2AEDA195E65A}"/>
            </a:ext>
          </a:extLst>
        </xdr:cNvPr>
        <xdr:cNvSpPr txBox="1"/>
      </xdr:nvSpPr>
      <xdr:spPr>
        <a:xfrm>
          <a:off x="28308300"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118</xdr:row>
      <xdr:rowOff>0</xdr:rowOff>
    </xdr:from>
    <xdr:ext cx="184731" cy="264560"/>
    <xdr:sp macro="" textlink="">
      <xdr:nvSpPr>
        <xdr:cNvPr id="67" name="テキスト ボックス 66">
          <a:extLst>
            <a:ext uri="{FF2B5EF4-FFF2-40B4-BE49-F238E27FC236}">
              <a16:creationId xmlns:a16="http://schemas.microsoft.com/office/drawing/2014/main" id="{BC1FDFD2-4D20-4D66-82A1-91FFAF722F5B}"/>
            </a:ext>
          </a:extLst>
        </xdr:cNvPr>
        <xdr:cNvSpPr txBox="1"/>
      </xdr:nvSpPr>
      <xdr:spPr>
        <a:xfrm>
          <a:off x="28308300"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118</xdr:row>
      <xdr:rowOff>0</xdr:rowOff>
    </xdr:from>
    <xdr:ext cx="184731" cy="264560"/>
    <xdr:sp macro="" textlink="">
      <xdr:nvSpPr>
        <xdr:cNvPr id="68" name="テキスト ボックス 67">
          <a:extLst>
            <a:ext uri="{FF2B5EF4-FFF2-40B4-BE49-F238E27FC236}">
              <a16:creationId xmlns:a16="http://schemas.microsoft.com/office/drawing/2014/main" id="{BFE80A8C-7E19-496B-BA91-4A450C491B54}"/>
            </a:ext>
          </a:extLst>
        </xdr:cNvPr>
        <xdr:cNvSpPr txBox="1"/>
      </xdr:nvSpPr>
      <xdr:spPr>
        <a:xfrm>
          <a:off x="369744"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118</xdr:row>
      <xdr:rowOff>0</xdr:rowOff>
    </xdr:from>
    <xdr:ext cx="184731" cy="264560"/>
    <xdr:sp macro="" textlink="">
      <xdr:nvSpPr>
        <xdr:cNvPr id="69" name="テキスト ボックス 68">
          <a:extLst>
            <a:ext uri="{FF2B5EF4-FFF2-40B4-BE49-F238E27FC236}">
              <a16:creationId xmlns:a16="http://schemas.microsoft.com/office/drawing/2014/main" id="{A769F759-86B9-40C5-BE69-D1BCA6FCC112}"/>
            </a:ext>
          </a:extLst>
        </xdr:cNvPr>
        <xdr:cNvSpPr txBox="1"/>
      </xdr:nvSpPr>
      <xdr:spPr>
        <a:xfrm>
          <a:off x="369744"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120</xdr:row>
      <xdr:rowOff>0</xdr:rowOff>
    </xdr:from>
    <xdr:ext cx="184731" cy="264560"/>
    <xdr:sp macro="" textlink="">
      <xdr:nvSpPr>
        <xdr:cNvPr id="70" name="テキスト ボックス 69">
          <a:extLst>
            <a:ext uri="{FF2B5EF4-FFF2-40B4-BE49-F238E27FC236}">
              <a16:creationId xmlns:a16="http://schemas.microsoft.com/office/drawing/2014/main" id="{2C97EDBD-840D-4677-B5B6-BDFEFE55A6D4}"/>
            </a:ext>
          </a:extLst>
        </xdr:cNvPr>
        <xdr:cNvSpPr txBox="1"/>
      </xdr:nvSpPr>
      <xdr:spPr>
        <a:xfrm>
          <a:off x="283083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120</xdr:row>
      <xdr:rowOff>0</xdr:rowOff>
    </xdr:from>
    <xdr:ext cx="184731" cy="264560"/>
    <xdr:sp macro="" textlink="">
      <xdr:nvSpPr>
        <xdr:cNvPr id="71" name="テキスト ボックス 70">
          <a:extLst>
            <a:ext uri="{FF2B5EF4-FFF2-40B4-BE49-F238E27FC236}">
              <a16:creationId xmlns:a16="http://schemas.microsoft.com/office/drawing/2014/main" id="{A8B0B77B-BBB3-4101-A61A-99B2521E755F}"/>
            </a:ext>
          </a:extLst>
        </xdr:cNvPr>
        <xdr:cNvSpPr txBox="1"/>
      </xdr:nvSpPr>
      <xdr:spPr>
        <a:xfrm>
          <a:off x="283083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120</xdr:row>
      <xdr:rowOff>0</xdr:rowOff>
    </xdr:from>
    <xdr:ext cx="184731" cy="264560"/>
    <xdr:sp macro="" textlink="">
      <xdr:nvSpPr>
        <xdr:cNvPr id="72" name="テキスト ボックス 71">
          <a:extLst>
            <a:ext uri="{FF2B5EF4-FFF2-40B4-BE49-F238E27FC236}">
              <a16:creationId xmlns:a16="http://schemas.microsoft.com/office/drawing/2014/main" id="{F300AF36-DD7F-4CEA-9395-B56E042075E4}"/>
            </a:ext>
          </a:extLst>
        </xdr:cNvPr>
        <xdr:cNvSpPr txBox="1"/>
      </xdr:nvSpPr>
      <xdr:spPr>
        <a:xfrm>
          <a:off x="369744"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120</xdr:row>
      <xdr:rowOff>0</xdr:rowOff>
    </xdr:from>
    <xdr:ext cx="184731" cy="264560"/>
    <xdr:sp macro="" textlink="">
      <xdr:nvSpPr>
        <xdr:cNvPr id="73" name="テキスト ボックス 72">
          <a:extLst>
            <a:ext uri="{FF2B5EF4-FFF2-40B4-BE49-F238E27FC236}">
              <a16:creationId xmlns:a16="http://schemas.microsoft.com/office/drawing/2014/main" id="{F44F69DB-F626-4E8A-A92D-2CD932164A5D}"/>
            </a:ext>
          </a:extLst>
        </xdr:cNvPr>
        <xdr:cNvSpPr txBox="1"/>
      </xdr:nvSpPr>
      <xdr:spPr>
        <a:xfrm>
          <a:off x="369744"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73</xdr:row>
      <xdr:rowOff>0</xdr:rowOff>
    </xdr:from>
    <xdr:ext cx="184731" cy="264560"/>
    <xdr:sp macro="" textlink="">
      <xdr:nvSpPr>
        <xdr:cNvPr id="74" name="テキスト ボックス 73">
          <a:extLst>
            <a:ext uri="{FF2B5EF4-FFF2-40B4-BE49-F238E27FC236}">
              <a16:creationId xmlns:a16="http://schemas.microsoft.com/office/drawing/2014/main" id="{4758599D-61EC-485C-BB47-77CB5F7FE2DC}"/>
            </a:ext>
          </a:extLst>
        </xdr:cNvPr>
        <xdr:cNvSpPr txBox="1"/>
      </xdr:nvSpPr>
      <xdr:spPr>
        <a:xfrm>
          <a:off x="283083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73</xdr:row>
      <xdr:rowOff>0</xdr:rowOff>
    </xdr:from>
    <xdr:ext cx="184731" cy="264560"/>
    <xdr:sp macro="" textlink="">
      <xdr:nvSpPr>
        <xdr:cNvPr id="75" name="テキスト ボックス 74">
          <a:extLst>
            <a:ext uri="{FF2B5EF4-FFF2-40B4-BE49-F238E27FC236}">
              <a16:creationId xmlns:a16="http://schemas.microsoft.com/office/drawing/2014/main" id="{6CFC2B58-1318-4E8C-AA01-F997843C4D59}"/>
            </a:ext>
          </a:extLst>
        </xdr:cNvPr>
        <xdr:cNvSpPr txBox="1"/>
      </xdr:nvSpPr>
      <xdr:spPr>
        <a:xfrm>
          <a:off x="283083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73</xdr:row>
      <xdr:rowOff>0</xdr:rowOff>
    </xdr:from>
    <xdr:ext cx="184731" cy="264560"/>
    <xdr:sp macro="" textlink="">
      <xdr:nvSpPr>
        <xdr:cNvPr id="76" name="テキスト ボックス 75">
          <a:extLst>
            <a:ext uri="{FF2B5EF4-FFF2-40B4-BE49-F238E27FC236}">
              <a16:creationId xmlns:a16="http://schemas.microsoft.com/office/drawing/2014/main" id="{AF4475A7-AF69-4B4F-AAE7-E7B246F99DBA}"/>
            </a:ext>
          </a:extLst>
        </xdr:cNvPr>
        <xdr:cNvSpPr txBox="1"/>
      </xdr:nvSpPr>
      <xdr:spPr>
        <a:xfrm>
          <a:off x="369744"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73</xdr:row>
      <xdr:rowOff>0</xdr:rowOff>
    </xdr:from>
    <xdr:ext cx="184731" cy="264560"/>
    <xdr:sp macro="" textlink="">
      <xdr:nvSpPr>
        <xdr:cNvPr id="77" name="テキスト ボックス 76">
          <a:extLst>
            <a:ext uri="{FF2B5EF4-FFF2-40B4-BE49-F238E27FC236}">
              <a16:creationId xmlns:a16="http://schemas.microsoft.com/office/drawing/2014/main" id="{091A2733-C9A3-4DA7-B9EB-7FEF7493B169}"/>
            </a:ext>
          </a:extLst>
        </xdr:cNvPr>
        <xdr:cNvSpPr txBox="1"/>
      </xdr:nvSpPr>
      <xdr:spPr>
        <a:xfrm>
          <a:off x="369744"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65</xdr:row>
      <xdr:rowOff>0</xdr:rowOff>
    </xdr:from>
    <xdr:ext cx="184731" cy="264560"/>
    <xdr:sp macro="" textlink="">
      <xdr:nvSpPr>
        <xdr:cNvPr id="78" name="テキスト ボックス 77">
          <a:extLst>
            <a:ext uri="{FF2B5EF4-FFF2-40B4-BE49-F238E27FC236}">
              <a16:creationId xmlns:a16="http://schemas.microsoft.com/office/drawing/2014/main" id="{3EC16597-74FE-4FA9-AC80-E5A8409440BB}"/>
            </a:ext>
          </a:extLst>
        </xdr:cNvPr>
        <xdr:cNvSpPr txBox="1"/>
      </xdr:nvSpPr>
      <xdr:spPr>
        <a:xfrm>
          <a:off x="283083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65</xdr:row>
      <xdr:rowOff>0</xdr:rowOff>
    </xdr:from>
    <xdr:ext cx="184731" cy="264560"/>
    <xdr:sp macro="" textlink="">
      <xdr:nvSpPr>
        <xdr:cNvPr id="79" name="テキスト ボックス 78">
          <a:extLst>
            <a:ext uri="{FF2B5EF4-FFF2-40B4-BE49-F238E27FC236}">
              <a16:creationId xmlns:a16="http://schemas.microsoft.com/office/drawing/2014/main" id="{CBB93686-D52A-477C-8A0D-3E892397FB53}"/>
            </a:ext>
          </a:extLst>
        </xdr:cNvPr>
        <xdr:cNvSpPr txBox="1"/>
      </xdr:nvSpPr>
      <xdr:spPr>
        <a:xfrm>
          <a:off x="283083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65</xdr:row>
      <xdr:rowOff>0</xdr:rowOff>
    </xdr:from>
    <xdr:ext cx="184731" cy="264560"/>
    <xdr:sp macro="" textlink="">
      <xdr:nvSpPr>
        <xdr:cNvPr id="80" name="テキスト ボックス 79">
          <a:extLst>
            <a:ext uri="{FF2B5EF4-FFF2-40B4-BE49-F238E27FC236}">
              <a16:creationId xmlns:a16="http://schemas.microsoft.com/office/drawing/2014/main" id="{9D878069-AEAF-42DB-BCFA-2DFACDA70F2F}"/>
            </a:ext>
          </a:extLst>
        </xdr:cNvPr>
        <xdr:cNvSpPr txBox="1"/>
      </xdr:nvSpPr>
      <xdr:spPr>
        <a:xfrm>
          <a:off x="369744"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65</xdr:row>
      <xdr:rowOff>0</xdr:rowOff>
    </xdr:from>
    <xdr:ext cx="184731" cy="264560"/>
    <xdr:sp macro="" textlink="">
      <xdr:nvSpPr>
        <xdr:cNvPr id="81" name="テキスト ボックス 80">
          <a:extLst>
            <a:ext uri="{FF2B5EF4-FFF2-40B4-BE49-F238E27FC236}">
              <a16:creationId xmlns:a16="http://schemas.microsoft.com/office/drawing/2014/main" id="{76E66FFC-9DF6-442A-A461-A5250F5C1D00}"/>
            </a:ext>
          </a:extLst>
        </xdr:cNvPr>
        <xdr:cNvSpPr txBox="1"/>
      </xdr:nvSpPr>
      <xdr:spPr>
        <a:xfrm>
          <a:off x="369744"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76</xdr:row>
      <xdr:rowOff>0</xdr:rowOff>
    </xdr:from>
    <xdr:ext cx="184731" cy="264560"/>
    <xdr:sp macro="" textlink="">
      <xdr:nvSpPr>
        <xdr:cNvPr id="82" name="テキスト ボックス 81">
          <a:extLst>
            <a:ext uri="{FF2B5EF4-FFF2-40B4-BE49-F238E27FC236}">
              <a16:creationId xmlns:a16="http://schemas.microsoft.com/office/drawing/2014/main" id="{A77AC3EA-1E82-40C7-B8A9-09E5C541C749}"/>
            </a:ext>
          </a:extLst>
        </xdr:cNvPr>
        <xdr:cNvSpPr txBox="1"/>
      </xdr:nvSpPr>
      <xdr:spPr>
        <a:xfrm>
          <a:off x="28308300"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76</xdr:row>
      <xdr:rowOff>0</xdr:rowOff>
    </xdr:from>
    <xdr:ext cx="184731" cy="264560"/>
    <xdr:sp macro="" textlink="">
      <xdr:nvSpPr>
        <xdr:cNvPr id="83" name="テキスト ボックス 82">
          <a:extLst>
            <a:ext uri="{FF2B5EF4-FFF2-40B4-BE49-F238E27FC236}">
              <a16:creationId xmlns:a16="http://schemas.microsoft.com/office/drawing/2014/main" id="{92E4B89E-42EC-4408-BADF-80117D2B4FBA}"/>
            </a:ext>
          </a:extLst>
        </xdr:cNvPr>
        <xdr:cNvSpPr txBox="1"/>
      </xdr:nvSpPr>
      <xdr:spPr>
        <a:xfrm>
          <a:off x="28308300"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76</xdr:row>
      <xdr:rowOff>0</xdr:rowOff>
    </xdr:from>
    <xdr:ext cx="184731" cy="264560"/>
    <xdr:sp macro="" textlink="">
      <xdr:nvSpPr>
        <xdr:cNvPr id="84" name="テキスト ボックス 83">
          <a:extLst>
            <a:ext uri="{FF2B5EF4-FFF2-40B4-BE49-F238E27FC236}">
              <a16:creationId xmlns:a16="http://schemas.microsoft.com/office/drawing/2014/main" id="{7DBAD98C-602E-4F2F-94BA-BFA284552799}"/>
            </a:ext>
          </a:extLst>
        </xdr:cNvPr>
        <xdr:cNvSpPr txBox="1"/>
      </xdr:nvSpPr>
      <xdr:spPr>
        <a:xfrm>
          <a:off x="369744"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76</xdr:row>
      <xdr:rowOff>0</xdr:rowOff>
    </xdr:from>
    <xdr:ext cx="184731" cy="264560"/>
    <xdr:sp macro="" textlink="">
      <xdr:nvSpPr>
        <xdr:cNvPr id="85" name="テキスト ボックス 84">
          <a:extLst>
            <a:ext uri="{FF2B5EF4-FFF2-40B4-BE49-F238E27FC236}">
              <a16:creationId xmlns:a16="http://schemas.microsoft.com/office/drawing/2014/main" id="{379838AC-DDDF-4F26-BDA5-4825A37FC593}"/>
            </a:ext>
          </a:extLst>
        </xdr:cNvPr>
        <xdr:cNvSpPr txBox="1"/>
      </xdr:nvSpPr>
      <xdr:spPr>
        <a:xfrm>
          <a:off x="369744"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114</xdr:row>
      <xdr:rowOff>0</xdr:rowOff>
    </xdr:from>
    <xdr:ext cx="184731" cy="264560"/>
    <xdr:sp macro="" textlink="">
      <xdr:nvSpPr>
        <xdr:cNvPr id="86" name="テキスト ボックス 85">
          <a:extLst>
            <a:ext uri="{FF2B5EF4-FFF2-40B4-BE49-F238E27FC236}">
              <a16:creationId xmlns:a16="http://schemas.microsoft.com/office/drawing/2014/main" id="{7BDB32B4-6754-42C3-9C24-F84E63C12CF0}"/>
            </a:ext>
          </a:extLst>
        </xdr:cNvPr>
        <xdr:cNvSpPr txBox="1"/>
      </xdr:nvSpPr>
      <xdr:spPr>
        <a:xfrm>
          <a:off x="28308300"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114</xdr:row>
      <xdr:rowOff>0</xdr:rowOff>
    </xdr:from>
    <xdr:ext cx="184731" cy="264560"/>
    <xdr:sp macro="" textlink="">
      <xdr:nvSpPr>
        <xdr:cNvPr id="87" name="テキスト ボックス 86">
          <a:extLst>
            <a:ext uri="{FF2B5EF4-FFF2-40B4-BE49-F238E27FC236}">
              <a16:creationId xmlns:a16="http://schemas.microsoft.com/office/drawing/2014/main" id="{941D3E58-87F4-40AE-A583-4CEC44EF78D8}"/>
            </a:ext>
          </a:extLst>
        </xdr:cNvPr>
        <xdr:cNvSpPr txBox="1"/>
      </xdr:nvSpPr>
      <xdr:spPr>
        <a:xfrm>
          <a:off x="28308300"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114</xdr:row>
      <xdr:rowOff>0</xdr:rowOff>
    </xdr:from>
    <xdr:ext cx="184731" cy="264560"/>
    <xdr:sp macro="" textlink="">
      <xdr:nvSpPr>
        <xdr:cNvPr id="88" name="テキスト ボックス 87">
          <a:extLst>
            <a:ext uri="{FF2B5EF4-FFF2-40B4-BE49-F238E27FC236}">
              <a16:creationId xmlns:a16="http://schemas.microsoft.com/office/drawing/2014/main" id="{66A0F07B-6C6E-4B72-A228-DF932CB5A4D0}"/>
            </a:ext>
          </a:extLst>
        </xdr:cNvPr>
        <xdr:cNvSpPr txBox="1"/>
      </xdr:nvSpPr>
      <xdr:spPr>
        <a:xfrm>
          <a:off x="369744"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114</xdr:row>
      <xdr:rowOff>0</xdr:rowOff>
    </xdr:from>
    <xdr:ext cx="184731" cy="264560"/>
    <xdr:sp macro="" textlink="">
      <xdr:nvSpPr>
        <xdr:cNvPr id="89" name="テキスト ボックス 88">
          <a:extLst>
            <a:ext uri="{FF2B5EF4-FFF2-40B4-BE49-F238E27FC236}">
              <a16:creationId xmlns:a16="http://schemas.microsoft.com/office/drawing/2014/main" id="{0C254332-4F3C-4A9A-AEE0-3C6D9D10D3C6}"/>
            </a:ext>
          </a:extLst>
        </xdr:cNvPr>
        <xdr:cNvSpPr txBox="1"/>
      </xdr:nvSpPr>
      <xdr:spPr>
        <a:xfrm>
          <a:off x="369744"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111</xdr:row>
      <xdr:rowOff>0</xdr:rowOff>
    </xdr:from>
    <xdr:ext cx="184731" cy="264560"/>
    <xdr:sp macro="" textlink="">
      <xdr:nvSpPr>
        <xdr:cNvPr id="90" name="テキスト ボックス 89">
          <a:extLst>
            <a:ext uri="{FF2B5EF4-FFF2-40B4-BE49-F238E27FC236}">
              <a16:creationId xmlns:a16="http://schemas.microsoft.com/office/drawing/2014/main" id="{585834F3-90A9-45A2-BDEB-F0244BCAE59F}"/>
            </a:ext>
          </a:extLst>
        </xdr:cNvPr>
        <xdr:cNvSpPr txBox="1"/>
      </xdr:nvSpPr>
      <xdr:spPr>
        <a:xfrm>
          <a:off x="28308300"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111</xdr:row>
      <xdr:rowOff>0</xdr:rowOff>
    </xdr:from>
    <xdr:ext cx="184731" cy="264560"/>
    <xdr:sp macro="" textlink="">
      <xdr:nvSpPr>
        <xdr:cNvPr id="91" name="テキスト ボックス 90">
          <a:extLst>
            <a:ext uri="{FF2B5EF4-FFF2-40B4-BE49-F238E27FC236}">
              <a16:creationId xmlns:a16="http://schemas.microsoft.com/office/drawing/2014/main" id="{DA14B39B-4C5B-4A74-8D00-12AFBE184941}"/>
            </a:ext>
          </a:extLst>
        </xdr:cNvPr>
        <xdr:cNvSpPr txBox="1"/>
      </xdr:nvSpPr>
      <xdr:spPr>
        <a:xfrm>
          <a:off x="28308300"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111</xdr:row>
      <xdr:rowOff>0</xdr:rowOff>
    </xdr:from>
    <xdr:ext cx="184731" cy="264560"/>
    <xdr:sp macro="" textlink="">
      <xdr:nvSpPr>
        <xdr:cNvPr id="92" name="テキスト ボックス 91">
          <a:extLst>
            <a:ext uri="{FF2B5EF4-FFF2-40B4-BE49-F238E27FC236}">
              <a16:creationId xmlns:a16="http://schemas.microsoft.com/office/drawing/2014/main" id="{384D1AE4-9318-4AC7-A681-3F2E9E21C4F4}"/>
            </a:ext>
          </a:extLst>
        </xdr:cNvPr>
        <xdr:cNvSpPr txBox="1"/>
      </xdr:nvSpPr>
      <xdr:spPr>
        <a:xfrm>
          <a:off x="369744"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111</xdr:row>
      <xdr:rowOff>0</xdr:rowOff>
    </xdr:from>
    <xdr:ext cx="184731" cy="264560"/>
    <xdr:sp macro="" textlink="">
      <xdr:nvSpPr>
        <xdr:cNvPr id="93" name="テキスト ボックス 92">
          <a:extLst>
            <a:ext uri="{FF2B5EF4-FFF2-40B4-BE49-F238E27FC236}">
              <a16:creationId xmlns:a16="http://schemas.microsoft.com/office/drawing/2014/main" id="{8AA52C8D-AE92-4478-98C9-BEA0470F1FCB}"/>
            </a:ext>
          </a:extLst>
        </xdr:cNvPr>
        <xdr:cNvSpPr txBox="1"/>
      </xdr:nvSpPr>
      <xdr:spPr>
        <a:xfrm>
          <a:off x="369744"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108</xdr:row>
      <xdr:rowOff>0</xdr:rowOff>
    </xdr:from>
    <xdr:ext cx="184731" cy="264560"/>
    <xdr:sp macro="" textlink="">
      <xdr:nvSpPr>
        <xdr:cNvPr id="94" name="テキスト ボックス 93">
          <a:extLst>
            <a:ext uri="{FF2B5EF4-FFF2-40B4-BE49-F238E27FC236}">
              <a16:creationId xmlns:a16="http://schemas.microsoft.com/office/drawing/2014/main" id="{57EECAF7-A49F-4715-99C7-1671454B4624}"/>
            </a:ext>
          </a:extLst>
        </xdr:cNvPr>
        <xdr:cNvSpPr txBox="1"/>
      </xdr:nvSpPr>
      <xdr:spPr>
        <a:xfrm>
          <a:off x="28308300"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108</xdr:row>
      <xdr:rowOff>0</xdr:rowOff>
    </xdr:from>
    <xdr:ext cx="184731" cy="264560"/>
    <xdr:sp macro="" textlink="">
      <xdr:nvSpPr>
        <xdr:cNvPr id="95" name="テキスト ボックス 94">
          <a:extLst>
            <a:ext uri="{FF2B5EF4-FFF2-40B4-BE49-F238E27FC236}">
              <a16:creationId xmlns:a16="http://schemas.microsoft.com/office/drawing/2014/main" id="{2DBAF6A4-AA02-4A67-BE77-0E0E64999EC9}"/>
            </a:ext>
          </a:extLst>
        </xdr:cNvPr>
        <xdr:cNvSpPr txBox="1"/>
      </xdr:nvSpPr>
      <xdr:spPr>
        <a:xfrm>
          <a:off x="28308300"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108</xdr:row>
      <xdr:rowOff>0</xdr:rowOff>
    </xdr:from>
    <xdr:ext cx="184731" cy="264560"/>
    <xdr:sp macro="" textlink="">
      <xdr:nvSpPr>
        <xdr:cNvPr id="96" name="テキスト ボックス 95">
          <a:extLst>
            <a:ext uri="{FF2B5EF4-FFF2-40B4-BE49-F238E27FC236}">
              <a16:creationId xmlns:a16="http://schemas.microsoft.com/office/drawing/2014/main" id="{0ED41282-EBE5-48B8-937A-D34AD08D8657}"/>
            </a:ext>
          </a:extLst>
        </xdr:cNvPr>
        <xdr:cNvSpPr txBox="1"/>
      </xdr:nvSpPr>
      <xdr:spPr>
        <a:xfrm>
          <a:off x="369744"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108</xdr:row>
      <xdr:rowOff>0</xdr:rowOff>
    </xdr:from>
    <xdr:ext cx="184731" cy="264560"/>
    <xdr:sp macro="" textlink="">
      <xdr:nvSpPr>
        <xdr:cNvPr id="97" name="テキスト ボックス 96">
          <a:extLst>
            <a:ext uri="{FF2B5EF4-FFF2-40B4-BE49-F238E27FC236}">
              <a16:creationId xmlns:a16="http://schemas.microsoft.com/office/drawing/2014/main" id="{49108132-CEA5-4535-8999-888B15DF064E}"/>
            </a:ext>
          </a:extLst>
        </xdr:cNvPr>
        <xdr:cNvSpPr txBox="1"/>
      </xdr:nvSpPr>
      <xdr:spPr>
        <a:xfrm>
          <a:off x="369744"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90</xdr:row>
      <xdr:rowOff>0</xdr:rowOff>
    </xdr:from>
    <xdr:ext cx="184731" cy="264560"/>
    <xdr:sp macro="" textlink="">
      <xdr:nvSpPr>
        <xdr:cNvPr id="98" name="テキスト ボックス 97">
          <a:extLst>
            <a:ext uri="{FF2B5EF4-FFF2-40B4-BE49-F238E27FC236}">
              <a16:creationId xmlns:a16="http://schemas.microsoft.com/office/drawing/2014/main" id="{9DEB9C7F-6A4F-4672-815C-01B9169730A7}"/>
            </a:ext>
          </a:extLst>
        </xdr:cNvPr>
        <xdr:cNvSpPr txBox="1"/>
      </xdr:nvSpPr>
      <xdr:spPr>
        <a:xfrm>
          <a:off x="28308300"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90</xdr:row>
      <xdr:rowOff>0</xdr:rowOff>
    </xdr:from>
    <xdr:ext cx="184731" cy="264560"/>
    <xdr:sp macro="" textlink="">
      <xdr:nvSpPr>
        <xdr:cNvPr id="99" name="テキスト ボックス 98">
          <a:extLst>
            <a:ext uri="{FF2B5EF4-FFF2-40B4-BE49-F238E27FC236}">
              <a16:creationId xmlns:a16="http://schemas.microsoft.com/office/drawing/2014/main" id="{FE883671-8F05-4725-BDC3-6808A206B29D}"/>
            </a:ext>
          </a:extLst>
        </xdr:cNvPr>
        <xdr:cNvSpPr txBox="1"/>
      </xdr:nvSpPr>
      <xdr:spPr>
        <a:xfrm>
          <a:off x="28308300"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90</xdr:row>
      <xdr:rowOff>0</xdr:rowOff>
    </xdr:from>
    <xdr:ext cx="184731" cy="264560"/>
    <xdr:sp macro="" textlink="">
      <xdr:nvSpPr>
        <xdr:cNvPr id="100" name="テキスト ボックス 99">
          <a:extLst>
            <a:ext uri="{FF2B5EF4-FFF2-40B4-BE49-F238E27FC236}">
              <a16:creationId xmlns:a16="http://schemas.microsoft.com/office/drawing/2014/main" id="{C4DC54A2-80A4-4272-A989-29B154E0EF02}"/>
            </a:ext>
          </a:extLst>
        </xdr:cNvPr>
        <xdr:cNvSpPr txBox="1"/>
      </xdr:nvSpPr>
      <xdr:spPr>
        <a:xfrm>
          <a:off x="369744"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90</xdr:row>
      <xdr:rowOff>0</xdr:rowOff>
    </xdr:from>
    <xdr:ext cx="184731" cy="264560"/>
    <xdr:sp macro="" textlink="">
      <xdr:nvSpPr>
        <xdr:cNvPr id="101" name="テキスト ボックス 100">
          <a:extLst>
            <a:ext uri="{FF2B5EF4-FFF2-40B4-BE49-F238E27FC236}">
              <a16:creationId xmlns:a16="http://schemas.microsoft.com/office/drawing/2014/main" id="{B7B10DF4-EA6A-472F-9999-4EEA627B2FD3}"/>
            </a:ext>
          </a:extLst>
        </xdr:cNvPr>
        <xdr:cNvSpPr txBox="1"/>
      </xdr:nvSpPr>
      <xdr:spPr>
        <a:xfrm>
          <a:off x="369744"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87</xdr:row>
      <xdr:rowOff>0</xdr:rowOff>
    </xdr:from>
    <xdr:ext cx="184731" cy="264560"/>
    <xdr:sp macro="" textlink="">
      <xdr:nvSpPr>
        <xdr:cNvPr id="102" name="テキスト ボックス 101">
          <a:extLst>
            <a:ext uri="{FF2B5EF4-FFF2-40B4-BE49-F238E27FC236}">
              <a16:creationId xmlns:a16="http://schemas.microsoft.com/office/drawing/2014/main" id="{DE4A4A86-9128-404C-80B1-0FCC9925DCF4}"/>
            </a:ext>
          </a:extLst>
        </xdr:cNvPr>
        <xdr:cNvSpPr txBox="1"/>
      </xdr:nvSpPr>
      <xdr:spPr>
        <a:xfrm>
          <a:off x="28308300"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87</xdr:row>
      <xdr:rowOff>0</xdr:rowOff>
    </xdr:from>
    <xdr:ext cx="184731" cy="264560"/>
    <xdr:sp macro="" textlink="">
      <xdr:nvSpPr>
        <xdr:cNvPr id="103" name="テキスト ボックス 102">
          <a:extLst>
            <a:ext uri="{FF2B5EF4-FFF2-40B4-BE49-F238E27FC236}">
              <a16:creationId xmlns:a16="http://schemas.microsoft.com/office/drawing/2014/main" id="{8B720C2B-600E-4D56-B212-B6244176D544}"/>
            </a:ext>
          </a:extLst>
        </xdr:cNvPr>
        <xdr:cNvSpPr txBox="1"/>
      </xdr:nvSpPr>
      <xdr:spPr>
        <a:xfrm>
          <a:off x="28308300"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87</xdr:row>
      <xdr:rowOff>0</xdr:rowOff>
    </xdr:from>
    <xdr:ext cx="184731" cy="264560"/>
    <xdr:sp macro="" textlink="">
      <xdr:nvSpPr>
        <xdr:cNvPr id="104" name="テキスト ボックス 103">
          <a:extLst>
            <a:ext uri="{FF2B5EF4-FFF2-40B4-BE49-F238E27FC236}">
              <a16:creationId xmlns:a16="http://schemas.microsoft.com/office/drawing/2014/main" id="{CBE654EC-2AF8-4E55-B5B6-F695CCD1B499}"/>
            </a:ext>
          </a:extLst>
        </xdr:cNvPr>
        <xdr:cNvSpPr txBox="1"/>
      </xdr:nvSpPr>
      <xdr:spPr>
        <a:xfrm>
          <a:off x="369744"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87</xdr:row>
      <xdr:rowOff>0</xdr:rowOff>
    </xdr:from>
    <xdr:ext cx="184731" cy="264560"/>
    <xdr:sp macro="" textlink="">
      <xdr:nvSpPr>
        <xdr:cNvPr id="105" name="テキスト ボックス 104">
          <a:extLst>
            <a:ext uri="{FF2B5EF4-FFF2-40B4-BE49-F238E27FC236}">
              <a16:creationId xmlns:a16="http://schemas.microsoft.com/office/drawing/2014/main" id="{CDBDADF7-FFCC-4495-A297-85AEB92DBFE1}"/>
            </a:ext>
          </a:extLst>
        </xdr:cNvPr>
        <xdr:cNvSpPr txBox="1"/>
      </xdr:nvSpPr>
      <xdr:spPr>
        <a:xfrm>
          <a:off x="369744"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285</xdr:row>
      <xdr:rowOff>0</xdr:rowOff>
    </xdr:from>
    <xdr:ext cx="184731" cy="264560"/>
    <xdr:sp macro="" textlink="">
      <xdr:nvSpPr>
        <xdr:cNvPr id="106" name="テキスト ボックス 105">
          <a:extLst>
            <a:ext uri="{FF2B5EF4-FFF2-40B4-BE49-F238E27FC236}">
              <a16:creationId xmlns:a16="http://schemas.microsoft.com/office/drawing/2014/main" id="{FEF9E726-5832-4F09-A82D-DEC8AADECB1D}"/>
            </a:ext>
          </a:extLst>
        </xdr:cNvPr>
        <xdr:cNvSpPr txBox="1"/>
      </xdr:nvSpPr>
      <xdr:spPr>
        <a:xfrm>
          <a:off x="28308300"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285</xdr:row>
      <xdr:rowOff>0</xdr:rowOff>
    </xdr:from>
    <xdr:ext cx="184731" cy="264560"/>
    <xdr:sp macro="" textlink="">
      <xdr:nvSpPr>
        <xdr:cNvPr id="107" name="テキスト ボックス 106">
          <a:extLst>
            <a:ext uri="{FF2B5EF4-FFF2-40B4-BE49-F238E27FC236}">
              <a16:creationId xmlns:a16="http://schemas.microsoft.com/office/drawing/2014/main" id="{18DFBB8F-5658-409A-A487-28D880D3AA1B}"/>
            </a:ext>
          </a:extLst>
        </xdr:cNvPr>
        <xdr:cNvSpPr txBox="1"/>
      </xdr:nvSpPr>
      <xdr:spPr>
        <a:xfrm>
          <a:off x="28308300"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285</xdr:row>
      <xdr:rowOff>0</xdr:rowOff>
    </xdr:from>
    <xdr:ext cx="184731" cy="264560"/>
    <xdr:sp macro="" textlink="">
      <xdr:nvSpPr>
        <xdr:cNvPr id="108" name="テキスト ボックス 107">
          <a:extLst>
            <a:ext uri="{FF2B5EF4-FFF2-40B4-BE49-F238E27FC236}">
              <a16:creationId xmlns:a16="http://schemas.microsoft.com/office/drawing/2014/main" id="{62843605-D7F8-4D3B-8994-DD0D6CBB29B0}"/>
            </a:ext>
          </a:extLst>
        </xdr:cNvPr>
        <xdr:cNvSpPr txBox="1"/>
      </xdr:nvSpPr>
      <xdr:spPr>
        <a:xfrm>
          <a:off x="369744"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285</xdr:row>
      <xdr:rowOff>0</xdr:rowOff>
    </xdr:from>
    <xdr:ext cx="184731" cy="264560"/>
    <xdr:sp macro="" textlink="">
      <xdr:nvSpPr>
        <xdr:cNvPr id="109" name="テキスト ボックス 108">
          <a:extLst>
            <a:ext uri="{FF2B5EF4-FFF2-40B4-BE49-F238E27FC236}">
              <a16:creationId xmlns:a16="http://schemas.microsoft.com/office/drawing/2014/main" id="{AB66E335-B6FC-4E11-B549-8A3683D510BF}"/>
            </a:ext>
          </a:extLst>
        </xdr:cNvPr>
        <xdr:cNvSpPr txBox="1"/>
      </xdr:nvSpPr>
      <xdr:spPr>
        <a:xfrm>
          <a:off x="369744"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255</xdr:row>
      <xdr:rowOff>0</xdr:rowOff>
    </xdr:from>
    <xdr:ext cx="184731" cy="264560"/>
    <xdr:sp macro="" textlink="">
      <xdr:nvSpPr>
        <xdr:cNvPr id="110" name="テキスト ボックス 109">
          <a:extLst>
            <a:ext uri="{FF2B5EF4-FFF2-40B4-BE49-F238E27FC236}">
              <a16:creationId xmlns:a16="http://schemas.microsoft.com/office/drawing/2014/main" id="{D9B0EFF7-EC7E-44E1-975A-3BC381DA51DE}"/>
            </a:ext>
          </a:extLst>
        </xdr:cNvPr>
        <xdr:cNvSpPr txBox="1"/>
      </xdr:nvSpPr>
      <xdr:spPr>
        <a:xfrm>
          <a:off x="28308300"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255</xdr:row>
      <xdr:rowOff>0</xdr:rowOff>
    </xdr:from>
    <xdr:ext cx="184731" cy="264560"/>
    <xdr:sp macro="" textlink="">
      <xdr:nvSpPr>
        <xdr:cNvPr id="111" name="テキスト ボックス 110">
          <a:extLst>
            <a:ext uri="{FF2B5EF4-FFF2-40B4-BE49-F238E27FC236}">
              <a16:creationId xmlns:a16="http://schemas.microsoft.com/office/drawing/2014/main" id="{6A5683D7-C3DE-49D7-A478-D2FAC4D49D35}"/>
            </a:ext>
          </a:extLst>
        </xdr:cNvPr>
        <xdr:cNvSpPr txBox="1"/>
      </xdr:nvSpPr>
      <xdr:spPr>
        <a:xfrm>
          <a:off x="28308300"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255</xdr:row>
      <xdr:rowOff>0</xdr:rowOff>
    </xdr:from>
    <xdr:ext cx="184731" cy="264560"/>
    <xdr:sp macro="" textlink="">
      <xdr:nvSpPr>
        <xdr:cNvPr id="112" name="テキスト ボックス 111">
          <a:extLst>
            <a:ext uri="{FF2B5EF4-FFF2-40B4-BE49-F238E27FC236}">
              <a16:creationId xmlns:a16="http://schemas.microsoft.com/office/drawing/2014/main" id="{D5085FD3-5BC5-4648-A84B-F6DF7C74E272}"/>
            </a:ext>
          </a:extLst>
        </xdr:cNvPr>
        <xdr:cNvSpPr txBox="1"/>
      </xdr:nvSpPr>
      <xdr:spPr>
        <a:xfrm>
          <a:off x="369744"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255</xdr:row>
      <xdr:rowOff>0</xdr:rowOff>
    </xdr:from>
    <xdr:ext cx="184731" cy="264560"/>
    <xdr:sp macro="" textlink="">
      <xdr:nvSpPr>
        <xdr:cNvPr id="113" name="テキスト ボックス 112">
          <a:extLst>
            <a:ext uri="{FF2B5EF4-FFF2-40B4-BE49-F238E27FC236}">
              <a16:creationId xmlns:a16="http://schemas.microsoft.com/office/drawing/2014/main" id="{ADFE4893-1F92-491A-8A69-6E0665ED29E3}"/>
            </a:ext>
          </a:extLst>
        </xdr:cNvPr>
        <xdr:cNvSpPr txBox="1"/>
      </xdr:nvSpPr>
      <xdr:spPr>
        <a:xfrm>
          <a:off x="369744"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4" name="テキスト ボックス 113">
          <a:extLst>
            <a:ext uri="{FF2B5EF4-FFF2-40B4-BE49-F238E27FC236}">
              <a16:creationId xmlns:a16="http://schemas.microsoft.com/office/drawing/2014/main" id="{51CC6064-590F-4CA1-898A-8BFD0463F1CB}"/>
            </a:ext>
          </a:extLst>
        </xdr:cNvPr>
        <xdr:cNvSpPr txBox="1"/>
      </xdr:nvSpPr>
      <xdr:spPr>
        <a:xfrm>
          <a:off x="283083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5" name="テキスト ボックス 114">
          <a:extLst>
            <a:ext uri="{FF2B5EF4-FFF2-40B4-BE49-F238E27FC236}">
              <a16:creationId xmlns:a16="http://schemas.microsoft.com/office/drawing/2014/main" id="{41C1D999-9CA4-4022-9BDA-12E202AB149F}"/>
            </a:ext>
          </a:extLst>
        </xdr:cNvPr>
        <xdr:cNvSpPr txBox="1"/>
      </xdr:nvSpPr>
      <xdr:spPr>
        <a:xfrm>
          <a:off x="283083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xdr:row>
      <xdr:rowOff>0</xdr:rowOff>
    </xdr:from>
    <xdr:ext cx="184731" cy="264560"/>
    <xdr:sp macro="" textlink="">
      <xdr:nvSpPr>
        <xdr:cNvPr id="116" name="テキスト ボックス 115">
          <a:extLst>
            <a:ext uri="{FF2B5EF4-FFF2-40B4-BE49-F238E27FC236}">
              <a16:creationId xmlns:a16="http://schemas.microsoft.com/office/drawing/2014/main" id="{FBB3BEC3-336A-43E1-A7FD-79043334AE3B}"/>
            </a:ext>
          </a:extLst>
        </xdr:cNvPr>
        <xdr:cNvSpPr txBox="1"/>
      </xdr:nvSpPr>
      <xdr:spPr>
        <a:xfrm>
          <a:off x="369744"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xdr:row>
      <xdr:rowOff>0</xdr:rowOff>
    </xdr:from>
    <xdr:ext cx="184731" cy="264560"/>
    <xdr:sp macro="" textlink="">
      <xdr:nvSpPr>
        <xdr:cNvPr id="117" name="テキスト ボックス 116">
          <a:extLst>
            <a:ext uri="{FF2B5EF4-FFF2-40B4-BE49-F238E27FC236}">
              <a16:creationId xmlns:a16="http://schemas.microsoft.com/office/drawing/2014/main" id="{9197ED29-78E0-4B70-AAFC-EF94CA281522}"/>
            </a:ext>
          </a:extLst>
        </xdr:cNvPr>
        <xdr:cNvSpPr txBox="1"/>
      </xdr:nvSpPr>
      <xdr:spPr>
        <a:xfrm>
          <a:off x="369744"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273</xdr:row>
      <xdr:rowOff>0</xdr:rowOff>
    </xdr:from>
    <xdr:ext cx="184731" cy="264560"/>
    <xdr:sp macro="" textlink="">
      <xdr:nvSpPr>
        <xdr:cNvPr id="118" name="テキスト ボックス 117">
          <a:extLst>
            <a:ext uri="{FF2B5EF4-FFF2-40B4-BE49-F238E27FC236}">
              <a16:creationId xmlns:a16="http://schemas.microsoft.com/office/drawing/2014/main" id="{2C7D2FD4-F70D-4553-A351-01470006998B}"/>
            </a:ext>
          </a:extLst>
        </xdr:cNvPr>
        <xdr:cNvSpPr txBox="1"/>
      </xdr:nvSpPr>
      <xdr:spPr>
        <a:xfrm>
          <a:off x="28308300"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273</xdr:row>
      <xdr:rowOff>0</xdr:rowOff>
    </xdr:from>
    <xdr:ext cx="184731" cy="264560"/>
    <xdr:sp macro="" textlink="">
      <xdr:nvSpPr>
        <xdr:cNvPr id="119" name="テキスト ボックス 118">
          <a:extLst>
            <a:ext uri="{FF2B5EF4-FFF2-40B4-BE49-F238E27FC236}">
              <a16:creationId xmlns:a16="http://schemas.microsoft.com/office/drawing/2014/main" id="{D446688B-90F5-4698-8CB1-05029B082D8D}"/>
            </a:ext>
          </a:extLst>
        </xdr:cNvPr>
        <xdr:cNvSpPr txBox="1"/>
      </xdr:nvSpPr>
      <xdr:spPr>
        <a:xfrm>
          <a:off x="28308300"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273</xdr:row>
      <xdr:rowOff>0</xdr:rowOff>
    </xdr:from>
    <xdr:ext cx="184731" cy="264560"/>
    <xdr:sp macro="" textlink="">
      <xdr:nvSpPr>
        <xdr:cNvPr id="120" name="テキスト ボックス 119">
          <a:extLst>
            <a:ext uri="{FF2B5EF4-FFF2-40B4-BE49-F238E27FC236}">
              <a16:creationId xmlns:a16="http://schemas.microsoft.com/office/drawing/2014/main" id="{624C675B-F067-4AF8-A191-E1440E2A3B37}"/>
            </a:ext>
          </a:extLst>
        </xdr:cNvPr>
        <xdr:cNvSpPr txBox="1"/>
      </xdr:nvSpPr>
      <xdr:spPr>
        <a:xfrm>
          <a:off x="369744"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273</xdr:row>
      <xdr:rowOff>0</xdr:rowOff>
    </xdr:from>
    <xdr:ext cx="184731" cy="264560"/>
    <xdr:sp macro="" textlink="">
      <xdr:nvSpPr>
        <xdr:cNvPr id="121" name="テキスト ボックス 120">
          <a:extLst>
            <a:ext uri="{FF2B5EF4-FFF2-40B4-BE49-F238E27FC236}">
              <a16:creationId xmlns:a16="http://schemas.microsoft.com/office/drawing/2014/main" id="{B9556114-919A-48B9-91D4-29036AA1CABE}"/>
            </a:ext>
          </a:extLst>
        </xdr:cNvPr>
        <xdr:cNvSpPr txBox="1"/>
      </xdr:nvSpPr>
      <xdr:spPr>
        <a:xfrm>
          <a:off x="369744"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248</xdr:row>
      <xdr:rowOff>0</xdr:rowOff>
    </xdr:from>
    <xdr:ext cx="184731" cy="264560"/>
    <xdr:sp macro="" textlink="">
      <xdr:nvSpPr>
        <xdr:cNvPr id="122" name="テキスト ボックス 121">
          <a:extLst>
            <a:ext uri="{FF2B5EF4-FFF2-40B4-BE49-F238E27FC236}">
              <a16:creationId xmlns:a16="http://schemas.microsoft.com/office/drawing/2014/main" id="{96AE77A7-ABED-4BC9-9D20-023CE39D3BC5}"/>
            </a:ext>
          </a:extLst>
        </xdr:cNvPr>
        <xdr:cNvSpPr txBox="1"/>
      </xdr:nvSpPr>
      <xdr:spPr>
        <a:xfrm>
          <a:off x="28308300"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248</xdr:row>
      <xdr:rowOff>0</xdr:rowOff>
    </xdr:from>
    <xdr:ext cx="184731" cy="264560"/>
    <xdr:sp macro="" textlink="">
      <xdr:nvSpPr>
        <xdr:cNvPr id="123" name="テキスト ボックス 122">
          <a:extLst>
            <a:ext uri="{FF2B5EF4-FFF2-40B4-BE49-F238E27FC236}">
              <a16:creationId xmlns:a16="http://schemas.microsoft.com/office/drawing/2014/main" id="{DB9A351A-0936-4570-BD7C-8DC2CCCBFA0B}"/>
            </a:ext>
          </a:extLst>
        </xdr:cNvPr>
        <xdr:cNvSpPr txBox="1"/>
      </xdr:nvSpPr>
      <xdr:spPr>
        <a:xfrm>
          <a:off x="28308300"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248</xdr:row>
      <xdr:rowOff>0</xdr:rowOff>
    </xdr:from>
    <xdr:ext cx="184731" cy="264560"/>
    <xdr:sp macro="" textlink="">
      <xdr:nvSpPr>
        <xdr:cNvPr id="124" name="テキスト ボックス 123">
          <a:extLst>
            <a:ext uri="{FF2B5EF4-FFF2-40B4-BE49-F238E27FC236}">
              <a16:creationId xmlns:a16="http://schemas.microsoft.com/office/drawing/2014/main" id="{3A1923C5-98D9-4738-B165-2CE4F0E9EFEE}"/>
            </a:ext>
          </a:extLst>
        </xdr:cNvPr>
        <xdr:cNvSpPr txBox="1"/>
      </xdr:nvSpPr>
      <xdr:spPr>
        <a:xfrm>
          <a:off x="369744"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248</xdr:row>
      <xdr:rowOff>0</xdr:rowOff>
    </xdr:from>
    <xdr:ext cx="184731" cy="264560"/>
    <xdr:sp macro="" textlink="">
      <xdr:nvSpPr>
        <xdr:cNvPr id="125" name="テキスト ボックス 124">
          <a:extLst>
            <a:ext uri="{FF2B5EF4-FFF2-40B4-BE49-F238E27FC236}">
              <a16:creationId xmlns:a16="http://schemas.microsoft.com/office/drawing/2014/main" id="{4113E61D-4BC5-4437-B2BD-48DE08C33F16}"/>
            </a:ext>
          </a:extLst>
        </xdr:cNvPr>
        <xdr:cNvSpPr txBox="1"/>
      </xdr:nvSpPr>
      <xdr:spPr>
        <a:xfrm>
          <a:off x="369744"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276</xdr:row>
      <xdr:rowOff>0</xdr:rowOff>
    </xdr:from>
    <xdr:ext cx="184731" cy="264560"/>
    <xdr:sp macro="" textlink="">
      <xdr:nvSpPr>
        <xdr:cNvPr id="126" name="テキスト ボックス 125">
          <a:extLst>
            <a:ext uri="{FF2B5EF4-FFF2-40B4-BE49-F238E27FC236}">
              <a16:creationId xmlns:a16="http://schemas.microsoft.com/office/drawing/2014/main" id="{512F74A6-9EFE-407D-850B-187361CD0B1F}"/>
            </a:ext>
          </a:extLst>
        </xdr:cNvPr>
        <xdr:cNvSpPr txBox="1"/>
      </xdr:nvSpPr>
      <xdr:spPr>
        <a:xfrm>
          <a:off x="28308300"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276</xdr:row>
      <xdr:rowOff>0</xdr:rowOff>
    </xdr:from>
    <xdr:ext cx="184731" cy="264560"/>
    <xdr:sp macro="" textlink="">
      <xdr:nvSpPr>
        <xdr:cNvPr id="127" name="テキスト ボックス 126">
          <a:extLst>
            <a:ext uri="{FF2B5EF4-FFF2-40B4-BE49-F238E27FC236}">
              <a16:creationId xmlns:a16="http://schemas.microsoft.com/office/drawing/2014/main" id="{D547B7F8-A258-49B4-9635-BCDD2EBC24BE}"/>
            </a:ext>
          </a:extLst>
        </xdr:cNvPr>
        <xdr:cNvSpPr txBox="1"/>
      </xdr:nvSpPr>
      <xdr:spPr>
        <a:xfrm>
          <a:off x="28308300"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276</xdr:row>
      <xdr:rowOff>0</xdr:rowOff>
    </xdr:from>
    <xdr:ext cx="184731" cy="264560"/>
    <xdr:sp macro="" textlink="">
      <xdr:nvSpPr>
        <xdr:cNvPr id="128" name="テキスト ボックス 127">
          <a:extLst>
            <a:ext uri="{FF2B5EF4-FFF2-40B4-BE49-F238E27FC236}">
              <a16:creationId xmlns:a16="http://schemas.microsoft.com/office/drawing/2014/main" id="{CFF7B174-EE31-4508-A899-9437AEC7CE5A}"/>
            </a:ext>
          </a:extLst>
        </xdr:cNvPr>
        <xdr:cNvSpPr txBox="1"/>
      </xdr:nvSpPr>
      <xdr:spPr>
        <a:xfrm>
          <a:off x="369744"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276</xdr:row>
      <xdr:rowOff>0</xdr:rowOff>
    </xdr:from>
    <xdr:ext cx="184731" cy="264560"/>
    <xdr:sp macro="" textlink="">
      <xdr:nvSpPr>
        <xdr:cNvPr id="129" name="テキスト ボックス 128">
          <a:extLst>
            <a:ext uri="{FF2B5EF4-FFF2-40B4-BE49-F238E27FC236}">
              <a16:creationId xmlns:a16="http://schemas.microsoft.com/office/drawing/2014/main" id="{CD42E876-15C9-4A15-951B-02FBBB12640B}"/>
            </a:ext>
          </a:extLst>
        </xdr:cNvPr>
        <xdr:cNvSpPr txBox="1"/>
      </xdr:nvSpPr>
      <xdr:spPr>
        <a:xfrm>
          <a:off x="369744"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23</xdr:row>
      <xdr:rowOff>0</xdr:rowOff>
    </xdr:from>
    <xdr:ext cx="184731" cy="264560"/>
    <xdr:sp macro="" textlink="">
      <xdr:nvSpPr>
        <xdr:cNvPr id="130" name="テキスト ボックス 129">
          <a:extLst>
            <a:ext uri="{FF2B5EF4-FFF2-40B4-BE49-F238E27FC236}">
              <a16:creationId xmlns:a16="http://schemas.microsoft.com/office/drawing/2014/main" id="{F206CFE0-80ED-4EFF-8504-AF0C6F4C8203}"/>
            </a:ext>
          </a:extLst>
        </xdr:cNvPr>
        <xdr:cNvSpPr txBox="1"/>
      </xdr:nvSpPr>
      <xdr:spPr>
        <a:xfrm>
          <a:off x="28308300"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23</xdr:row>
      <xdr:rowOff>0</xdr:rowOff>
    </xdr:from>
    <xdr:ext cx="184731" cy="264560"/>
    <xdr:sp macro="" textlink="">
      <xdr:nvSpPr>
        <xdr:cNvPr id="131" name="テキスト ボックス 130">
          <a:extLst>
            <a:ext uri="{FF2B5EF4-FFF2-40B4-BE49-F238E27FC236}">
              <a16:creationId xmlns:a16="http://schemas.microsoft.com/office/drawing/2014/main" id="{BB49F70A-3D88-47B5-8997-FE98E686733A}"/>
            </a:ext>
          </a:extLst>
        </xdr:cNvPr>
        <xdr:cNvSpPr txBox="1"/>
      </xdr:nvSpPr>
      <xdr:spPr>
        <a:xfrm>
          <a:off x="28308300"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23</xdr:row>
      <xdr:rowOff>0</xdr:rowOff>
    </xdr:from>
    <xdr:ext cx="184731" cy="264560"/>
    <xdr:sp macro="" textlink="">
      <xdr:nvSpPr>
        <xdr:cNvPr id="132" name="テキスト ボックス 131">
          <a:extLst>
            <a:ext uri="{FF2B5EF4-FFF2-40B4-BE49-F238E27FC236}">
              <a16:creationId xmlns:a16="http://schemas.microsoft.com/office/drawing/2014/main" id="{F2CAFAF3-11C2-4CF1-8F6F-2FB789985247}"/>
            </a:ext>
          </a:extLst>
        </xdr:cNvPr>
        <xdr:cNvSpPr txBox="1"/>
      </xdr:nvSpPr>
      <xdr:spPr>
        <a:xfrm>
          <a:off x="369744"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23</xdr:row>
      <xdr:rowOff>0</xdr:rowOff>
    </xdr:from>
    <xdr:ext cx="184731" cy="264560"/>
    <xdr:sp macro="" textlink="">
      <xdr:nvSpPr>
        <xdr:cNvPr id="133" name="テキスト ボックス 132">
          <a:extLst>
            <a:ext uri="{FF2B5EF4-FFF2-40B4-BE49-F238E27FC236}">
              <a16:creationId xmlns:a16="http://schemas.microsoft.com/office/drawing/2014/main" id="{B14A81F8-3541-497C-BA06-668280550A65}"/>
            </a:ext>
          </a:extLst>
        </xdr:cNvPr>
        <xdr:cNvSpPr txBox="1"/>
      </xdr:nvSpPr>
      <xdr:spPr>
        <a:xfrm>
          <a:off x="369744"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284</xdr:row>
      <xdr:rowOff>0</xdr:rowOff>
    </xdr:from>
    <xdr:ext cx="184731" cy="264560"/>
    <xdr:sp macro="" textlink="">
      <xdr:nvSpPr>
        <xdr:cNvPr id="134" name="テキスト ボックス 133">
          <a:extLst>
            <a:ext uri="{FF2B5EF4-FFF2-40B4-BE49-F238E27FC236}">
              <a16:creationId xmlns:a16="http://schemas.microsoft.com/office/drawing/2014/main" id="{A3676D33-D191-4BC6-B88D-1D761E43A891}"/>
            </a:ext>
          </a:extLst>
        </xdr:cNvPr>
        <xdr:cNvSpPr txBox="1"/>
      </xdr:nvSpPr>
      <xdr:spPr>
        <a:xfrm>
          <a:off x="28308300"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284</xdr:row>
      <xdr:rowOff>0</xdr:rowOff>
    </xdr:from>
    <xdr:ext cx="184731" cy="264560"/>
    <xdr:sp macro="" textlink="">
      <xdr:nvSpPr>
        <xdr:cNvPr id="135" name="テキスト ボックス 134">
          <a:extLst>
            <a:ext uri="{FF2B5EF4-FFF2-40B4-BE49-F238E27FC236}">
              <a16:creationId xmlns:a16="http://schemas.microsoft.com/office/drawing/2014/main" id="{EED13284-781B-4C9A-9A79-B19B189F7707}"/>
            </a:ext>
          </a:extLst>
        </xdr:cNvPr>
        <xdr:cNvSpPr txBox="1"/>
      </xdr:nvSpPr>
      <xdr:spPr>
        <a:xfrm>
          <a:off x="28308300"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284</xdr:row>
      <xdr:rowOff>0</xdr:rowOff>
    </xdr:from>
    <xdr:ext cx="184731" cy="264560"/>
    <xdr:sp macro="" textlink="">
      <xdr:nvSpPr>
        <xdr:cNvPr id="136" name="テキスト ボックス 135">
          <a:extLst>
            <a:ext uri="{FF2B5EF4-FFF2-40B4-BE49-F238E27FC236}">
              <a16:creationId xmlns:a16="http://schemas.microsoft.com/office/drawing/2014/main" id="{844439FA-F2A4-4517-8B22-488DF547C5BD}"/>
            </a:ext>
          </a:extLst>
        </xdr:cNvPr>
        <xdr:cNvSpPr txBox="1"/>
      </xdr:nvSpPr>
      <xdr:spPr>
        <a:xfrm>
          <a:off x="369744"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284</xdr:row>
      <xdr:rowOff>0</xdr:rowOff>
    </xdr:from>
    <xdr:ext cx="184731" cy="264560"/>
    <xdr:sp macro="" textlink="">
      <xdr:nvSpPr>
        <xdr:cNvPr id="137" name="テキスト ボックス 136">
          <a:extLst>
            <a:ext uri="{FF2B5EF4-FFF2-40B4-BE49-F238E27FC236}">
              <a16:creationId xmlns:a16="http://schemas.microsoft.com/office/drawing/2014/main" id="{581074B2-4FC3-452D-830A-42B031381836}"/>
            </a:ext>
          </a:extLst>
        </xdr:cNvPr>
        <xdr:cNvSpPr txBox="1"/>
      </xdr:nvSpPr>
      <xdr:spPr>
        <a:xfrm>
          <a:off x="369744"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328</xdr:row>
      <xdr:rowOff>0</xdr:rowOff>
    </xdr:from>
    <xdr:ext cx="184731" cy="264560"/>
    <xdr:sp macro="" textlink="">
      <xdr:nvSpPr>
        <xdr:cNvPr id="138" name="テキスト ボックス 137">
          <a:extLst>
            <a:ext uri="{FF2B5EF4-FFF2-40B4-BE49-F238E27FC236}">
              <a16:creationId xmlns:a16="http://schemas.microsoft.com/office/drawing/2014/main" id="{4E18F8D0-570C-472F-A9C7-B33E77B12A0F}"/>
            </a:ext>
          </a:extLst>
        </xdr:cNvPr>
        <xdr:cNvSpPr txBox="1"/>
      </xdr:nvSpPr>
      <xdr:spPr>
        <a:xfrm>
          <a:off x="28308300"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328</xdr:row>
      <xdr:rowOff>0</xdr:rowOff>
    </xdr:from>
    <xdr:ext cx="184731" cy="264560"/>
    <xdr:sp macro="" textlink="">
      <xdr:nvSpPr>
        <xdr:cNvPr id="139" name="テキスト ボックス 138">
          <a:extLst>
            <a:ext uri="{FF2B5EF4-FFF2-40B4-BE49-F238E27FC236}">
              <a16:creationId xmlns:a16="http://schemas.microsoft.com/office/drawing/2014/main" id="{A9A68A06-D2C0-4BD2-8ACA-3D98F0EDDE8A}"/>
            </a:ext>
          </a:extLst>
        </xdr:cNvPr>
        <xdr:cNvSpPr txBox="1"/>
      </xdr:nvSpPr>
      <xdr:spPr>
        <a:xfrm>
          <a:off x="28308300"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328</xdr:row>
      <xdr:rowOff>0</xdr:rowOff>
    </xdr:from>
    <xdr:ext cx="184731" cy="264560"/>
    <xdr:sp macro="" textlink="">
      <xdr:nvSpPr>
        <xdr:cNvPr id="140" name="テキスト ボックス 139">
          <a:extLst>
            <a:ext uri="{FF2B5EF4-FFF2-40B4-BE49-F238E27FC236}">
              <a16:creationId xmlns:a16="http://schemas.microsoft.com/office/drawing/2014/main" id="{08E35347-E8CB-466F-8DCD-62DBBB5F10ED}"/>
            </a:ext>
          </a:extLst>
        </xdr:cNvPr>
        <xdr:cNvSpPr txBox="1"/>
      </xdr:nvSpPr>
      <xdr:spPr>
        <a:xfrm>
          <a:off x="369744"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328</xdr:row>
      <xdr:rowOff>0</xdr:rowOff>
    </xdr:from>
    <xdr:ext cx="184731" cy="264560"/>
    <xdr:sp macro="" textlink="">
      <xdr:nvSpPr>
        <xdr:cNvPr id="141" name="テキスト ボックス 140">
          <a:extLst>
            <a:ext uri="{FF2B5EF4-FFF2-40B4-BE49-F238E27FC236}">
              <a16:creationId xmlns:a16="http://schemas.microsoft.com/office/drawing/2014/main" id="{081582AC-05BE-4318-ABC3-60FBD756B142}"/>
            </a:ext>
          </a:extLst>
        </xdr:cNvPr>
        <xdr:cNvSpPr txBox="1"/>
      </xdr:nvSpPr>
      <xdr:spPr>
        <a:xfrm>
          <a:off x="369744"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368</xdr:row>
      <xdr:rowOff>0</xdr:rowOff>
    </xdr:from>
    <xdr:ext cx="184731" cy="264560"/>
    <xdr:sp macro="" textlink="">
      <xdr:nvSpPr>
        <xdr:cNvPr id="142" name="テキスト ボックス 141">
          <a:extLst>
            <a:ext uri="{FF2B5EF4-FFF2-40B4-BE49-F238E27FC236}">
              <a16:creationId xmlns:a16="http://schemas.microsoft.com/office/drawing/2014/main" id="{DC01CEFA-4B15-4539-9324-BE48BAD2F0E2}"/>
            </a:ext>
          </a:extLst>
        </xdr:cNvPr>
        <xdr:cNvSpPr txBox="1"/>
      </xdr:nvSpPr>
      <xdr:spPr>
        <a:xfrm>
          <a:off x="28308300"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368</xdr:row>
      <xdr:rowOff>0</xdr:rowOff>
    </xdr:from>
    <xdr:ext cx="184731" cy="264560"/>
    <xdr:sp macro="" textlink="">
      <xdr:nvSpPr>
        <xdr:cNvPr id="143" name="テキスト ボックス 142">
          <a:extLst>
            <a:ext uri="{FF2B5EF4-FFF2-40B4-BE49-F238E27FC236}">
              <a16:creationId xmlns:a16="http://schemas.microsoft.com/office/drawing/2014/main" id="{75B4F256-2F67-46A0-9C19-C54523D292CD}"/>
            </a:ext>
          </a:extLst>
        </xdr:cNvPr>
        <xdr:cNvSpPr txBox="1"/>
      </xdr:nvSpPr>
      <xdr:spPr>
        <a:xfrm>
          <a:off x="28308300"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368</xdr:row>
      <xdr:rowOff>0</xdr:rowOff>
    </xdr:from>
    <xdr:ext cx="184731" cy="264560"/>
    <xdr:sp macro="" textlink="">
      <xdr:nvSpPr>
        <xdr:cNvPr id="144" name="テキスト ボックス 143">
          <a:extLst>
            <a:ext uri="{FF2B5EF4-FFF2-40B4-BE49-F238E27FC236}">
              <a16:creationId xmlns:a16="http://schemas.microsoft.com/office/drawing/2014/main" id="{450DF971-0143-4C1E-862A-F7C7AFE57EE2}"/>
            </a:ext>
          </a:extLst>
        </xdr:cNvPr>
        <xdr:cNvSpPr txBox="1"/>
      </xdr:nvSpPr>
      <xdr:spPr>
        <a:xfrm>
          <a:off x="369744"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368</xdr:row>
      <xdr:rowOff>0</xdr:rowOff>
    </xdr:from>
    <xdr:ext cx="184731" cy="264560"/>
    <xdr:sp macro="" textlink="">
      <xdr:nvSpPr>
        <xdr:cNvPr id="145" name="テキスト ボックス 144">
          <a:extLst>
            <a:ext uri="{FF2B5EF4-FFF2-40B4-BE49-F238E27FC236}">
              <a16:creationId xmlns:a16="http://schemas.microsoft.com/office/drawing/2014/main" id="{82F8E61A-E0E6-4B9A-B15C-FF5EDD5D6C87}"/>
            </a:ext>
          </a:extLst>
        </xdr:cNvPr>
        <xdr:cNvSpPr txBox="1"/>
      </xdr:nvSpPr>
      <xdr:spPr>
        <a:xfrm>
          <a:off x="369744"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381</xdr:row>
      <xdr:rowOff>0</xdr:rowOff>
    </xdr:from>
    <xdr:ext cx="184731" cy="264560"/>
    <xdr:sp macro="" textlink="">
      <xdr:nvSpPr>
        <xdr:cNvPr id="146" name="テキスト ボックス 145">
          <a:extLst>
            <a:ext uri="{FF2B5EF4-FFF2-40B4-BE49-F238E27FC236}">
              <a16:creationId xmlns:a16="http://schemas.microsoft.com/office/drawing/2014/main" id="{C4167449-F6BA-453D-95D7-553410DF339A}"/>
            </a:ext>
          </a:extLst>
        </xdr:cNvPr>
        <xdr:cNvSpPr txBox="1"/>
      </xdr:nvSpPr>
      <xdr:spPr>
        <a:xfrm>
          <a:off x="283083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381</xdr:row>
      <xdr:rowOff>0</xdr:rowOff>
    </xdr:from>
    <xdr:ext cx="184731" cy="264560"/>
    <xdr:sp macro="" textlink="">
      <xdr:nvSpPr>
        <xdr:cNvPr id="147" name="テキスト ボックス 146">
          <a:extLst>
            <a:ext uri="{FF2B5EF4-FFF2-40B4-BE49-F238E27FC236}">
              <a16:creationId xmlns:a16="http://schemas.microsoft.com/office/drawing/2014/main" id="{ACF7B13D-308A-4AE0-8FE6-37B42F1C6377}"/>
            </a:ext>
          </a:extLst>
        </xdr:cNvPr>
        <xdr:cNvSpPr txBox="1"/>
      </xdr:nvSpPr>
      <xdr:spPr>
        <a:xfrm>
          <a:off x="283083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381</xdr:row>
      <xdr:rowOff>0</xdr:rowOff>
    </xdr:from>
    <xdr:ext cx="184731" cy="264560"/>
    <xdr:sp macro="" textlink="">
      <xdr:nvSpPr>
        <xdr:cNvPr id="148" name="テキスト ボックス 147">
          <a:extLst>
            <a:ext uri="{FF2B5EF4-FFF2-40B4-BE49-F238E27FC236}">
              <a16:creationId xmlns:a16="http://schemas.microsoft.com/office/drawing/2014/main" id="{08DA8E4C-7C6F-48A2-A43B-32EA63B54712}"/>
            </a:ext>
          </a:extLst>
        </xdr:cNvPr>
        <xdr:cNvSpPr txBox="1"/>
      </xdr:nvSpPr>
      <xdr:spPr>
        <a:xfrm>
          <a:off x="369744"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381</xdr:row>
      <xdr:rowOff>0</xdr:rowOff>
    </xdr:from>
    <xdr:ext cx="184731" cy="264560"/>
    <xdr:sp macro="" textlink="">
      <xdr:nvSpPr>
        <xdr:cNvPr id="149" name="テキスト ボックス 148">
          <a:extLst>
            <a:ext uri="{FF2B5EF4-FFF2-40B4-BE49-F238E27FC236}">
              <a16:creationId xmlns:a16="http://schemas.microsoft.com/office/drawing/2014/main" id="{00FB4F8B-72BF-4150-89A3-FDEDDE6FC777}"/>
            </a:ext>
          </a:extLst>
        </xdr:cNvPr>
        <xdr:cNvSpPr txBox="1"/>
      </xdr:nvSpPr>
      <xdr:spPr>
        <a:xfrm>
          <a:off x="369744"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406</xdr:row>
      <xdr:rowOff>0</xdr:rowOff>
    </xdr:from>
    <xdr:ext cx="184731" cy="264560"/>
    <xdr:sp macro="" textlink="">
      <xdr:nvSpPr>
        <xdr:cNvPr id="150" name="テキスト ボックス 149">
          <a:extLst>
            <a:ext uri="{FF2B5EF4-FFF2-40B4-BE49-F238E27FC236}">
              <a16:creationId xmlns:a16="http://schemas.microsoft.com/office/drawing/2014/main" id="{2DB84EBC-8E6F-4CC6-8727-1403E5045345}"/>
            </a:ext>
          </a:extLst>
        </xdr:cNvPr>
        <xdr:cNvSpPr txBox="1"/>
      </xdr:nvSpPr>
      <xdr:spPr>
        <a:xfrm>
          <a:off x="28308300"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406</xdr:row>
      <xdr:rowOff>0</xdr:rowOff>
    </xdr:from>
    <xdr:ext cx="184731" cy="264560"/>
    <xdr:sp macro="" textlink="">
      <xdr:nvSpPr>
        <xdr:cNvPr id="151" name="テキスト ボックス 150">
          <a:extLst>
            <a:ext uri="{FF2B5EF4-FFF2-40B4-BE49-F238E27FC236}">
              <a16:creationId xmlns:a16="http://schemas.microsoft.com/office/drawing/2014/main" id="{D9899E47-B4EE-4B92-BAE4-151CE0EB3D23}"/>
            </a:ext>
          </a:extLst>
        </xdr:cNvPr>
        <xdr:cNvSpPr txBox="1"/>
      </xdr:nvSpPr>
      <xdr:spPr>
        <a:xfrm>
          <a:off x="28308300"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406</xdr:row>
      <xdr:rowOff>0</xdr:rowOff>
    </xdr:from>
    <xdr:ext cx="184731" cy="264560"/>
    <xdr:sp macro="" textlink="">
      <xdr:nvSpPr>
        <xdr:cNvPr id="152" name="テキスト ボックス 151">
          <a:extLst>
            <a:ext uri="{FF2B5EF4-FFF2-40B4-BE49-F238E27FC236}">
              <a16:creationId xmlns:a16="http://schemas.microsoft.com/office/drawing/2014/main" id="{763D52FE-39C3-4A5C-BDFE-0A624A121B5F}"/>
            </a:ext>
          </a:extLst>
        </xdr:cNvPr>
        <xdr:cNvSpPr txBox="1"/>
      </xdr:nvSpPr>
      <xdr:spPr>
        <a:xfrm>
          <a:off x="369744"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406</xdr:row>
      <xdr:rowOff>0</xdr:rowOff>
    </xdr:from>
    <xdr:ext cx="184731" cy="264560"/>
    <xdr:sp macro="" textlink="">
      <xdr:nvSpPr>
        <xdr:cNvPr id="153" name="テキスト ボックス 152">
          <a:extLst>
            <a:ext uri="{FF2B5EF4-FFF2-40B4-BE49-F238E27FC236}">
              <a16:creationId xmlns:a16="http://schemas.microsoft.com/office/drawing/2014/main" id="{E7A16F61-B027-4C4E-A51A-3F2C4733FAB4}"/>
            </a:ext>
          </a:extLst>
        </xdr:cNvPr>
        <xdr:cNvSpPr txBox="1"/>
      </xdr:nvSpPr>
      <xdr:spPr>
        <a:xfrm>
          <a:off x="369744"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351</xdr:row>
      <xdr:rowOff>0</xdr:rowOff>
    </xdr:from>
    <xdr:ext cx="184731" cy="264560"/>
    <xdr:sp macro="" textlink="">
      <xdr:nvSpPr>
        <xdr:cNvPr id="154" name="テキスト ボックス 153">
          <a:extLst>
            <a:ext uri="{FF2B5EF4-FFF2-40B4-BE49-F238E27FC236}">
              <a16:creationId xmlns:a16="http://schemas.microsoft.com/office/drawing/2014/main" id="{B4184A77-C16D-4C7A-AD46-C70B34BBD103}"/>
            </a:ext>
          </a:extLst>
        </xdr:cNvPr>
        <xdr:cNvSpPr txBox="1"/>
      </xdr:nvSpPr>
      <xdr:spPr>
        <a:xfrm>
          <a:off x="28308300"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351</xdr:row>
      <xdr:rowOff>0</xdr:rowOff>
    </xdr:from>
    <xdr:ext cx="184731" cy="264560"/>
    <xdr:sp macro="" textlink="">
      <xdr:nvSpPr>
        <xdr:cNvPr id="155" name="テキスト ボックス 154">
          <a:extLst>
            <a:ext uri="{FF2B5EF4-FFF2-40B4-BE49-F238E27FC236}">
              <a16:creationId xmlns:a16="http://schemas.microsoft.com/office/drawing/2014/main" id="{34D60E2E-8BC0-4EDD-8460-09D475A5E41E}"/>
            </a:ext>
          </a:extLst>
        </xdr:cNvPr>
        <xdr:cNvSpPr txBox="1"/>
      </xdr:nvSpPr>
      <xdr:spPr>
        <a:xfrm>
          <a:off x="28308300"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351</xdr:row>
      <xdr:rowOff>0</xdr:rowOff>
    </xdr:from>
    <xdr:ext cx="184731" cy="264560"/>
    <xdr:sp macro="" textlink="">
      <xdr:nvSpPr>
        <xdr:cNvPr id="156" name="テキスト ボックス 155">
          <a:extLst>
            <a:ext uri="{FF2B5EF4-FFF2-40B4-BE49-F238E27FC236}">
              <a16:creationId xmlns:a16="http://schemas.microsoft.com/office/drawing/2014/main" id="{73B1DA80-5B55-457E-B965-2BC8987EE717}"/>
            </a:ext>
          </a:extLst>
        </xdr:cNvPr>
        <xdr:cNvSpPr txBox="1"/>
      </xdr:nvSpPr>
      <xdr:spPr>
        <a:xfrm>
          <a:off x="369744"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351</xdr:row>
      <xdr:rowOff>0</xdr:rowOff>
    </xdr:from>
    <xdr:ext cx="184731" cy="264560"/>
    <xdr:sp macro="" textlink="">
      <xdr:nvSpPr>
        <xdr:cNvPr id="157" name="テキスト ボックス 156">
          <a:extLst>
            <a:ext uri="{FF2B5EF4-FFF2-40B4-BE49-F238E27FC236}">
              <a16:creationId xmlns:a16="http://schemas.microsoft.com/office/drawing/2014/main" id="{B863E926-E035-43DC-8B1C-B550E2267C86}"/>
            </a:ext>
          </a:extLst>
        </xdr:cNvPr>
        <xdr:cNvSpPr txBox="1"/>
      </xdr:nvSpPr>
      <xdr:spPr>
        <a:xfrm>
          <a:off x="369744"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326</xdr:row>
      <xdr:rowOff>0</xdr:rowOff>
    </xdr:from>
    <xdr:ext cx="184731" cy="264560"/>
    <xdr:sp macro="" textlink="">
      <xdr:nvSpPr>
        <xdr:cNvPr id="158" name="テキスト ボックス 157">
          <a:extLst>
            <a:ext uri="{FF2B5EF4-FFF2-40B4-BE49-F238E27FC236}">
              <a16:creationId xmlns:a16="http://schemas.microsoft.com/office/drawing/2014/main" id="{6437962F-18DD-417B-BB70-8D822D8D4A70}"/>
            </a:ext>
          </a:extLst>
        </xdr:cNvPr>
        <xdr:cNvSpPr txBox="1"/>
      </xdr:nvSpPr>
      <xdr:spPr>
        <a:xfrm>
          <a:off x="28308300"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326</xdr:row>
      <xdr:rowOff>0</xdr:rowOff>
    </xdr:from>
    <xdr:ext cx="184731" cy="264560"/>
    <xdr:sp macro="" textlink="">
      <xdr:nvSpPr>
        <xdr:cNvPr id="159" name="テキスト ボックス 158">
          <a:extLst>
            <a:ext uri="{FF2B5EF4-FFF2-40B4-BE49-F238E27FC236}">
              <a16:creationId xmlns:a16="http://schemas.microsoft.com/office/drawing/2014/main" id="{559C3862-26EE-4DCF-98A4-4DCA66D92C6F}"/>
            </a:ext>
          </a:extLst>
        </xdr:cNvPr>
        <xdr:cNvSpPr txBox="1"/>
      </xdr:nvSpPr>
      <xdr:spPr>
        <a:xfrm>
          <a:off x="28308300"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326</xdr:row>
      <xdr:rowOff>0</xdr:rowOff>
    </xdr:from>
    <xdr:ext cx="184731" cy="264560"/>
    <xdr:sp macro="" textlink="">
      <xdr:nvSpPr>
        <xdr:cNvPr id="160" name="テキスト ボックス 159">
          <a:extLst>
            <a:ext uri="{FF2B5EF4-FFF2-40B4-BE49-F238E27FC236}">
              <a16:creationId xmlns:a16="http://schemas.microsoft.com/office/drawing/2014/main" id="{0FE14912-D979-4989-A403-B7202D896506}"/>
            </a:ext>
          </a:extLst>
        </xdr:cNvPr>
        <xdr:cNvSpPr txBox="1"/>
      </xdr:nvSpPr>
      <xdr:spPr>
        <a:xfrm>
          <a:off x="369744"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326</xdr:row>
      <xdr:rowOff>0</xdr:rowOff>
    </xdr:from>
    <xdr:ext cx="184731" cy="264560"/>
    <xdr:sp macro="" textlink="">
      <xdr:nvSpPr>
        <xdr:cNvPr id="161" name="テキスト ボックス 160">
          <a:extLst>
            <a:ext uri="{FF2B5EF4-FFF2-40B4-BE49-F238E27FC236}">
              <a16:creationId xmlns:a16="http://schemas.microsoft.com/office/drawing/2014/main" id="{1AF999F3-4C97-461B-96BE-62EEEECE4EB1}"/>
            </a:ext>
          </a:extLst>
        </xdr:cNvPr>
        <xdr:cNvSpPr txBox="1"/>
      </xdr:nvSpPr>
      <xdr:spPr>
        <a:xfrm>
          <a:off x="369744"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359</xdr:row>
      <xdr:rowOff>0</xdr:rowOff>
    </xdr:from>
    <xdr:ext cx="184731" cy="264560"/>
    <xdr:sp macro="" textlink="">
      <xdr:nvSpPr>
        <xdr:cNvPr id="162" name="テキスト ボックス 161">
          <a:extLst>
            <a:ext uri="{FF2B5EF4-FFF2-40B4-BE49-F238E27FC236}">
              <a16:creationId xmlns:a16="http://schemas.microsoft.com/office/drawing/2014/main" id="{BC32A7AD-3DB4-4E5A-9DDC-838DEE2C2360}"/>
            </a:ext>
          </a:extLst>
        </xdr:cNvPr>
        <xdr:cNvSpPr txBox="1"/>
      </xdr:nvSpPr>
      <xdr:spPr>
        <a:xfrm>
          <a:off x="283083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359</xdr:row>
      <xdr:rowOff>0</xdr:rowOff>
    </xdr:from>
    <xdr:ext cx="184731" cy="264560"/>
    <xdr:sp macro="" textlink="">
      <xdr:nvSpPr>
        <xdr:cNvPr id="163" name="テキスト ボックス 162">
          <a:extLst>
            <a:ext uri="{FF2B5EF4-FFF2-40B4-BE49-F238E27FC236}">
              <a16:creationId xmlns:a16="http://schemas.microsoft.com/office/drawing/2014/main" id="{8E3F3AF1-2889-4756-B74F-3523F25BF3EF}"/>
            </a:ext>
          </a:extLst>
        </xdr:cNvPr>
        <xdr:cNvSpPr txBox="1"/>
      </xdr:nvSpPr>
      <xdr:spPr>
        <a:xfrm>
          <a:off x="283083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359</xdr:row>
      <xdr:rowOff>0</xdr:rowOff>
    </xdr:from>
    <xdr:ext cx="184731" cy="264560"/>
    <xdr:sp macro="" textlink="">
      <xdr:nvSpPr>
        <xdr:cNvPr id="164" name="テキスト ボックス 163">
          <a:extLst>
            <a:ext uri="{FF2B5EF4-FFF2-40B4-BE49-F238E27FC236}">
              <a16:creationId xmlns:a16="http://schemas.microsoft.com/office/drawing/2014/main" id="{D72E191A-67A9-4CEC-BF5E-F3C1D7094DC4}"/>
            </a:ext>
          </a:extLst>
        </xdr:cNvPr>
        <xdr:cNvSpPr txBox="1"/>
      </xdr:nvSpPr>
      <xdr:spPr>
        <a:xfrm>
          <a:off x="369744"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359</xdr:row>
      <xdr:rowOff>0</xdr:rowOff>
    </xdr:from>
    <xdr:ext cx="184731" cy="264560"/>
    <xdr:sp macro="" textlink="">
      <xdr:nvSpPr>
        <xdr:cNvPr id="165" name="テキスト ボックス 164">
          <a:extLst>
            <a:ext uri="{FF2B5EF4-FFF2-40B4-BE49-F238E27FC236}">
              <a16:creationId xmlns:a16="http://schemas.microsoft.com/office/drawing/2014/main" id="{EC9CEFB7-2736-4F99-860A-A18FFB336411}"/>
            </a:ext>
          </a:extLst>
        </xdr:cNvPr>
        <xdr:cNvSpPr txBox="1"/>
      </xdr:nvSpPr>
      <xdr:spPr>
        <a:xfrm>
          <a:off x="369744"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339</xdr:row>
      <xdr:rowOff>0</xdr:rowOff>
    </xdr:from>
    <xdr:ext cx="184731" cy="264560"/>
    <xdr:sp macro="" textlink="">
      <xdr:nvSpPr>
        <xdr:cNvPr id="166" name="テキスト ボックス 165">
          <a:extLst>
            <a:ext uri="{FF2B5EF4-FFF2-40B4-BE49-F238E27FC236}">
              <a16:creationId xmlns:a16="http://schemas.microsoft.com/office/drawing/2014/main" id="{A8631C1A-935E-4029-BD13-09F6BB3041C2}"/>
            </a:ext>
          </a:extLst>
        </xdr:cNvPr>
        <xdr:cNvSpPr txBox="1"/>
      </xdr:nvSpPr>
      <xdr:spPr>
        <a:xfrm>
          <a:off x="28308300"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339</xdr:row>
      <xdr:rowOff>0</xdr:rowOff>
    </xdr:from>
    <xdr:ext cx="184731" cy="264560"/>
    <xdr:sp macro="" textlink="">
      <xdr:nvSpPr>
        <xdr:cNvPr id="167" name="テキスト ボックス 166">
          <a:extLst>
            <a:ext uri="{FF2B5EF4-FFF2-40B4-BE49-F238E27FC236}">
              <a16:creationId xmlns:a16="http://schemas.microsoft.com/office/drawing/2014/main" id="{19DAA9AB-8AAC-424B-AB15-27C8CF63751D}"/>
            </a:ext>
          </a:extLst>
        </xdr:cNvPr>
        <xdr:cNvSpPr txBox="1"/>
      </xdr:nvSpPr>
      <xdr:spPr>
        <a:xfrm>
          <a:off x="28308300"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339</xdr:row>
      <xdr:rowOff>0</xdr:rowOff>
    </xdr:from>
    <xdr:ext cx="184731" cy="264560"/>
    <xdr:sp macro="" textlink="">
      <xdr:nvSpPr>
        <xdr:cNvPr id="168" name="テキスト ボックス 167">
          <a:extLst>
            <a:ext uri="{FF2B5EF4-FFF2-40B4-BE49-F238E27FC236}">
              <a16:creationId xmlns:a16="http://schemas.microsoft.com/office/drawing/2014/main" id="{12F5FA79-38AE-43F7-AA24-A365A5EDAACA}"/>
            </a:ext>
          </a:extLst>
        </xdr:cNvPr>
        <xdr:cNvSpPr txBox="1"/>
      </xdr:nvSpPr>
      <xdr:spPr>
        <a:xfrm>
          <a:off x="369744"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339</xdr:row>
      <xdr:rowOff>0</xdr:rowOff>
    </xdr:from>
    <xdr:ext cx="184731" cy="264560"/>
    <xdr:sp macro="" textlink="">
      <xdr:nvSpPr>
        <xdr:cNvPr id="169" name="テキスト ボックス 168">
          <a:extLst>
            <a:ext uri="{FF2B5EF4-FFF2-40B4-BE49-F238E27FC236}">
              <a16:creationId xmlns:a16="http://schemas.microsoft.com/office/drawing/2014/main" id="{5E586B81-9479-4182-8BD2-7DA96027C823}"/>
            </a:ext>
          </a:extLst>
        </xdr:cNvPr>
        <xdr:cNvSpPr txBox="1"/>
      </xdr:nvSpPr>
      <xdr:spPr>
        <a:xfrm>
          <a:off x="369744"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227</xdr:row>
      <xdr:rowOff>0</xdr:rowOff>
    </xdr:from>
    <xdr:ext cx="184731" cy="264560"/>
    <xdr:sp macro="" textlink="">
      <xdr:nvSpPr>
        <xdr:cNvPr id="170" name="テキスト ボックス 169">
          <a:extLst>
            <a:ext uri="{FF2B5EF4-FFF2-40B4-BE49-F238E27FC236}">
              <a16:creationId xmlns:a16="http://schemas.microsoft.com/office/drawing/2014/main" id="{8A63E1FD-CB13-4052-9E49-356049E9F9C0}"/>
            </a:ext>
          </a:extLst>
        </xdr:cNvPr>
        <xdr:cNvSpPr txBox="1"/>
      </xdr:nvSpPr>
      <xdr:spPr>
        <a:xfrm>
          <a:off x="28308300"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227</xdr:row>
      <xdr:rowOff>0</xdr:rowOff>
    </xdr:from>
    <xdr:ext cx="184731" cy="264560"/>
    <xdr:sp macro="" textlink="">
      <xdr:nvSpPr>
        <xdr:cNvPr id="171" name="テキスト ボックス 170">
          <a:extLst>
            <a:ext uri="{FF2B5EF4-FFF2-40B4-BE49-F238E27FC236}">
              <a16:creationId xmlns:a16="http://schemas.microsoft.com/office/drawing/2014/main" id="{A893D6C4-5F2B-4C53-9C0C-30F30D3A04F2}"/>
            </a:ext>
          </a:extLst>
        </xdr:cNvPr>
        <xdr:cNvSpPr txBox="1"/>
      </xdr:nvSpPr>
      <xdr:spPr>
        <a:xfrm>
          <a:off x="28308300"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227</xdr:row>
      <xdr:rowOff>0</xdr:rowOff>
    </xdr:from>
    <xdr:ext cx="184731" cy="264560"/>
    <xdr:sp macro="" textlink="">
      <xdr:nvSpPr>
        <xdr:cNvPr id="172" name="テキスト ボックス 171">
          <a:extLst>
            <a:ext uri="{FF2B5EF4-FFF2-40B4-BE49-F238E27FC236}">
              <a16:creationId xmlns:a16="http://schemas.microsoft.com/office/drawing/2014/main" id="{7E86B2BF-AC5B-47BD-961C-7C76A27A7278}"/>
            </a:ext>
          </a:extLst>
        </xdr:cNvPr>
        <xdr:cNvSpPr txBox="1"/>
      </xdr:nvSpPr>
      <xdr:spPr>
        <a:xfrm>
          <a:off x="369744"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227</xdr:row>
      <xdr:rowOff>0</xdr:rowOff>
    </xdr:from>
    <xdr:ext cx="184731" cy="264560"/>
    <xdr:sp macro="" textlink="">
      <xdr:nvSpPr>
        <xdr:cNvPr id="173" name="テキスト ボックス 172">
          <a:extLst>
            <a:ext uri="{FF2B5EF4-FFF2-40B4-BE49-F238E27FC236}">
              <a16:creationId xmlns:a16="http://schemas.microsoft.com/office/drawing/2014/main" id="{727B18AF-D66E-4D66-91D5-D94599F0AF09}"/>
            </a:ext>
          </a:extLst>
        </xdr:cNvPr>
        <xdr:cNvSpPr txBox="1"/>
      </xdr:nvSpPr>
      <xdr:spPr>
        <a:xfrm>
          <a:off x="369744"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403</xdr:row>
      <xdr:rowOff>0</xdr:rowOff>
    </xdr:from>
    <xdr:ext cx="184731" cy="264560"/>
    <xdr:sp macro="" textlink="">
      <xdr:nvSpPr>
        <xdr:cNvPr id="174" name="テキスト ボックス 173">
          <a:extLst>
            <a:ext uri="{FF2B5EF4-FFF2-40B4-BE49-F238E27FC236}">
              <a16:creationId xmlns:a16="http://schemas.microsoft.com/office/drawing/2014/main" id="{5A75B9C2-8FEB-4DB0-A35D-DAF2E90F4390}"/>
            </a:ext>
          </a:extLst>
        </xdr:cNvPr>
        <xdr:cNvSpPr txBox="1"/>
      </xdr:nvSpPr>
      <xdr:spPr>
        <a:xfrm>
          <a:off x="28308300"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403</xdr:row>
      <xdr:rowOff>0</xdr:rowOff>
    </xdr:from>
    <xdr:ext cx="184731" cy="264560"/>
    <xdr:sp macro="" textlink="">
      <xdr:nvSpPr>
        <xdr:cNvPr id="175" name="テキスト ボックス 174">
          <a:extLst>
            <a:ext uri="{FF2B5EF4-FFF2-40B4-BE49-F238E27FC236}">
              <a16:creationId xmlns:a16="http://schemas.microsoft.com/office/drawing/2014/main" id="{4AFCA662-CE7B-45FA-A8A6-50E6BB0D08C7}"/>
            </a:ext>
          </a:extLst>
        </xdr:cNvPr>
        <xdr:cNvSpPr txBox="1"/>
      </xdr:nvSpPr>
      <xdr:spPr>
        <a:xfrm>
          <a:off x="28308300"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403</xdr:row>
      <xdr:rowOff>0</xdr:rowOff>
    </xdr:from>
    <xdr:ext cx="184731" cy="264560"/>
    <xdr:sp macro="" textlink="">
      <xdr:nvSpPr>
        <xdr:cNvPr id="176" name="テキスト ボックス 175">
          <a:extLst>
            <a:ext uri="{FF2B5EF4-FFF2-40B4-BE49-F238E27FC236}">
              <a16:creationId xmlns:a16="http://schemas.microsoft.com/office/drawing/2014/main" id="{DD41EBDB-1A79-451B-9FFF-CCC45C18EF8D}"/>
            </a:ext>
          </a:extLst>
        </xdr:cNvPr>
        <xdr:cNvSpPr txBox="1"/>
      </xdr:nvSpPr>
      <xdr:spPr>
        <a:xfrm>
          <a:off x="369744"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403</xdr:row>
      <xdr:rowOff>0</xdr:rowOff>
    </xdr:from>
    <xdr:ext cx="184731" cy="264560"/>
    <xdr:sp macro="" textlink="">
      <xdr:nvSpPr>
        <xdr:cNvPr id="177" name="テキスト ボックス 176">
          <a:extLst>
            <a:ext uri="{FF2B5EF4-FFF2-40B4-BE49-F238E27FC236}">
              <a16:creationId xmlns:a16="http://schemas.microsoft.com/office/drawing/2014/main" id="{9973B140-5DD9-4E09-8E57-6EB81B419D5C}"/>
            </a:ext>
          </a:extLst>
        </xdr:cNvPr>
        <xdr:cNvSpPr txBox="1"/>
      </xdr:nvSpPr>
      <xdr:spPr>
        <a:xfrm>
          <a:off x="369744"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395</xdr:row>
      <xdr:rowOff>0</xdr:rowOff>
    </xdr:from>
    <xdr:ext cx="184731" cy="264560"/>
    <xdr:sp macro="" textlink="">
      <xdr:nvSpPr>
        <xdr:cNvPr id="178" name="テキスト ボックス 177">
          <a:extLst>
            <a:ext uri="{FF2B5EF4-FFF2-40B4-BE49-F238E27FC236}">
              <a16:creationId xmlns:a16="http://schemas.microsoft.com/office/drawing/2014/main" id="{F675EB56-FD1B-4586-8361-36BC368DCD61}"/>
            </a:ext>
          </a:extLst>
        </xdr:cNvPr>
        <xdr:cNvSpPr txBox="1"/>
      </xdr:nvSpPr>
      <xdr:spPr>
        <a:xfrm>
          <a:off x="2830830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395</xdr:row>
      <xdr:rowOff>0</xdr:rowOff>
    </xdr:from>
    <xdr:ext cx="184731" cy="264560"/>
    <xdr:sp macro="" textlink="">
      <xdr:nvSpPr>
        <xdr:cNvPr id="179" name="テキスト ボックス 178">
          <a:extLst>
            <a:ext uri="{FF2B5EF4-FFF2-40B4-BE49-F238E27FC236}">
              <a16:creationId xmlns:a16="http://schemas.microsoft.com/office/drawing/2014/main" id="{68610B93-6D2D-45F1-B920-FE34F5C2B2D9}"/>
            </a:ext>
          </a:extLst>
        </xdr:cNvPr>
        <xdr:cNvSpPr txBox="1"/>
      </xdr:nvSpPr>
      <xdr:spPr>
        <a:xfrm>
          <a:off x="2830830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395</xdr:row>
      <xdr:rowOff>0</xdr:rowOff>
    </xdr:from>
    <xdr:ext cx="184731" cy="264560"/>
    <xdr:sp macro="" textlink="">
      <xdr:nvSpPr>
        <xdr:cNvPr id="180" name="テキスト ボックス 179">
          <a:extLst>
            <a:ext uri="{FF2B5EF4-FFF2-40B4-BE49-F238E27FC236}">
              <a16:creationId xmlns:a16="http://schemas.microsoft.com/office/drawing/2014/main" id="{963AAF53-4535-4E96-99B0-F33215B2904F}"/>
            </a:ext>
          </a:extLst>
        </xdr:cNvPr>
        <xdr:cNvSpPr txBox="1"/>
      </xdr:nvSpPr>
      <xdr:spPr>
        <a:xfrm>
          <a:off x="369744"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395</xdr:row>
      <xdr:rowOff>0</xdr:rowOff>
    </xdr:from>
    <xdr:ext cx="184731" cy="264560"/>
    <xdr:sp macro="" textlink="">
      <xdr:nvSpPr>
        <xdr:cNvPr id="181" name="テキスト ボックス 180">
          <a:extLst>
            <a:ext uri="{FF2B5EF4-FFF2-40B4-BE49-F238E27FC236}">
              <a16:creationId xmlns:a16="http://schemas.microsoft.com/office/drawing/2014/main" id="{13C24034-60AE-4AD3-B569-72816F252672}"/>
            </a:ext>
          </a:extLst>
        </xdr:cNvPr>
        <xdr:cNvSpPr txBox="1"/>
      </xdr:nvSpPr>
      <xdr:spPr>
        <a:xfrm>
          <a:off x="369744"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399</xdr:row>
      <xdr:rowOff>0</xdr:rowOff>
    </xdr:from>
    <xdr:ext cx="184731" cy="264560"/>
    <xdr:sp macro="" textlink="">
      <xdr:nvSpPr>
        <xdr:cNvPr id="182" name="テキスト ボックス 181">
          <a:extLst>
            <a:ext uri="{FF2B5EF4-FFF2-40B4-BE49-F238E27FC236}">
              <a16:creationId xmlns:a16="http://schemas.microsoft.com/office/drawing/2014/main" id="{58B58203-AFC0-4687-B4C0-9D21ADC95BD1}"/>
            </a:ext>
          </a:extLst>
        </xdr:cNvPr>
        <xdr:cNvSpPr txBox="1"/>
      </xdr:nvSpPr>
      <xdr:spPr>
        <a:xfrm>
          <a:off x="28308300"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399</xdr:row>
      <xdr:rowOff>0</xdr:rowOff>
    </xdr:from>
    <xdr:ext cx="184731" cy="264560"/>
    <xdr:sp macro="" textlink="">
      <xdr:nvSpPr>
        <xdr:cNvPr id="183" name="テキスト ボックス 182">
          <a:extLst>
            <a:ext uri="{FF2B5EF4-FFF2-40B4-BE49-F238E27FC236}">
              <a16:creationId xmlns:a16="http://schemas.microsoft.com/office/drawing/2014/main" id="{BAEAB4FA-60D7-4BA7-AD84-CD2CAEFAC649}"/>
            </a:ext>
          </a:extLst>
        </xdr:cNvPr>
        <xdr:cNvSpPr txBox="1"/>
      </xdr:nvSpPr>
      <xdr:spPr>
        <a:xfrm>
          <a:off x="28308300"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399</xdr:row>
      <xdr:rowOff>0</xdr:rowOff>
    </xdr:from>
    <xdr:ext cx="184731" cy="264560"/>
    <xdr:sp macro="" textlink="">
      <xdr:nvSpPr>
        <xdr:cNvPr id="184" name="テキスト ボックス 183">
          <a:extLst>
            <a:ext uri="{FF2B5EF4-FFF2-40B4-BE49-F238E27FC236}">
              <a16:creationId xmlns:a16="http://schemas.microsoft.com/office/drawing/2014/main" id="{CEB40AD7-91CF-4B17-80DF-804D0168291F}"/>
            </a:ext>
          </a:extLst>
        </xdr:cNvPr>
        <xdr:cNvSpPr txBox="1"/>
      </xdr:nvSpPr>
      <xdr:spPr>
        <a:xfrm>
          <a:off x="369744"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399</xdr:row>
      <xdr:rowOff>0</xdr:rowOff>
    </xdr:from>
    <xdr:ext cx="184731" cy="264560"/>
    <xdr:sp macro="" textlink="">
      <xdr:nvSpPr>
        <xdr:cNvPr id="185" name="テキスト ボックス 184">
          <a:extLst>
            <a:ext uri="{FF2B5EF4-FFF2-40B4-BE49-F238E27FC236}">
              <a16:creationId xmlns:a16="http://schemas.microsoft.com/office/drawing/2014/main" id="{00E37DA1-CD94-4A03-9E4C-4BD0D8D568B1}"/>
            </a:ext>
          </a:extLst>
        </xdr:cNvPr>
        <xdr:cNvSpPr txBox="1"/>
      </xdr:nvSpPr>
      <xdr:spPr>
        <a:xfrm>
          <a:off x="369744"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212</xdr:row>
      <xdr:rowOff>0</xdr:rowOff>
    </xdr:from>
    <xdr:ext cx="184731" cy="264560"/>
    <xdr:sp macro="" textlink="">
      <xdr:nvSpPr>
        <xdr:cNvPr id="186" name="テキスト ボックス 185">
          <a:extLst>
            <a:ext uri="{FF2B5EF4-FFF2-40B4-BE49-F238E27FC236}">
              <a16:creationId xmlns:a16="http://schemas.microsoft.com/office/drawing/2014/main" id="{39C62379-E974-4C14-9F77-4F9A85D607EF}"/>
            </a:ext>
          </a:extLst>
        </xdr:cNvPr>
        <xdr:cNvSpPr txBox="1"/>
      </xdr:nvSpPr>
      <xdr:spPr>
        <a:xfrm>
          <a:off x="28308300"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212</xdr:row>
      <xdr:rowOff>0</xdr:rowOff>
    </xdr:from>
    <xdr:ext cx="184731" cy="264560"/>
    <xdr:sp macro="" textlink="">
      <xdr:nvSpPr>
        <xdr:cNvPr id="187" name="テキスト ボックス 186">
          <a:extLst>
            <a:ext uri="{FF2B5EF4-FFF2-40B4-BE49-F238E27FC236}">
              <a16:creationId xmlns:a16="http://schemas.microsoft.com/office/drawing/2014/main" id="{F6CB6206-C588-4866-81EA-FC950ECB3FC1}"/>
            </a:ext>
          </a:extLst>
        </xdr:cNvPr>
        <xdr:cNvSpPr txBox="1"/>
      </xdr:nvSpPr>
      <xdr:spPr>
        <a:xfrm>
          <a:off x="28308300"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212</xdr:row>
      <xdr:rowOff>0</xdr:rowOff>
    </xdr:from>
    <xdr:ext cx="184731" cy="264560"/>
    <xdr:sp macro="" textlink="">
      <xdr:nvSpPr>
        <xdr:cNvPr id="188" name="テキスト ボックス 187">
          <a:extLst>
            <a:ext uri="{FF2B5EF4-FFF2-40B4-BE49-F238E27FC236}">
              <a16:creationId xmlns:a16="http://schemas.microsoft.com/office/drawing/2014/main" id="{929EE668-9DD8-4836-AD45-AA93430C0532}"/>
            </a:ext>
          </a:extLst>
        </xdr:cNvPr>
        <xdr:cNvSpPr txBox="1"/>
      </xdr:nvSpPr>
      <xdr:spPr>
        <a:xfrm>
          <a:off x="369744"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212</xdr:row>
      <xdr:rowOff>0</xdr:rowOff>
    </xdr:from>
    <xdr:ext cx="184731" cy="264560"/>
    <xdr:sp macro="" textlink="">
      <xdr:nvSpPr>
        <xdr:cNvPr id="189" name="テキスト ボックス 188">
          <a:extLst>
            <a:ext uri="{FF2B5EF4-FFF2-40B4-BE49-F238E27FC236}">
              <a16:creationId xmlns:a16="http://schemas.microsoft.com/office/drawing/2014/main" id="{268335FB-CC2A-4DC3-AC10-62CAA13AD5B8}"/>
            </a:ext>
          </a:extLst>
        </xdr:cNvPr>
        <xdr:cNvSpPr txBox="1"/>
      </xdr:nvSpPr>
      <xdr:spPr>
        <a:xfrm>
          <a:off x="369744"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400</xdr:row>
      <xdr:rowOff>0</xdr:rowOff>
    </xdr:from>
    <xdr:ext cx="184731" cy="264560"/>
    <xdr:sp macro="" textlink="">
      <xdr:nvSpPr>
        <xdr:cNvPr id="190" name="テキスト ボックス 189">
          <a:extLst>
            <a:ext uri="{FF2B5EF4-FFF2-40B4-BE49-F238E27FC236}">
              <a16:creationId xmlns:a16="http://schemas.microsoft.com/office/drawing/2014/main" id="{7E5D91B1-0262-4426-90B0-BFC1092A640B}"/>
            </a:ext>
          </a:extLst>
        </xdr:cNvPr>
        <xdr:cNvSpPr txBox="1"/>
      </xdr:nvSpPr>
      <xdr:spPr>
        <a:xfrm>
          <a:off x="28308300"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400</xdr:row>
      <xdr:rowOff>0</xdr:rowOff>
    </xdr:from>
    <xdr:ext cx="184731" cy="264560"/>
    <xdr:sp macro="" textlink="">
      <xdr:nvSpPr>
        <xdr:cNvPr id="191" name="テキスト ボックス 190">
          <a:extLst>
            <a:ext uri="{FF2B5EF4-FFF2-40B4-BE49-F238E27FC236}">
              <a16:creationId xmlns:a16="http://schemas.microsoft.com/office/drawing/2014/main" id="{4A81B079-943B-43FB-8696-C096050EBA85}"/>
            </a:ext>
          </a:extLst>
        </xdr:cNvPr>
        <xdr:cNvSpPr txBox="1"/>
      </xdr:nvSpPr>
      <xdr:spPr>
        <a:xfrm>
          <a:off x="28308300"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400</xdr:row>
      <xdr:rowOff>0</xdr:rowOff>
    </xdr:from>
    <xdr:ext cx="184731" cy="264560"/>
    <xdr:sp macro="" textlink="">
      <xdr:nvSpPr>
        <xdr:cNvPr id="192" name="テキスト ボックス 191">
          <a:extLst>
            <a:ext uri="{FF2B5EF4-FFF2-40B4-BE49-F238E27FC236}">
              <a16:creationId xmlns:a16="http://schemas.microsoft.com/office/drawing/2014/main" id="{22A22B96-ECC1-49DB-9556-791D1F1E6D47}"/>
            </a:ext>
          </a:extLst>
        </xdr:cNvPr>
        <xdr:cNvSpPr txBox="1"/>
      </xdr:nvSpPr>
      <xdr:spPr>
        <a:xfrm>
          <a:off x="369744"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400</xdr:row>
      <xdr:rowOff>0</xdr:rowOff>
    </xdr:from>
    <xdr:ext cx="184731" cy="264560"/>
    <xdr:sp macro="" textlink="">
      <xdr:nvSpPr>
        <xdr:cNvPr id="193" name="テキスト ボックス 192">
          <a:extLst>
            <a:ext uri="{FF2B5EF4-FFF2-40B4-BE49-F238E27FC236}">
              <a16:creationId xmlns:a16="http://schemas.microsoft.com/office/drawing/2014/main" id="{2D566E23-BF0E-41D2-8802-62E0E3D6354D}"/>
            </a:ext>
          </a:extLst>
        </xdr:cNvPr>
        <xdr:cNvSpPr txBox="1"/>
      </xdr:nvSpPr>
      <xdr:spPr>
        <a:xfrm>
          <a:off x="369744"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194" name="テキスト ボックス 193">
          <a:extLst>
            <a:ext uri="{FF2B5EF4-FFF2-40B4-BE49-F238E27FC236}">
              <a16:creationId xmlns:a16="http://schemas.microsoft.com/office/drawing/2014/main" id="{C729D311-15B8-4957-A732-53347DA915D1}"/>
            </a:ext>
          </a:extLst>
        </xdr:cNvPr>
        <xdr:cNvSpPr txBox="1"/>
      </xdr:nvSpPr>
      <xdr:spPr>
        <a:xfrm>
          <a:off x="24450675"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195" name="テキスト ボックス 194">
          <a:extLst>
            <a:ext uri="{FF2B5EF4-FFF2-40B4-BE49-F238E27FC236}">
              <a16:creationId xmlns:a16="http://schemas.microsoft.com/office/drawing/2014/main" id="{CECF8112-A87B-4728-B5DC-1633B900AB0F}"/>
            </a:ext>
          </a:extLst>
        </xdr:cNvPr>
        <xdr:cNvSpPr txBox="1"/>
      </xdr:nvSpPr>
      <xdr:spPr>
        <a:xfrm>
          <a:off x="24450675"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971</xdr:row>
      <xdr:rowOff>0</xdr:rowOff>
    </xdr:from>
    <xdr:ext cx="184731" cy="264560"/>
    <xdr:sp macro="" textlink="">
      <xdr:nvSpPr>
        <xdr:cNvPr id="196" name="テキスト ボックス 195">
          <a:extLst>
            <a:ext uri="{FF2B5EF4-FFF2-40B4-BE49-F238E27FC236}">
              <a16:creationId xmlns:a16="http://schemas.microsoft.com/office/drawing/2014/main" id="{5062C792-D3F9-4761-918E-A6B967A0F49D}"/>
            </a:ext>
          </a:extLst>
        </xdr:cNvPr>
        <xdr:cNvSpPr txBox="1"/>
      </xdr:nvSpPr>
      <xdr:spPr>
        <a:xfrm>
          <a:off x="24450675"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971</xdr:row>
      <xdr:rowOff>0</xdr:rowOff>
    </xdr:from>
    <xdr:ext cx="184731" cy="264560"/>
    <xdr:sp macro="" textlink="">
      <xdr:nvSpPr>
        <xdr:cNvPr id="197" name="テキスト ボックス 196">
          <a:extLst>
            <a:ext uri="{FF2B5EF4-FFF2-40B4-BE49-F238E27FC236}">
              <a16:creationId xmlns:a16="http://schemas.microsoft.com/office/drawing/2014/main" id="{B310CEE2-1F21-42E3-8649-8470E3B8A6D7}"/>
            </a:ext>
          </a:extLst>
        </xdr:cNvPr>
        <xdr:cNvSpPr txBox="1"/>
      </xdr:nvSpPr>
      <xdr:spPr>
        <a:xfrm>
          <a:off x="24450675"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976</xdr:row>
      <xdr:rowOff>0</xdr:rowOff>
    </xdr:from>
    <xdr:ext cx="184731" cy="264560"/>
    <xdr:sp macro="" textlink="">
      <xdr:nvSpPr>
        <xdr:cNvPr id="198" name="テキスト ボックス 197">
          <a:extLst>
            <a:ext uri="{FF2B5EF4-FFF2-40B4-BE49-F238E27FC236}">
              <a16:creationId xmlns:a16="http://schemas.microsoft.com/office/drawing/2014/main" id="{24EFA85A-8497-4454-AFC7-5C1F8351FFF9}"/>
            </a:ext>
          </a:extLst>
        </xdr:cNvPr>
        <xdr:cNvSpPr txBox="1"/>
      </xdr:nvSpPr>
      <xdr:spPr>
        <a:xfrm>
          <a:off x="24450675"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976</xdr:row>
      <xdr:rowOff>0</xdr:rowOff>
    </xdr:from>
    <xdr:ext cx="184731" cy="264560"/>
    <xdr:sp macro="" textlink="">
      <xdr:nvSpPr>
        <xdr:cNvPr id="199" name="テキスト ボックス 198">
          <a:extLst>
            <a:ext uri="{FF2B5EF4-FFF2-40B4-BE49-F238E27FC236}">
              <a16:creationId xmlns:a16="http://schemas.microsoft.com/office/drawing/2014/main" id="{A097ECBA-4B7A-45CF-BE3E-9A5942B983BE}"/>
            </a:ext>
          </a:extLst>
        </xdr:cNvPr>
        <xdr:cNvSpPr txBox="1"/>
      </xdr:nvSpPr>
      <xdr:spPr>
        <a:xfrm>
          <a:off x="24450675"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983</xdr:row>
      <xdr:rowOff>0</xdr:rowOff>
    </xdr:from>
    <xdr:ext cx="184731" cy="264560"/>
    <xdr:sp macro="" textlink="">
      <xdr:nvSpPr>
        <xdr:cNvPr id="200" name="テキスト ボックス 199">
          <a:extLst>
            <a:ext uri="{FF2B5EF4-FFF2-40B4-BE49-F238E27FC236}">
              <a16:creationId xmlns:a16="http://schemas.microsoft.com/office/drawing/2014/main" id="{529D1EF9-7F51-4368-B109-E77525276368}"/>
            </a:ext>
          </a:extLst>
        </xdr:cNvPr>
        <xdr:cNvSpPr txBox="1"/>
      </xdr:nvSpPr>
      <xdr:spPr>
        <a:xfrm>
          <a:off x="24450675"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983</xdr:row>
      <xdr:rowOff>0</xdr:rowOff>
    </xdr:from>
    <xdr:ext cx="184731" cy="264560"/>
    <xdr:sp macro="" textlink="">
      <xdr:nvSpPr>
        <xdr:cNvPr id="201" name="テキスト ボックス 200">
          <a:extLst>
            <a:ext uri="{FF2B5EF4-FFF2-40B4-BE49-F238E27FC236}">
              <a16:creationId xmlns:a16="http://schemas.microsoft.com/office/drawing/2014/main" id="{54EE6DD1-7A86-4CCE-87EB-154CDD7756F6}"/>
            </a:ext>
          </a:extLst>
        </xdr:cNvPr>
        <xdr:cNvSpPr txBox="1"/>
      </xdr:nvSpPr>
      <xdr:spPr>
        <a:xfrm>
          <a:off x="24450675"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1006</xdr:row>
      <xdr:rowOff>0</xdr:rowOff>
    </xdr:from>
    <xdr:ext cx="184731" cy="264560"/>
    <xdr:sp macro="" textlink="">
      <xdr:nvSpPr>
        <xdr:cNvPr id="202" name="テキスト ボックス 201">
          <a:extLst>
            <a:ext uri="{FF2B5EF4-FFF2-40B4-BE49-F238E27FC236}">
              <a16:creationId xmlns:a16="http://schemas.microsoft.com/office/drawing/2014/main" id="{D76B4099-A73B-4F24-BF81-5D3B50F14507}"/>
            </a:ext>
          </a:extLst>
        </xdr:cNvPr>
        <xdr:cNvSpPr txBox="1"/>
      </xdr:nvSpPr>
      <xdr:spPr>
        <a:xfrm>
          <a:off x="24450675"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1006</xdr:row>
      <xdr:rowOff>0</xdr:rowOff>
    </xdr:from>
    <xdr:ext cx="184731" cy="264560"/>
    <xdr:sp macro="" textlink="">
      <xdr:nvSpPr>
        <xdr:cNvPr id="203" name="テキスト ボックス 202">
          <a:extLst>
            <a:ext uri="{FF2B5EF4-FFF2-40B4-BE49-F238E27FC236}">
              <a16:creationId xmlns:a16="http://schemas.microsoft.com/office/drawing/2014/main" id="{584800AA-430E-4EA1-92F0-295A996FE3A8}"/>
            </a:ext>
          </a:extLst>
        </xdr:cNvPr>
        <xdr:cNvSpPr txBox="1"/>
      </xdr:nvSpPr>
      <xdr:spPr>
        <a:xfrm>
          <a:off x="24450675"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1035</xdr:row>
      <xdr:rowOff>0</xdr:rowOff>
    </xdr:from>
    <xdr:ext cx="184731" cy="264560"/>
    <xdr:sp macro="" textlink="">
      <xdr:nvSpPr>
        <xdr:cNvPr id="204" name="テキスト ボックス 203">
          <a:extLst>
            <a:ext uri="{FF2B5EF4-FFF2-40B4-BE49-F238E27FC236}">
              <a16:creationId xmlns:a16="http://schemas.microsoft.com/office/drawing/2014/main" id="{84DA2124-FF7F-4C8B-987B-019B0A0247B4}"/>
            </a:ext>
          </a:extLst>
        </xdr:cNvPr>
        <xdr:cNvSpPr txBox="1"/>
      </xdr:nvSpPr>
      <xdr:spPr>
        <a:xfrm>
          <a:off x="24450675"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1035</xdr:row>
      <xdr:rowOff>0</xdr:rowOff>
    </xdr:from>
    <xdr:ext cx="184731" cy="264560"/>
    <xdr:sp macro="" textlink="">
      <xdr:nvSpPr>
        <xdr:cNvPr id="205" name="テキスト ボックス 204">
          <a:extLst>
            <a:ext uri="{FF2B5EF4-FFF2-40B4-BE49-F238E27FC236}">
              <a16:creationId xmlns:a16="http://schemas.microsoft.com/office/drawing/2014/main" id="{E835553C-2FD0-496C-8259-7C827AB36131}"/>
            </a:ext>
          </a:extLst>
        </xdr:cNvPr>
        <xdr:cNvSpPr txBox="1"/>
      </xdr:nvSpPr>
      <xdr:spPr>
        <a:xfrm>
          <a:off x="24450675"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265</xdr:row>
      <xdr:rowOff>0</xdr:rowOff>
    </xdr:from>
    <xdr:ext cx="184731" cy="264560"/>
    <xdr:sp macro="" textlink="">
      <xdr:nvSpPr>
        <xdr:cNvPr id="206" name="テキスト ボックス 205">
          <a:extLst>
            <a:ext uri="{FF2B5EF4-FFF2-40B4-BE49-F238E27FC236}">
              <a16:creationId xmlns:a16="http://schemas.microsoft.com/office/drawing/2014/main" id="{E14C3549-84D2-4C05-B300-77B0ABE1E5D6}"/>
            </a:ext>
          </a:extLst>
        </xdr:cNvPr>
        <xdr:cNvSpPr txBox="1"/>
      </xdr:nvSpPr>
      <xdr:spPr>
        <a:xfrm>
          <a:off x="2445067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265</xdr:row>
      <xdr:rowOff>0</xdr:rowOff>
    </xdr:from>
    <xdr:ext cx="184731" cy="264560"/>
    <xdr:sp macro="" textlink="">
      <xdr:nvSpPr>
        <xdr:cNvPr id="207" name="テキスト ボックス 206">
          <a:extLst>
            <a:ext uri="{FF2B5EF4-FFF2-40B4-BE49-F238E27FC236}">
              <a16:creationId xmlns:a16="http://schemas.microsoft.com/office/drawing/2014/main" id="{6A06A597-8B71-4E6F-8DDD-824325C4AD2E}"/>
            </a:ext>
          </a:extLst>
        </xdr:cNvPr>
        <xdr:cNvSpPr txBox="1"/>
      </xdr:nvSpPr>
      <xdr:spPr>
        <a:xfrm>
          <a:off x="2445067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420</xdr:row>
      <xdr:rowOff>0</xdr:rowOff>
    </xdr:from>
    <xdr:ext cx="184731" cy="264560"/>
    <xdr:sp macro="" textlink="">
      <xdr:nvSpPr>
        <xdr:cNvPr id="208" name="テキスト ボックス 207">
          <a:extLst>
            <a:ext uri="{FF2B5EF4-FFF2-40B4-BE49-F238E27FC236}">
              <a16:creationId xmlns:a16="http://schemas.microsoft.com/office/drawing/2014/main" id="{87180745-16FA-4D99-9619-ED2DE52DDA81}"/>
            </a:ext>
          </a:extLst>
        </xdr:cNvPr>
        <xdr:cNvSpPr txBox="1"/>
      </xdr:nvSpPr>
      <xdr:spPr>
        <a:xfrm>
          <a:off x="24450675"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420</xdr:row>
      <xdr:rowOff>0</xdr:rowOff>
    </xdr:from>
    <xdr:ext cx="184731" cy="264560"/>
    <xdr:sp macro="" textlink="">
      <xdr:nvSpPr>
        <xdr:cNvPr id="209" name="テキスト ボックス 208">
          <a:extLst>
            <a:ext uri="{FF2B5EF4-FFF2-40B4-BE49-F238E27FC236}">
              <a16:creationId xmlns:a16="http://schemas.microsoft.com/office/drawing/2014/main" id="{D660DBC1-9F1D-443B-A666-0E1FCC47289B}"/>
            </a:ext>
          </a:extLst>
        </xdr:cNvPr>
        <xdr:cNvSpPr txBox="1"/>
      </xdr:nvSpPr>
      <xdr:spPr>
        <a:xfrm>
          <a:off x="24450675"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210" name="テキスト ボックス 209">
          <a:extLst>
            <a:ext uri="{FF2B5EF4-FFF2-40B4-BE49-F238E27FC236}">
              <a16:creationId xmlns:a16="http://schemas.microsoft.com/office/drawing/2014/main" id="{C6F4FF16-9454-4A35-B6DC-3B9561EE4E9D}"/>
            </a:ext>
          </a:extLst>
        </xdr:cNvPr>
        <xdr:cNvSpPr txBox="1"/>
      </xdr:nvSpPr>
      <xdr:spPr>
        <a:xfrm>
          <a:off x="24450675"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211" name="テキスト ボックス 210">
          <a:extLst>
            <a:ext uri="{FF2B5EF4-FFF2-40B4-BE49-F238E27FC236}">
              <a16:creationId xmlns:a16="http://schemas.microsoft.com/office/drawing/2014/main" id="{A44AD99C-6147-4EE0-8841-652137FDAA50}"/>
            </a:ext>
          </a:extLst>
        </xdr:cNvPr>
        <xdr:cNvSpPr txBox="1"/>
      </xdr:nvSpPr>
      <xdr:spPr>
        <a:xfrm>
          <a:off x="24450675"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186</xdr:row>
      <xdr:rowOff>0</xdr:rowOff>
    </xdr:from>
    <xdr:ext cx="184731" cy="264560"/>
    <xdr:sp macro="" textlink="">
      <xdr:nvSpPr>
        <xdr:cNvPr id="212" name="テキスト ボックス 211">
          <a:extLst>
            <a:ext uri="{FF2B5EF4-FFF2-40B4-BE49-F238E27FC236}">
              <a16:creationId xmlns:a16="http://schemas.microsoft.com/office/drawing/2014/main" id="{1F6CF157-313D-4BFF-A782-0528AA956AB4}"/>
            </a:ext>
          </a:extLst>
        </xdr:cNvPr>
        <xdr:cNvSpPr txBox="1"/>
      </xdr:nvSpPr>
      <xdr:spPr>
        <a:xfrm>
          <a:off x="2445067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186</xdr:row>
      <xdr:rowOff>0</xdr:rowOff>
    </xdr:from>
    <xdr:ext cx="184731" cy="264560"/>
    <xdr:sp macro="" textlink="">
      <xdr:nvSpPr>
        <xdr:cNvPr id="213" name="テキスト ボックス 212">
          <a:extLst>
            <a:ext uri="{FF2B5EF4-FFF2-40B4-BE49-F238E27FC236}">
              <a16:creationId xmlns:a16="http://schemas.microsoft.com/office/drawing/2014/main" id="{A10B5B1E-0546-4B4D-B0FD-E0966318445A}"/>
            </a:ext>
          </a:extLst>
        </xdr:cNvPr>
        <xdr:cNvSpPr txBox="1"/>
      </xdr:nvSpPr>
      <xdr:spPr>
        <a:xfrm>
          <a:off x="2445067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214" name="テキスト ボックス 213">
          <a:extLst>
            <a:ext uri="{FF2B5EF4-FFF2-40B4-BE49-F238E27FC236}">
              <a16:creationId xmlns:a16="http://schemas.microsoft.com/office/drawing/2014/main" id="{F845179C-C88F-4C07-AC2A-1D3711C9B0BE}"/>
            </a:ext>
          </a:extLst>
        </xdr:cNvPr>
        <xdr:cNvSpPr txBox="1"/>
      </xdr:nvSpPr>
      <xdr:spPr>
        <a:xfrm>
          <a:off x="24450675"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215" name="テキスト ボックス 214">
          <a:extLst>
            <a:ext uri="{FF2B5EF4-FFF2-40B4-BE49-F238E27FC236}">
              <a16:creationId xmlns:a16="http://schemas.microsoft.com/office/drawing/2014/main" id="{873FA6B4-A7E9-4BF3-A651-DDC9E8995E97}"/>
            </a:ext>
          </a:extLst>
        </xdr:cNvPr>
        <xdr:cNvSpPr txBox="1"/>
      </xdr:nvSpPr>
      <xdr:spPr>
        <a:xfrm>
          <a:off x="24450675"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197</xdr:row>
      <xdr:rowOff>0</xdr:rowOff>
    </xdr:from>
    <xdr:ext cx="184731" cy="264560"/>
    <xdr:sp macro="" textlink="">
      <xdr:nvSpPr>
        <xdr:cNvPr id="216" name="テキスト ボックス 215">
          <a:extLst>
            <a:ext uri="{FF2B5EF4-FFF2-40B4-BE49-F238E27FC236}">
              <a16:creationId xmlns:a16="http://schemas.microsoft.com/office/drawing/2014/main" id="{CEB082C9-C620-4808-B541-7F5DA284438C}"/>
            </a:ext>
          </a:extLst>
        </xdr:cNvPr>
        <xdr:cNvSpPr txBox="1"/>
      </xdr:nvSpPr>
      <xdr:spPr>
        <a:xfrm>
          <a:off x="24450675"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197</xdr:row>
      <xdr:rowOff>0</xdr:rowOff>
    </xdr:from>
    <xdr:ext cx="184731" cy="264560"/>
    <xdr:sp macro="" textlink="">
      <xdr:nvSpPr>
        <xdr:cNvPr id="217" name="テキスト ボックス 216">
          <a:extLst>
            <a:ext uri="{FF2B5EF4-FFF2-40B4-BE49-F238E27FC236}">
              <a16:creationId xmlns:a16="http://schemas.microsoft.com/office/drawing/2014/main" id="{97F7FD21-5B82-43C3-A524-415FAF5C8F88}"/>
            </a:ext>
          </a:extLst>
        </xdr:cNvPr>
        <xdr:cNvSpPr txBox="1"/>
      </xdr:nvSpPr>
      <xdr:spPr>
        <a:xfrm>
          <a:off x="24450675"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218" name="テキスト ボックス 217">
          <a:extLst>
            <a:ext uri="{FF2B5EF4-FFF2-40B4-BE49-F238E27FC236}">
              <a16:creationId xmlns:a16="http://schemas.microsoft.com/office/drawing/2014/main" id="{FFEC8D81-2F2B-4180-8E43-CAD7F9F0C15A}"/>
            </a:ext>
          </a:extLst>
        </xdr:cNvPr>
        <xdr:cNvSpPr txBox="1"/>
      </xdr:nvSpPr>
      <xdr:spPr>
        <a:xfrm>
          <a:off x="2445067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219" name="テキスト ボックス 218">
          <a:extLst>
            <a:ext uri="{FF2B5EF4-FFF2-40B4-BE49-F238E27FC236}">
              <a16:creationId xmlns:a16="http://schemas.microsoft.com/office/drawing/2014/main" id="{C39BD814-5509-4C60-81E3-CBD5D6531427}"/>
            </a:ext>
          </a:extLst>
        </xdr:cNvPr>
        <xdr:cNvSpPr txBox="1"/>
      </xdr:nvSpPr>
      <xdr:spPr>
        <a:xfrm>
          <a:off x="2445067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220" name="テキスト ボックス 219">
          <a:extLst>
            <a:ext uri="{FF2B5EF4-FFF2-40B4-BE49-F238E27FC236}">
              <a16:creationId xmlns:a16="http://schemas.microsoft.com/office/drawing/2014/main" id="{19F4DFE2-5563-4D06-A422-C0F8B9E4E5D5}"/>
            </a:ext>
          </a:extLst>
        </xdr:cNvPr>
        <xdr:cNvSpPr txBox="1"/>
      </xdr:nvSpPr>
      <xdr:spPr>
        <a:xfrm>
          <a:off x="24450675"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221" name="テキスト ボックス 220">
          <a:extLst>
            <a:ext uri="{FF2B5EF4-FFF2-40B4-BE49-F238E27FC236}">
              <a16:creationId xmlns:a16="http://schemas.microsoft.com/office/drawing/2014/main" id="{5FA69782-4D99-46BA-9AA6-9FB273C89CB9}"/>
            </a:ext>
          </a:extLst>
        </xdr:cNvPr>
        <xdr:cNvSpPr txBox="1"/>
      </xdr:nvSpPr>
      <xdr:spPr>
        <a:xfrm>
          <a:off x="24450675"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2" name="テキスト ボックス 221">
          <a:extLst>
            <a:ext uri="{FF2B5EF4-FFF2-40B4-BE49-F238E27FC236}">
              <a16:creationId xmlns:a16="http://schemas.microsoft.com/office/drawing/2014/main" id="{9723EDDE-9D6A-417E-9E5D-396261B90FB1}"/>
            </a:ext>
          </a:extLst>
        </xdr:cNvPr>
        <xdr:cNvSpPr txBox="1"/>
      </xdr:nvSpPr>
      <xdr:spPr>
        <a:xfrm>
          <a:off x="24450675"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3" name="テキスト ボックス 222">
          <a:extLst>
            <a:ext uri="{FF2B5EF4-FFF2-40B4-BE49-F238E27FC236}">
              <a16:creationId xmlns:a16="http://schemas.microsoft.com/office/drawing/2014/main" id="{67E8D303-4567-4C65-BDAE-EB6B0F690E63}"/>
            </a:ext>
          </a:extLst>
        </xdr:cNvPr>
        <xdr:cNvSpPr txBox="1"/>
      </xdr:nvSpPr>
      <xdr:spPr>
        <a:xfrm>
          <a:off x="24450675"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224" name="テキスト ボックス 223">
          <a:extLst>
            <a:ext uri="{FF2B5EF4-FFF2-40B4-BE49-F238E27FC236}">
              <a16:creationId xmlns:a16="http://schemas.microsoft.com/office/drawing/2014/main" id="{09CB3D6C-E05A-4A2F-B6FE-EE2FBC657BF1}"/>
            </a:ext>
          </a:extLst>
        </xdr:cNvPr>
        <xdr:cNvSpPr txBox="1"/>
      </xdr:nvSpPr>
      <xdr:spPr>
        <a:xfrm>
          <a:off x="24450675"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225" name="テキスト ボックス 224">
          <a:extLst>
            <a:ext uri="{FF2B5EF4-FFF2-40B4-BE49-F238E27FC236}">
              <a16:creationId xmlns:a16="http://schemas.microsoft.com/office/drawing/2014/main" id="{BE4CEBEB-525E-433F-8261-339194CBFA78}"/>
            </a:ext>
          </a:extLst>
        </xdr:cNvPr>
        <xdr:cNvSpPr txBox="1"/>
      </xdr:nvSpPr>
      <xdr:spPr>
        <a:xfrm>
          <a:off x="24450675"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226" name="テキスト ボックス 225">
          <a:extLst>
            <a:ext uri="{FF2B5EF4-FFF2-40B4-BE49-F238E27FC236}">
              <a16:creationId xmlns:a16="http://schemas.microsoft.com/office/drawing/2014/main" id="{C63289B1-4010-473D-AD83-E93BEB430674}"/>
            </a:ext>
          </a:extLst>
        </xdr:cNvPr>
        <xdr:cNvSpPr txBox="1"/>
      </xdr:nvSpPr>
      <xdr:spPr>
        <a:xfrm>
          <a:off x="24450675"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227" name="テキスト ボックス 226">
          <a:extLst>
            <a:ext uri="{FF2B5EF4-FFF2-40B4-BE49-F238E27FC236}">
              <a16:creationId xmlns:a16="http://schemas.microsoft.com/office/drawing/2014/main" id="{F5878942-FAB1-4479-BA96-90D83D3B8918}"/>
            </a:ext>
          </a:extLst>
        </xdr:cNvPr>
        <xdr:cNvSpPr txBox="1"/>
      </xdr:nvSpPr>
      <xdr:spPr>
        <a:xfrm>
          <a:off x="24450675"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28" name="テキスト ボックス 227">
          <a:extLst>
            <a:ext uri="{FF2B5EF4-FFF2-40B4-BE49-F238E27FC236}">
              <a16:creationId xmlns:a16="http://schemas.microsoft.com/office/drawing/2014/main" id="{E29190CD-C0A3-4494-BCA3-3E95159FC9DB}"/>
            </a:ext>
          </a:extLst>
        </xdr:cNvPr>
        <xdr:cNvSpPr txBox="1"/>
      </xdr:nvSpPr>
      <xdr:spPr>
        <a:xfrm>
          <a:off x="244506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29" name="テキスト ボックス 228">
          <a:extLst>
            <a:ext uri="{FF2B5EF4-FFF2-40B4-BE49-F238E27FC236}">
              <a16:creationId xmlns:a16="http://schemas.microsoft.com/office/drawing/2014/main" id="{CE07500D-47B7-4688-AA7D-DAFE1E4AF744}"/>
            </a:ext>
          </a:extLst>
        </xdr:cNvPr>
        <xdr:cNvSpPr txBox="1"/>
      </xdr:nvSpPr>
      <xdr:spPr>
        <a:xfrm>
          <a:off x="244506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0" name="テキスト ボックス 229">
          <a:extLst>
            <a:ext uri="{FF2B5EF4-FFF2-40B4-BE49-F238E27FC236}">
              <a16:creationId xmlns:a16="http://schemas.microsoft.com/office/drawing/2014/main" id="{6297B2B0-05FE-4D50-A2CD-2D6347073D79}"/>
            </a:ext>
          </a:extLst>
        </xdr:cNvPr>
        <xdr:cNvSpPr txBox="1"/>
      </xdr:nvSpPr>
      <xdr:spPr>
        <a:xfrm>
          <a:off x="24450675"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1" name="テキスト ボックス 230">
          <a:extLst>
            <a:ext uri="{FF2B5EF4-FFF2-40B4-BE49-F238E27FC236}">
              <a16:creationId xmlns:a16="http://schemas.microsoft.com/office/drawing/2014/main" id="{C73D05AD-DB4A-4BF2-A854-302CFDD9485E}"/>
            </a:ext>
          </a:extLst>
        </xdr:cNvPr>
        <xdr:cNvSpPr txBox="1"/>
      </xdr:nvSpPr>
      <xdr:spPr>
        <a:xfrm>
          <a:off x="24450675"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32" name="テキスト ボックス 231">
          <a:extLst>
            <a:ext uri="{FF2B5EF4-FFF2-40B4-BE49-F238E27FC236}">
              <a16:creationId xmlns:a16="http://schemas.microsoft.com/office/drawing/2014/main" id="{B800A4F9-A01B-4F39-9B84-B0B3E09873C7}"/>
            </a:ext>
          </a:extLst>
        </xdr:cNvPr>
        <xdr:cNvSpPr txBox="1"/>
      </xdr:nvSpPr>
      <xdr:spPr>
        <a:xfrm>
          <a:off x="2445067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33" name="テキスト ボックス 232">
          <a:extLst>
            <a:ext uri="{FF2B5EF4-FFF2-40B4-BE49-F238E27FC236}">
              <a16:creationId xmlns:a16="http://schemas.microsoft.com/office/drawing/2014/main" id="{A780209A-109B-4486-A4B9-901810333CBF}"/>
            </a:ext>
          </a:extLst>
        </xdr:cNvPr>
        <xdr:cNvSpPr txBox="1"/>
      </xdr:nvSpPr>
      <xdr:spPr>
        <a:xfrm>
          <a:off x="2445067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34" name="テキスト ボックス 233">
          <a:extLst>
            <a:ext uri="{FF2B5EF4-FFF2-40B4-BE49-F238E27FC236}">
              <a16:creationId xmlns:a16="http://schemas.microsoft.com/office/drawing/2014/main" id="{85DDC31B-28D2-472F-B5D2-17420EC1F452}"/>
            </a:ext>
          </a:extLst>
        </xdr:cNvPr>
        <xdr:cNvSpPr txBox="1"/>
      </xdr:nvSpPr>
      <xdr:spPr>
        <a:xfrm>
          <a:off x="24450675"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35" name="テキスト ボックス 234">
          <a:extLst>
            <a:ext uri="{FF2B5EF4-FFF2-40B4-BE49-F238E27FC236}">
              <a16:creationId xmlns:a16="http://schemas.microsoft.com/office/drawing/2014/main" id="{97289376-3F80-41F2-966D-59F99D25B35D}"/>
            </a:ext>
          </a:extLst>
        </xdr:cNvPr>
        <xdr:cNvSpPr txBox="1"/>
      </xdr:nvSpPr>
      <xdr:spPr>
        <a:xfrm>
          <a:off x="24450675"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236" name="テキスト ボックス 235">
          <a:extLst>
            <a:ext uri="{FF2B5EF4-FFF2-40B4-BE49-F238E27FC236}">
              <a16:creationId xmlns:a16="http://schemas.microsoft.com/office/drawing/2014/main" id="{D62021C6-F121-4D34-8F44-27F79BB06BF4}"/>
            </a:ext>
          </a:extLst>
        </xdr:cNvPr>
        <xdr:cNvSpPr txBox="1"/>
      </xdr:nvSpPr>
      <xdr:spPr>
        <a:xfrm>
          <a:off x="24450675"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237" name="テキスト ボックス 236">
          <a:extLst>
            <a:ext uri="{FF2B5EF4-FFF2-40B4-BE49-F238E27FC236}">
              <a16:creationId xmlns:a16="http://schemas.microsoft.com/office/drawing/2014/main" id="{032802BA-9B0F-4FC0-9A90-3734574725F5}"/>
            </a:ext>
          </a:extLst>
        </xdr:cNvPr>
        <xdr:cNvSpPr txBox="1"/>
      </xdr:nvSpPr>
      <xdr:spPr>
        <a:xfrm>
          <a:off x="24450675"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238" name="テキスト ボックス 237">
          <a:extLst>
            <a:ext uri="{FF2B5EF4-FFF2-40B4-BE49-F238E27FC236}">
              <a16:creationId xmlns:a16="http://schemas.microsoft.com/office/drawing/2014/main" id="{D59BEAD4-4AD3-48A2-B0F0-948858409218}"/>
            </a:ext>
          </a:extLst>
        </xdr:cNvPr>
        <xdr:cNvSpPr txBox="1"/>
      </xdr:nvSpPr>
      <xdr:spPr>
        <a:xfrm>
          <a:off x="24450675"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239" name="テキスト ボックス 238">
          <a:extLst>
            <a:ext uri="{FF2B5EF4-FFF2-40B4-BE49-F238E27FC236}">
              <a16:creationId xmlns:a16="http://schemas.microsoft.com/office/drawing/2014/main" id="{B6FC8EF8-153F-447C-96ED-9C7ABCC837D3}"/>
            </a:ext>
          </a:extLst>
        </xdr:cNvPr>
        <xdr:cNvSpPr txBox="1"/>
      </xdr:nvSpPr>
      <xdr:spPr>
        <a:xfrm>
          <a:off x="24450675"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240" name="テキスト ボックス 239">
          <a:extLst>
            <a:ext uri="{FF2B5EF4-FFF2-40B4-BE49-F238E27FC236}">
              <a16:creationId xmlns:a16="http://schemas.microsoft.com/office/drawing/2014/main" id="{145B4111-7928-477B-BBE5-47A043F46874}"/>
            </a:ext>
          </a:extLst>
        </xdr:cNvPr>
        <xdr:cNvSpPr txBox="1"/>
      </xdr:nvSpPr>
      <xdr:spPr>
        <a:xfrm>
          <a:off x="24450675"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241" name="テキスト ボックス 240">
          <a:extLst>
            <a:ext uri="{FF2B5EF4-FFF2-40B4-BE49-F238E27FC236}">
              <a16:creationId xmlns:a16="http://schemas.microsoft.com/office/drawing/2014/main" id="{F914EEFE-D313-4748-B1BD-EFE6F5911B57}"/>
            </a:ext>
          </a:extLst>
        </xdr:cNvPr>
        <xdr:cNvSpPr txBox="1"/>
      </xdr:nvSpPr>
      <xdr:spPr>
        <a:xfrm>
          <a:off x="24450675"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42" name="テキスト ボックス 241">
          <a:extLst>
            <a:ext uri="{FF2B5EF4-FFF2-40B4-BE49-F238E27FC236}">
              <a16:creationId xmlns:a16="http://schemas.microsoft.com/office/drawing/2014/main" id="{052F9B79-DE09-485F-AE97-1F83500EC075}"/>
            </a:ext>
          </a:extLst>
        </xdr:cNvPr>
        <xdr:cNvSpPr txBox="1"/>
      </xdr:nvSpPr>
      <xdr:spPr>
        <a:xfrm>
          <a:off x="24450675"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43" name="テキスト ボックス 242">
          <a:extLst>
            <a:ext uri="{FF2B5EF4-FFF2-40B4-BE49-F238E27FC236}">
              <a16:creationId xmlns:a16="http://schemas.microsoft.com/office/drawing/2014/main" id="{AB34C885-3129-4399-9184-C3AADACF5977}"/>
            </a:ext>
          </a:extLst>
        </xdr:cNvPr>
        <xdr:cNvSpPr txBox="1"/>
      </xdr:nvSpPr>
      <xdr:spPr>
        <a:xfrm>
          <a:off x="24450675"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44" name="テキスト ボックス 243">
          <a:extLst>
            <a:ext uri="{FF2B5EF4-FFF2-40B4-BE49-F238E27FC236}">
              <a16:creationId xmlns:a16="http://schemas.microsoft.com/office/drawing/2014/main" id="{D3E1D8A3-B17F-42F3-956F-A7112D7BBF35}"/>
            </a:ext>
          </a:extLst>
        </xdr:cNvPr>
        <xdr:cNvSpPr txBox="1"/>
      </xdr:nvSpPr>
      <xdr:spPr>
        <a:xfrm>
          <a:off x="24450675"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45" name="テキスト ボックス 244">
          <a:extLst>
            <a:ext uri="{FF2B5EF4-FFF2-40B4-BE49-F238E27FC236}">
              <a16:creationId xmlns:a16="http://schemas.microsoft.com/office/drawing/2014/main" id="{0D937A2B-D147-406D-9F54-C0B93E374DE3}"/>
            </a:ext>
          </a:extLst>
        </xdr:cNvPr>
        <xdr:cNvSpPr txBox="1"/>
      </xdr:nvSpPr>
      <xdr:spPr>
        <a:xfrm>
          <a:off x="24450675"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285</xdr:row>
      <xdr:rowOff>0</xdr:rowOff>
    </xdr:from>
    <xdr:ext cx="184731" cy="264560"/>
    <xdr:sp macro="" textlink="">
      <xdr:nvSpPr>
        <xdr:cNvPr id="246" name="テキスト ボックス 245">
          <a:extLst>
            <a:ext uri="{FF2B5EF4-FFF2-40B4-BE49-F238E27FC236}">
              <a16:creationId xmlns:a16="http://schemas.microsoft.com/office/drawing/2014/main" id="{29654FBA-2523-46E1-94AA-7016D490969C}"/>
            </a:ext>
          </a:extLst>
        </xdr:cNvPr>
        <xdr:cNvSpPr txBox="1"/>
      </xdr:nvSpPr>
      <xdr:spPr>
        <a:xfrm>
          <a:off x="24450675"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285</xdr:row>
      <xdr:rowOff>0</xdr:rowOff>
    </xdr:from>
    <xdr:ext cx="184731" cy="264560"/>
    <xdr:sp macro="" textlink="">
      <xdr:nvSpPr>
        <xdr:cNvPr id="247" name="テキスト ボックス 246">
          <a:extLst>
            <a:ext uri="{FF2B5EF4-FFF2-40B4-BE49-F238E27FC236}">
              <a16:creationId xmlns:a16="http://schemas.microsoft.com/office/drawing/2014/main" id="{354F95FB-D6DB-412E-97B7-D3A0E3DA515E}"/>
            </a:ext>
          </a:extLst>
        </xdr:cNvPr>
        <xdr:cNvSpPr txBox="1"/>
      </xdr:nvSpPr>
      <xdr:spPr>
        <a:xfrm>
          <a:off x="24450675"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255</xdr:row>
      <xdr:rowOff>0</xdr:rowOff>
    </xdr:from>
    <xdr:ext cx="184731" cy="264560"/>
    <xdr:sp macro="" textlink="">
      <xdr:nvSpPr>
        <xdr:cNvPr id="248" name="テキスト ボックス 247">
          <a:extLst>
            <a:ext uri="{FF2B5EF4-FFF2-40B4-BE49-F238E27FC236}">
              <a16:creationId xmlns:a16="http://schemas.microsoft.com/office/drawing/2014/main" id="{8E2C336B-EF9D-4483-B0CE-47AAF04E128C}"/>
            </a:ext>
          </a:extLst>
        </xdr:cNvPr>
        <xdr:cNvSpPr txBox="1"/>
      </xdr:nvSpPr>
      <xdr:spPr>
        <a:xfrm>
          <a:off x="24450675"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255</xdr:row>
      <xdr:rowOff>0</xdr:rowOff>
    </xdr:from>
    <xdr:ext cx="184731" cy="264560"/>
    <xdr:sp macro="" textlink="">
      <xdr:nvSpPr>
        <xdr:cNvPr id="249" name="テキスト ボックス 248">
          <a:extLst>
            <a:ext uri="{FF2B5EF4-FFF2-40B4-BE49-F238E27FC236}">
              <a16:creationId xmlns:a16="http://schemas.microsoft.com/office/drawing/2014/main" id="{65439543-A0E6-4958-B82F-13E62158162B}"/>
            </a:ext>
          </a:extLst>
        </xdr:cNvPr>
        <xdr:cNvSpPr txBox="1"/>
      </xdr:nvSpPr>
      <xdr:spPr>
        <a:xfrm>
          <a:off x="24450675"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250" name="テキスト ボックス 249">
          <a:extLst>
            <a:ext uri="{FF2B5EF4-FFF2-40B4-BE49-F238E27FC236}">
              <a16:creationId xmlns:a16="http://schemas.microsoft.com/office/drawing/2014/main" id="{0A639D21-5B6C-4A38-AF9C-392719E279AA}"/>
            </a:ext>
          </a:extLst>
        </xdr:cNvPr>
        <xdr:cNvSpPr txBox="1"/>
      </xdr:nvSpPr>
      <xdr:spPr>
        <a:xfrm>
          <a:off x="24450675"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251" name="テキスト ボックス 250">
          <a:extLst>
            <a:ext uri="{FF2B5EF4-FFF2-40B4-BE49-F238E27FC236}">
              <a16:creationId xmlns:a16="http://schemas.microsoft.com/office/drawing/2014/main" id="{F4ACC383-33C1-4C3E-9FC0-46FF00161110}"/>
            </a:ext>
          </a:extLst>
        </xdr:cNvPr>
        <xdr:cNvSpPr txBox="1"/>
      </xdr:nvSpPr>
      <xdr:spPr>
        <a:xfrm>
          <a:off x="24450675"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273</xdr:row>
      <xdr:rowOff>0</xdr:rowOff>
    </xdr:from>
    <xdr:ext cx="184731" cy="264560"/>
    <xdr:sp macro="" textlink="">
      <xdr:nvSpPr>
        <xdr:cNvPr id="252" name="テキスト ボックス 251">
          <a:extLst>
            <a:ext uri="{FF2B5EF4-FFF2-40B4-BE49-F238E27FC236}">
              <a16:creationId xmlns:a16="http://schemas.microsoft.com/office/drawing/2014/main" id="{AF7FBFA4-B289-4D2C-8833-B84C019B1DDD}"/>
            </a:ext>
          </a:extLst>
        </xdr:cNvPr>
        <xdr:cNvSpPr txBox="1"/>
      </xdr:nvSpPr>
      <xdr:spPr>
        <a:xfrm>
          <a:off x="24450675"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273</xdr:row>
      <xdr:rowOff>0</xdr:rowOff>
    </xdr:from>
    <xdr:ext cx="184731" cy="264560"/>
    <xdr:sp macro="" textlink="">
      <xdr:nvSpPr>
        <xdr:cNvPr id="253" name="テキスト ボックス 252">
          <a:extLst>
            <a:ext uri="{FF2B5EF4-FFF2-40B4-BE49-F238E27FC236}">
              <a16:creationId xmlns:a16="http://schemas.microsoft.com/office/drawing/2014/main" id="{D720DD6A-4A5D-4CBA-BE91-AA20A47F7D53}"/>
            </a:ext>
          </a:extLst>
        </xdr:cNvPr>
        <xdr:cNvSpPr txBox="1"/>
      </xdr:nvSpPr>
      <xdr:spPr>
        <a:xfrm>
          <a:off x="24450675"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248</xdr:row>
      <xdr:rowOff>0</xdr:rowOff>
    </xdr:from>
    <xdr:ext cx="184731" cy="264560"/>
    <xdr:sp macro="" textlink="">
      <xdr:nvSpPr>
        <xdr:cNvPr id="254" name="テキスト ボックス 253">
          <a:extLst>
            <a:ext uri="{FF2B5EF4-FFF2-40B4-BE49-F238E27FC236}">
              <a16:creationId xmlns:a16="http://schemas.microsoft.com/office/drawing/2014/main" id="{26CEE225-95E5-4114-9D51-27846EF177BE}"/>
            </a:ext>
          </a:extLst>
        </xdr:cNvPr>
        <xdr:cNvSpPr txBox="1"/>
      </xdr:nvSpPr>
      <xdr:spPr>
        <a:xfrm>
          <a:off x="24450675"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248</xdr:row>
      <xdr:rowOff>0</xdr:rowOff>
    </xdr:from>
    <xdr:ext cx="184731" cy="264560"/>
    <xdr:sp macro="" textlink="">
      <xdr:nvSpPr>
        <xdr:cNvPr id="255" name="テキスト ボックス 254">
          <a:extLst>
            <a:ext uri="{FF2B5EF4-FFF2-40B4-BE49-F238E27FC236}">
              <a16:creationId xmlns:a16="http://schemas.microsoft.com/office/drawing/2014/main" id="{BD416A39-3E1B-41E9-99D5-C1065AE65B20}"/>
            </a:ext>
          </a:extLst>
        </xdr:cNvPr>
        <xdr:cNvSpPr txBox="1"/>
      </xdr:nvSpPr>
      <xdr:spPr>
        <a:xfrm>
          <a:off x="24450675"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276</xdr:row>
      <xdr:rowOff>0</xdr:rowOff>
    </xdr:from>
    <xdr:ext cx="184731" cy="264560"/>
    <xdr:sp macro="" textlink="">
      <xdr:nvSpPr>
        <xdr:cNvPr id="256" name="テキスト ボックス 255">
          <a:extLst>
            <a:ext uri="{FF2B5EF4-FFF2-40B4-BE49-F238E27FC236}">
              <a16:creationId xmlns:a16="http://schemas.microsoft.com/office/drawing/2014/main" id="{AB3771F0-CAFA-40B9-9FD8-A30CF7F889CE}"/>
            </a:ext>
          </a:extLst>
        </xdr:cNvPr>
        <xdr:cNvSpPr txBox="1"/>
      </xdr:nvSpPr>
      <xdr:spPr>
        <a:xfrm>
          <a:off x="24450675"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276</xdr:row>
      <xdr:rowOff>0</xdr:rowOff>
    </xdr:from>
    <xdr:ext cx="184731" cy="264560"/>
    <xdr:sp macro="" textlink="">
      <xdr:nvSpPr>
        <xdr:cNvPr id="257" name="テキスト ボックス 256">
          <a:extLst>
            <a:ext uri="{FF2B5EF4-FFF2-40B4-BE49-F238E27FC236}">
              <a16:creationId xmlns:a16="http://schemas.microsoft.com/office/drawing/2014/main" id="{F9F80604-0315-4D30-A48B-91E32B665129}"/>
            </a:ext>
          </a:extLst>
        </xdr:cNvPr>
        <xdr:cNvSpPr txBox="1"/>
      </xdr:nvSpPr>
      <xdr:spPr>
        <a:xfrm>
          <a:off x="24450675"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58" name="テキスト ボックス 257">
          <a:extLst>
            <a:ext uri="{FF2B5EF4-FFF2-40B4-BE49-F238E27FC236}">
              <a16:creationId xmlns:a16="http://schemas.microsoft.com/office/drawing/2014/main" id="{3D54560E-E962-4E7D-B824-277B8E41D6A2}"/>
            </a:ext>
          </a:extLst>
        </xdr:cNvPr>
        <xdr:cNvSpPr txBox="1"/>
      </xdr:nvSpPr>
      <xdr:spPr>
        <a:xfrm>
          <a:off x="24450675"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59" name="テキスト ボックス 258">
          <a:extLst>
            <a:ext uri="{FF2B5EF4-FFF2-40B4-BE49-F238E27FC236}">
              <a16:creationId xmlns:a16="http://schemas.microsoft.com/office/drawing/2014/main" id="{4833BC9E-FEA6-426F-BECD-96FF6EC67E0A}"/>
            </a:ext>
          </a:extLst>
        </xdr:cNvPr>
        <xdr:cNvSpPr txBox="1"/>
      </xdr:nvSpPr>
      <xdr:spPr>
        <a:xfrm>
          <a:off x="24450675"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284</xdr:row>
      <xdr:rowOff>0</xdr:rowOff>
    </xdr:from>
    <xdr:ext cx="184731" cy="264560"/>
    <xdr:sp macro="" textlink="">
      <xdr:nvSpPr>
        <xdr:cNvPr id="260" name="テキスト ボックス 259">
          <a:extLst>
            <a:ext uri="{FF2B5EF4-FFF2-40B4-BE49-F238E27FC236}">
              <a16:creationId xmlns:a16="http://schemas.microsoft.com/office/drawing/2014/main" id="{4D05D7F4-B418-418E-B533-976ABC14DCE4}"/>
            </a:ext>
          </a:extLst>
        </xdr:cNvPr>
        <xdr:cNvSpPr txBox="1"/>
      </xdr:nvSpPr>
      <xdr:spPr>
        <a:xfrm>
          <a:off x="24450675"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284</xdr:row>
      <xdr:rowOff>0</xdr:rowOff>
    </xdr:from>
    <xdr:ext cx="184731" cy="264560"/>
    <xdr:sp macro="" textlink="">
      <xdr:nvSpPr>
        <xdr:cNvPr id="261" name="テキスト ボックス 260">
          <a:extLst>
            <a:ext uri="{FF2B5EF4-FFF2-40B4-BE49-F238E27FC236}">
              <a16:creationId xmlns:a16="http://schemas.microsoft.com/office/drawing/2014/main" id="{DB24F8E7-9F5A-4094-BB0C-50C92D3B7D55}"/>
            </a:ext>
          </a:extLst>
        </xdr:cNvPr>
        <xdr:cNvSpPr txBox="1"/>
      </xdr:nvSpPr>
      <xdr:spPr>
        <a:xfrm>
          <a:off x="24450675"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328</xdr:row>
      <xdr:rowOff>0</xdr:rowOff>
    </xdr:from>
    <xdr:ext cx="184731" cy="264560"/>
    <xdr:sp macro="" textlink="">
      <xdr:nvSpPr>
        <xdr:cNvPr id="262" name="テキスト ボックス 261">
          <a:extLst>
            <a:ext uri="{FF2B5EF4-FFF2-40B4-BE49-F238E27FC236}">
              <a16:creationId xmlns:a16="http://schemas.microsoft.com/office/drawing/2014/main" id="{3E594728-7C0A-45FA-98E0-2878A53D765E}"/>
            </a:ext>
          </a:extLst>
        </xdr:cNvPr>
        <xdr:cNvSpPr txBox="1"/>
      </xdr:nvSpPr>
      <xdr:spPr>
        <a:xfrm>
          <a:off x="24450675"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328</xdr:row>
      <xdr:rowOff>0</xdr:rowOff>
    </xdr:from>
    <xdr:ext cx="184731" cy="264560"/>
    <xdr:sp macro="" textlink="">
      <xdr:nvSpPr>
        <xdr:cNvPr id="263" name="テキスト ボックス 262">
          <a:extLst>
            <a:ext uri="{FF2B5EF4-FFF2-40B4-BE49-F238E27FC236}">
              <a16:creationId xmlns:a16="http://schemas.microsoft.com/office/drawing/2014/main" id="{847A5B60-825D-417D-87F1-DDC7AD04653A}"/>
            </a:ext>
          </a:extLst>
        </xdr:cNvPr>
        <xdr:cNvSpPr txBox="1"/>
      </xdr:nvSpPr>
      <xdr:spPr>
        <a:xfrm>
          <a:off x="24450675"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368</xdr:row>
      <xdr:rowOff>0</xdr:rowOff>
    </xdr:from>
    <xdr:ext cx="184731" cy="264560"/>
    <xdr:sp macro="" textlink="">
      <xdr:nvSpPr>
        <xdr:cNvPr id="264" name="テキスト ボックス 263">
          <a:extLst>
            <a:ext uri="{FF2B5EF4-FFF2-40B4-BE49-F238E27FC236}">
              <a16:creationId xmlns:a16="http://schemas.microsoft.com/office/drawing/2014/main" id="{124454CF-B4A0-43D5-8F15-288D31BD4578}"/>
            </a:ext>
          </a:extLst>
        </xdr:cNvPr>
        <xdr:cNvSpPr txBox="1"/>
      </xdr:nvSpPr>
      <xdr:spPr>
        <a:xfrm>
          <a:off x="24450675"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368</xdr:row>
      <xdr:rowOff>0</xdr:rowOff>
    </xdr:from>
    <xdr:ext cx="184731" cy="264560"/>
    <xdr:sp macro="" textlink="">
      <xdr:nvSpPr>
        <xdr:cNvPr id="265" name="テキスト ボックス 264">
          <a:extLst>
            <a:ext uri="{FF2B5EF4-FFF2-40B4-BE49-F238E27FC236}">
              <a16:creationId xmlns:a16="http://schemas.microsoft.com/office/drawing/2014/main" id="{1BF53E4B-AE25-44B6-A8D8-8A9B48BBDF3D}"/>
            </a:ext>
          </a:extLst>
        </xdr:cNvPr>
        <xdr:cNvSpPr txBox="1"/>
      </xdr:nvSpPr>
      <xdr:spPr>
        <a:xfrm>
          <a:off x="24450675"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381</xdr:row>
      <xdr:rowOff>0</xdr:rowOff>
    </xdr:from>
    <xdr:ext cx="184731" cy="264560"/>
    <xdr:sp macro="" textlink="">
      <xdr:nvSpPr>
        <xdr:cNvPr id="266" name="テキスト ボックス 265">
          <a:extLst>
            <a:ext uri="{FF2B5EF4-FFF2-40B4-BE49-F238E27FC236}">
              <a16:creationId xmlns:a16="http://schemas.microsoft.com/office/drawing/2014/main" id="{FDD261EB-B95F-4E75-B914-8C42697C3951}"/>
            </a:ext>
          </a:extLst>
        </xdr:cNvPr>
        <xdr:cNvSpPr txBox="1"/>
      </xdr:nvSpPr>
      <xdr:spPr>
        <a:xfrm>
          <a:off x="24450675"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381</xdr:row>
      <xdr:rowOff>0</xdr:rowOff>
    </xdr:from>
    <xdr:ext cx="184731" cy="264560"/>
    <xdr:sp macro="" textlink="">
      <xdr:nvSpPr>
        <xdr:cNvPr id="267" name="テキスト ボックス 266">
          <a:extLst>
            <a:ext uri="{FF2B5EF4-FFF2-40B4-BE49-F238E27FC236}">
              <a16:creationId xmlns:a16="http://schemas.microsoft.com/office/drawing/2014/main" id="{252CCE19-B239-4DBA-AF95-6BAFB204CB8A}"/>
            </a:ext>
          </a:extLst>
        </xdr:cNvPr>
        <xdr:cNvSpPr txBox="1"/>
      </xdr:nvSpPr>
      <xdr:spPr>
        <a:xfrm>
          <a:off x="24450675"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406</xdr:row>
      <xdr:rowOff>0</xdr:rowOff>
    </xdr:from>
    <xdr:ext cx="184731" cy="264560"/>
    <xdr:sp macro="" textlink="">
      <xdr:nvSpPr>
        <xdr:cNvPr id="268" name="テキスト ボックス 267">
          <a:extLst>
            <a:ext uri="{FF2B5EF4-FFF2-40B4-BE49-F238E27FC236}">
              <a16:creationId xmlns:a16="http://schemas.microsoft.com/office/drawing/2014/main" id="{F776286F-B7F2-4525-8047-E7998EF97643}"/>
            </a:ext>
          </a:extLst>
        </xdr:cNvPr>
        <xdr:cNvSpPr txBox="1"/>
      </xdr:nvSpPr>
      <xdr:spPr>
        <a:xfrm>
          <a:off x="24450675"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406</xdr:row>
      <xdr:rowOff>0</xdr:rowOff>
    </xdr:from>
    <xdr:ext cx="184731" cy="264560"/>
    <xdr:sp macro="" textlink="">
      <xdr:nvSpPr>
        <xdr:cNvPr id="269" name="テキスト ボックス 268">
          <a:extLst>
            <a:ext uri="{FF2B5EF4-FFF2-40B4-BE49-F238E27FC236}">
              <a16:creationId xmlns:a16="http://schemas.microsoft.com/office/drawing/2014/main" id="{A376FB88-9849-43BB-B04F-2D9039FAA939}"/>
            </a:ext>
          </a:extLst>
        </xdr:cNvPr>
        <xdr:cNvSpPr txBox="1"/>
      </xdr:nvSpPr>
      <xdr:spPr>
        <a:xfrm>
          <a:off x="24450675"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351</xdr:row>
      <xdr:rowOff>0</xdr:rowOff>
    </xdr:from>
    <xdr:ext cx="184731" cy="264560"/>
    <xdr:sp macro="" textlink="">
      <xdr:nvSpPr>
        <xdr:cNvPr id="270" name="テキスト ボックス 269">
          <a:extLst>
            <a:ext uri="{FF2B5EF4-FFF2-40B4-BE49-F238E27FC236}">
              <a16:creationId xmlns:a16="http://schemas.microsoft.com/office/drawing/2014/main" id="{EF16F017-BB9C-472D-A8C6-9A9738DFFA24}"/>
            </a:ext>
          </a:extLst>
        </xdr:cNvPr>
        <xdr:cNvSpPr txBox="1"/>
      </xdr:nvSpPr>
      <xdr:spPr>
        <a:xfrm>
          <a:off x="24450675"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351</xdr:row>
      <xdr:rowOff>0</xdr:rowOff>
    </xdr:from>
    <xdr:ext cx="184731" cy="264560"/>
    <xdr:sp macro="" textlink="">
      <xdr:nvSpPr>
        <xdr:cNvPr id="271" name="テキスト ボックス 270">
          <a:extLst>
            <a:ext uri="{FF2B5EF4-FFF2-40B4-BE49-F238E27FC236}">
              <a16:creationId xmlns:a16="http://schemas.microsoft.com/office/drawing/2014/main" id="{E929914D-C1F3-479D-B547-EC26184542B5}"/>
            </a:ext>
          </a:extLst>
        </xdr:cNvPr>
        <xdr:cNvSpPr txBox="1"/>
      </xdr:nvSpPr>
      <xdr:spPr>
        <a:xfrm>
          <a:off x="24450675"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326</xdr:row>
      <xdr:rowOff>0</xdr:rowOff>
    </xdr:from>
    <xdr:ext cx="184731" cy="264560"/>
    <xdr:sp macro="" textlink="">
      <xdr:nvSpPr>
        <xdr:cNvPr id="272" name="テキスト ボックス 271">
          <a:extLst>
            <a:ext uri="{FF2B5EF4-FFF2-40B4-BE49-F238E27FC236}">
              <a16:creationId xmlns:a16="http://schemas.microsoft.com/office/drawing/2014/main" id="{4FF2295B-ACDA-4341-8F6E-73BF729B273E}"/>
            </a:ext>
          </a:extLst>
        </xdr:cNvPr>
        <xdr:cNvSpPr txBox="1"/>
      </xdr:nvSpPr>
      <xdr:spPr>
        <a:xfrm>
          <a:off x="24450675"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326</xdr:row>
      <xdr:rowOff>0</xdr:rowOff>
    </xdr:from>
    <xdr:ext cx="184731" cy="264560"/>
    <xdr:sp macro="" textlink="">
      <xdr:nvSpPr>
        <xdr:cNvPr id="273" name="テキスト ボックス 272">
          <a:extLst>
            <a:ext uri="{FF2B5EF4-FFF2-40B4-BE49-F238E27FC236}">
              <a16:creationId xmlns:a16="http://schemas.microsoft.com/office/drawing/2014/main" id="{38B7F088-B58A-4403-9A60-AC6607822B53}"/>
            </a:ext>
          </a:extLst>
        </xdr:cNvPr>
        <xdr:cNvSpPr txBox="1"/>
      </xdr:nvSpPr>
      <xdr:spPr>
        <a:xfrm>
          <a:off x="24450675"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359</xdr:row>
      <xdr:rowOff>0</xdr:rowOff>
    </xdr:from>
    <xdr:ext cx="184731" cy="264560"/>
    <xdr:sp macro="" textlink="">
      <xdr:nvSpPr>
        <xdr:cNvPr id="274" name="テキスト ボックス 273">
          <a:extLst>
            <a:ext uri="{FF2B5EF4-FFF2-40B4-BE49-F238E27FC236}">
              <a16:creationId xmlns:a16="http://schemas.microsoft.com/office/drawing/2014/main" id="{8AF0F56A-E4AC-488C-BFE3-5502AE9537A4}"/>
            </a:ext>
          </a:extLst>
        </xdr:cNvPr>
        <xdr:cNvSpPr txBox="1"/>
      </xdr:nvSpPr>
      <xdr:spPr>
        <a:xfrm>
          <a:off x="24450675"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359</xdr:row>
      <xdr:rowOff>0</xdr:rowOff>
    </xdr:from>
    <xdr:ext cx="184731" cy="264560"/>
    <xdr:sp macro="" textlink="">
      <xdr:nvSpPr>
        <xdr:cNvPr id="275" name="テキスト ボックス 274">
          <a:extLst>
            <a:ext uri="{FF2B5EF4-FFF2-40B4-BE49-F238E27FC236}">
              <a16:creationId xmlns:a16="http://schemas.microsoft.com/office/drawing/2014/main" id="{2BDB62B2-FA21-439F-8FE6-6DB15298E1D5}"/>
            </a:ext>
          </a:extLst>
        </xdr:cNvPr>
        <xdr:cNvSpPr txBox="1"/>
      </xdr:nvSpPr>
      <xdr:spPr>
        <a:xfrm>
          <a:off x="24450675"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339</xdr:row>
      <xdr:rowOff>0</xdr:rowOff>
    </xdr:from>
    <xdr:ext cx="184731" cy="264560"/>
    <xdr:sp macro="" textlink="">
      <xdr:nvSpPr>
        <xdr:cNvPr id="276" name="テキスト ボックス 275">
          <a:extLst>
            <a:ext uri="{FF2B5EF4-FFF2-40B4-BE49-F238E27FC236}">
              <a16:creationId xmlns:a16="http://schemas.microsoft.com/office/drawing/2014/main" id="{ED3431A8-7861-4E6E-9635-70B839184A85}"/>
            </a:ext>
          </a:extLst>
        </xdr:cNvPr>
        <xdr:cNvSpPr txBox="1"/>
      </xdr:nvSpPr>
      <xdr:spPr>
        <a:xfrm>
          <a:off x="24450675"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339</xdr:row>
      <xdr:rowOff>0</xdr:rowOff>
    </xdr:from>
    <xdr:ext cx="184731" cy="264560"/>
    <xdr:sp macro="" textlink="">
      <xdr:nvSpPr>
        <xdr:cNvPr id="277" name="テキスト ボックス 276">
          <a:extLst>
            <a:ext uri="{FF2B5EF4-FFF2-40B4-BE49-F238E27FC236}">
              <a16:creationId xmlns:a16="http://schemas.microsoft.com/office/drawing/2014/main" id="{62E390FA-736B-4DA1-B7F3-DB675104671B}"/>
            </a:ext>
          </a:extLst>
        </xdr:cNvPr>
        <xdr:cNvSpPr txBox="1"/>
      </xdr:nvSpPr>
      <xdr:spPr>
        <a:xfrm>
          <a:off x="24450675"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227</xdr:row>
      <xdr:rowOff>0</xdr:rowOff>
    </xdr:from>
    <xdr:ext cx="184731" cy="264560"/>
    <xdr:sp macro="" textlink="">
      <xdr:nvSpPr>
        <xdr:cNvPr id="278" name="テキスト ボックス 277">
          <a:extLst>
            <a:ext uri="{FF2B5EF4-FFF2-40B4-BE49-F238E27FC236}">
              <a16:creationId xmlns:a16="http://schemas.microsoft.com/office/drawing/2014/main" id="{9F129C65-9B90-47C7-8432-CCD252343D52}"/>
            </a:ext>
          </a:extLst>
        </xdr:cNvPr>
        <xdr:cNvSpPr txBox="1"/>
      </xdr:nvSpPr>
      <xdr:spPr>
        <a:xfrm>
          <a:off x="24450675"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227</xdr:row>
      <xdr:rowOff>0</xdr:rowOff>
    </xdr:from>
    <xdr:ext cx="184731" cy="264560"/>
    <xdr:sp macro="" textlink="">
      <xdr:nvSpPr>
        <xdr:cNvPr id="279" name="テキスト ボックス 278">
          <a:extLst>
            <a:ext uri="{FF2B5EF4-FFF2-40B4-BE49-F238E27FC236}">
              <a16:creationId xmlns:a16="http://schemas.microsoft.com/office/drawing/2014/main" id="{D63DA363-EB25-4189-9179-DEC95D485D72}"/>
            </a:ext>
          </a:extLst>
        </xdr:cNvPr>
        <xdr:cNvSpPr txBox="1"/>
      </xdr:nvSpPr>
      <xdr:spPr>
        <a:xfrm>
          <a:off x="24450675"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403</xdr:row>
      <xdr:rowOff>0</xdr:rowOff>
    </xdr:from>
    <xdr:ext cx="184731" cy="264560"/>
    <xdr:sp macro="" textlink="">
      <xdr:nvSpPr>
        <xdr:cNvPr id="280" name="テキスト ボックス 279">
          <a:extLst>
            <a:ext uri="{FF2B5EF4-FFF2-40B4-BE49-F238E27FC236}">
              <a16:creationId xmlns:a16="http://schemas.microsoft.com/office/drawing/2014/main" id="{6C8123F3-8749-4FB1-8944-24CEF1D6A116}"/>
            </a:ext>
          </a:extLst>
        </xdr:cNvPr>
        <xdr:cNvSpPr txBox="1"/>
      </xdr:nvSpPr>
      <xdr:spPr>
        <a:xfrm>
          <a:off x="24450675"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403</xdr:row>
      <xdr:rowOff>0</xdr:rowOff>
    </xdr:from>
    <xdr:ext cx="184731" cy="264560"/>
    <xdr:sp macro="" textlink="">
      <xdr:nvSpPr>
        <xdr:cNvPr id="281" name="テキスト ボックス 280">
          <a:extLst>
            <a:ext uri="{FF2B5EF4-FFF2-40B4-BE49-F238E27FC236}">
              <a16:creationId xmlns:a16="http://schemas.microsoft.com/office/drawing/2014/main" id="{B54C398B-8269-4008-96D1-C13005393442}"/>
            </a:ext>
          </a:extLst>
        </xdr:cNvPr>
        <xdr:cNvSpPr txBox="1"/>
      </xdr:nvSpPr>
      <xdr:spPr>
        <a:xfrm>
          <a:off x="24450675"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395</xdr:row>
      <xdr:rowOff>0</xdr:rowOff>
    </xdr:from>
    <xdr:ext cx="184731" cy="264560"/>
    <xdr:sp macro="" textlink="">
      <xdr:nvSpPr>
        <xdr:cNvPr id="282" name="テキスト ボックス 281">
          <a:extLst>
            <a:ext uri="{FF2B5EF4-FFF2-40B4-BE49-F238E27FC236}">
              <a16:creationId xmlns:a16="http://schemas.microsoft.com/office/drawing/2014/main" id="{82D4B981-472F-41D5-B265-FB0CF96C9F3C}"/>
            </a:ext>
          </a:extLst>
        </xdr:cNvPr>
        <xdr:cNvSpPr txBox="1"/>
      </xdr:nvSpPr>
      <xdr:spPr>
        <a:xfrm>
          <a:off x="24450675"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395</xdr:row>
      <xdr:rowOff>0</xdr:rowOff>
    </xdr:from>
    <xdr:ext cx="184731" cy="264560"/>
    <xdr:sp macro="" textlink="">
      <xdr:nvSpPr>
        <xdr:cNvPr id="283" name="テキスト ボックス 282">
          <a:extLst>
            <a:ext uri="{FF2B5EF4-FFF2-40B4-BE49-F238E27FC236}">
              <a16:creationId xmlns:a16="http://schemas.microsoft.com/office/drawing/2014/main" id="{DD9EEE6A-AC9D-44CF-B03F-B43D53DE2984}"/>
            </a:ext>
          </a:extLst>
        </xdr:cNvPr>
        <xdr:cNvSpPr txBox="1"/>
      </xdr:nvSpPr>
      <xdr:spPr>
        <a:xfrm>
          <a:off x="24450675"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399</xdr:row>
      <xdr:rowOff>0</xdr:rowOff>
    </xdr:from>
    <xdr:ext cx="184731" cy="264560"/>
    <xdr:sp macro="" textlink="">
      <xdr:nvSpPr>
        <xdr:cNvPr id="284" name="テキスト ボックス 283">
          <a:extLst>
            <a:ext uri="{FF2B5EF4-FFF2-40B4-BE49-F238E27FC236}">
              <a16:creationId xmlns:a16="http://schemas.microsoft.com/office/drawing/2014/main" id="{771791B5-E9CB-4E18-B229-9D4238F9335D}"/>
            </a:ext>
          </a:extLst>
        </xdr:cNvPr>
        <xdr:cNvSpPr txBox="1"/>
      </xdr:nvSpPr>
      <xdr:spPr>
        <a:xfrm>
          <a:off x="24450675"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399</xdr:row>
      <xdr:rowOff>0</xdr:rowOff>
    </xdr:from>
    <xdr:ext cx="184731" cy="264560"/>
    <xdr:sp macro="" textlink="">
      <xdr:nvSpPr>
        <xdr:cNvPr id="285" name="テキスト ボックス 284">
          <a:extLst>
            <a:ext uri="{FF2B5EF4-FFF2-40B4-BE49-F238E27FC236}">
              <a16:creationId xmlns:a16="http://schemas.microsoft.com/office/drawing/2014/main" id="{92F3014E-94A7-4733-BEB6-E9D6146569DD}"/>
            </a:ext>
          </a:extLst>
        </xdr:cNvPr>
        <xdr:cNvSpPr txBox="1"/>
      </xdr:nvSpPr>
      <xdr:spPr>
        <a:xfrm>
          <a:off x="24450675"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212</xdr:row>
      <xdr:rowOff>0</xdr:rowOff>
    </xdr:from>
    <xdr:ext cx="184731" cy="264560"/>
    <xdr:sp macro="" textlink="">
      <xdr:nvSpPr>
        <xdr:cNvPr id="286" name="テキスト ボックス 285">
          <a:extLst>
            <a:ext uri="{FF2B5EF4-FFF2-40B4-BE49-F238E27FC236}">
              <a16:creationId xmlns:a16="http://schemas.microsoft.com/office/drawing/2014/main" id="{D907FD82-ABF8-4103-8560-DE3BAD905194}"/>
            </a:ext>
          </a:extLst>
        </xdr:cNvPr>
        <xdr:cNvSpPr txBox="1"/>
      </xdr:nvSpPr>
      <xdr:spPr>
        <a:xfrm>
          <a:off x="24450675"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212</xdr:row>
      <xdr:rowOff>0</xdr:rowOff>
    </xdr:from>
    <xdr:ext cx="184731" cy="264560"/>
    <xdr:sp macro="" textlink="">
      <xdr:nvSpPr>
        <xdr:cNvPr id="287" name="テキスト ボックス 286">
          <a:extLst>
            <a:ext uri="{FF2B5EF4-FFF2-40B4-BE49-F238E27FC236}">
              <a16:creationId xmlns:a16="http://schemas.microsoft.com/office/drawing/2014/main" id="{ABB2E961-BE10-45C0-966C-99851AD08278}"/>
            </a:ext>
          </a:extLst>
        </xdr:cNvPr>
        <xdr:cNvSpPr txBox="1"/>
      </xdr:nvSpPr>
      <xdr:spPr>
        <a:xfrm>
          <a:off x="24450675"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400</xdr:row>
      <xdr:rowOff>0</xdr:rowOff>
    </xdr:from>
    <xdr:ext cx="184731" cy="264560"/>
    <xdr:sp macro="" textlink="">
      <xdr:nvSpPr>
        <xdr:cNvPr id="288" name="テキスト ボックス 287">
          <a:extLst>
            <a:ext uri="{FF2B5EF4-FFF2-40B4-BE49-F238E27FC236}">
              <a16:creationId xmlns:a16="http://schemas.microsoft.com/office/drawing/2014/main" id="{3EAC8EF4-4E83-4AB5-A73B-03AF8712C5F0}"/>
            </a:ext>
          </a:extLst>
        </xdr:cNvPr>
        <xdr:cNvSpPr txBox="1"/>
      </xdr:nvSpPr>
      <xdr:spPr>
        <a:xfrm>
          <a:off x="24450675"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400</xdr:row>
      <xdr:rowOff>0</xdr:rowOff>
    </xdr:from>
    <xdr:ext cx="184731" cy="264560"/>
    <xdr:sp macro="" textlink="">
      <xdr:nvSpPr>
        <xdr:cNvPr id="289" name="テキスト ボックス 288">
          <a:extLst>
            <a:ext uri="{FF2B5EF4-FFF2-40B4-BE49-F238E27FC236}">
              <a16:creationId xmlns:a16="http://schemas.microsoft.com/office/drawing/2014/main" id="{8CA38FDE-BD26-453D-B478-DE2F9E12FD10}"/>
            </a:ext>
          </a:extLst>
        </xdr:cNvPr>
        <xdr:cNvSpPr txBox="1"/>
      </xdr:nvSpPr>
      <xdr:spPr>
        <a:xfrm>
          <a:off x="24450675"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0</xdr:colOff>
      <xdr:row>4</xdr:row>
      <xdr:rowOff>0</xdr:rowOff>
    </xdr:from>
    <xdr:ext cx="184731" cy="264560"/>
    <xdr:sp macro="" textlink="">
      <xdr:nvSpPr>
        <xdr:cNvPr id="2" name="テキスト ボックス 1">
          <a:extLst>
            <a:ext uri="{FF2B5EF4-FFF2-40B4-BE49-F238E27FC236}">
              <a16:creationId xmlns:a16="http://schemas.microsoft.com/office/drawing/2014/main" id="{BECCC906-D5DF-4262-8159-F6FF5B288CF8}"/>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 name="テキスト ボックス 2">
          <a:extLst>
            <a:ext uri="{FF2B5EF4-FFF2-40B4-BE49-F238E27FC236}">
              <a16:creationId xmlns:a16="http://schemas.microsoft.com/office/drawing/2014/main" id="{E192D760-A6DA-4941-9FB6-7EAA4AF08E40}"/>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4" name="テキスト ボックス 3">
          <a:extLst>
            <a:ext uri="{FF2B5EF4-FFF2-40B4-BE49-F238E27FC236}">
              <a16:creationId xmlns:a16="http://schemas.microsoft.com/office/drawing/2014/main" id="{825B4441-FBD2-4950-BE85-17411B345087}"/>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5" name="テキスト ボックス 4">
          <a:extLst>
            <a:ext uri="{FF2B5EF4-FFF2-40B4-BE49-F238E27FC236}">
              <a16:creationId xmlns:a16="http://schemas.microsoft.com/office/drawing/2014/main" id="{52D0F339-D9D8-456D-96B0-396D4815C338}"/>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6" name="テキスト ボックス 5">
          <a:extLst>
            <a:ext uri="{FF2B5EF4-FFF2-40B4-BE49-F238E27FC236}">
              <a16:creationId xmlns:a16="http://schemas.microsoft.com/office/drawing/2014/main" id="{FC873E04-6334-424E-BD65-BDB3E9020204}"/>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7" name="テキスト ボックス 6">
          <a:extLst>
            <a:ext uri="{FF2B5EF4-FFF2-40B4-BE49-F238E27FC236}">
              <a16:creationId xmlns:a16="http://schemas.microsoft.com/office/drawing/2014/main" id="{39EB2529-3917-4F69-A455-526D5F167448}"/>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8" name="テキスト ボックス 7">
          <a:extLst>
            <a:ext uri="{FF2B5EF4-FFF2-40B4-BE49-F238E27FC236}">
              <a16:creationId xmlns:a16="http://schemas.microsoft.com/office/drawing/2014/main" id="{AFFCAF68-720F-4EED-88E9-903712BD8CB5}"/>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9" name="テキスト ボックス 8">
          <a:extLst>
            <a:ext uri="{FF2B5EF4-FFF2-40B4-BE49-F238E27FC236}">
              <a16:creationId xmlns:a16="http://schemas.microsoft.com/office/drawing/2014/main" id="{554BCB6C-DB0A-4911-A75C-1F5BD5D86EEF}"/>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0" name="テキスト ボックス 9">
          <a:extLst>
            <a:ext uri="{FF2B5EF4-FFF2-40B4-BE49-F238E27FC236}">
              <a16:creationId xmlns:a16="http://schemas.microsoft.com/office/drawing/2014/main" id="{6B57015E-1D8A-44B3-A9CF-A66BBD64BE2D}"/>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1" name="テキスト ボックス 10">
          <a:extLst>
            <a:ext uri="{FF2B5EF4-FFF2-40B4-BE49-F238E27FC236}">
              <a16:creationId xmlns:a16="http://schemas.microsoft.com/office/drawing/2014/main" id="{5772EA6B-0AF0-4265-870F-DE758A6DCB5C}"/>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2" name="テキスト ボックス 11">
          <a:extLst>
            <a:ext uri="{FF2B5EF4-FFF2-40B4-BE49-F238E27FC236}">
              <a16:creationId xmlns:a16="http://schemas.microsoft.com/office/drawing/2014/main" id="{F6BFADAA-3414-4FAE-BC90-5F14C67DDBF5}"/>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3" name="テキスト ボックス 12">
          <a:extLst>
            <a:ext uri="{FF2B5EF4-FFF2-40B4-BE49-F238E27FC236}">
              <a16:creationId xmlns:a16="http://schemas.microsoft.com/office/drawing/2014/main" id="{E3A8F316-12A9-4C82-BCA3-3089747E72B6}"/>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4" name="テキスト ボックス 13">
          <a:extLst>
            <a:ext uri="{FF2B5EF4-FFF2-40B4-BE49-F238E27FC236}">
              <a16:creationId xmlns:a16="http://schemas.microsoft.com/office/drawing/2014/main" id="{FD357EFB-4DC2-438F-B73F-DC80345038B0}"/>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5" name="テキスト ボックス 14">
          <a:extLst>
            <a:ext uri="{FF2B5EF4-FFF2-40B4-BE49-F238E27FC236}">
              <a16:creationId xmlns:a16="http://schemas.microsoft.com/office/drawing/2014/main" id="{01D3B85D-6A23-4860-B074-745161397AE4}"/>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6" name="テキスト ボックス 15">
          <a:extLst>
            <a:ext uri="{FF2B5EF4-FFF2-40B4-BE49-F238E27FC236}">
              <a16:creationId xmlns:a16="http://schemas.microsoft.com/office/drawing/2014/main" id="{92B898F5-DD6A-47EB-B6A3-55F99439C789}"/>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7" name="テキスト ボックス 16">
          <a:extLst>
            <a:ext uri="{FF2B5EF4-FFF2-40B4-BE49-F238E27FC236}">
              <a16:creationId xmlns:a16="http://schemas.microsoft.com/office/drawing/2014/main" id="{9D15F075-A86E-409E-927C-B0D9A3493A59}"/>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8" name="テキスト ボックス 17">
          <a:extLst>
            <a:ext uri="{FF2B5EF4-FFF2-40B4-BE49-F238E27FC236}">
              <a16:creationId xmlns:a16="http://schemas.microsoft.com/office/drawing/2014/main" id="{B4A8255E-6487-45A8-857E-BBFCCEA8EC5F}"/>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9" name="テキスト ボックス 18">
          <a:extLst>
            <a:ext uri="{FF2B5EF4-FFF2-40B4-BE49-F238E27FC236}">
              <a16:creationId xmlns:a16="http://schemas.microsoft.com/office/drawing/2014/main" id="{F34C59CD-12CF-4D16-80ED-6057DA310C12}"/>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0" name="テキスト ボックス 19">
          <a:extLst>
            <a:ext uri="{FF2B5EF4-FFF2-40B4-BE49-F238E27FC236}">
              <a16:creationId xmlns:a16="http://schemas.microsoft.com/office/drawing/2014/main" id="{67425A79-8CFA-49C9-9827-637EF0AE490F}"/>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1" name="テキスト ボックス 20">
          <a:extLst>
            <a:ext uri="{FF2B5EF4-FFF2-40B4-BE49-F238E27FC236}">
              <a16:creationId xmlns:a16="http://schemas.microsoft.com/office/drawing/2014/main" id="{0944EF7D-09F1-4C62-8BD9-23A6095FC8E7}"/>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2" name="テキスト ボックス 21">
          <a:extLst>
            <a:ext uri="{FF2B5EF4-FFF2-40B4-BE49-F238E27FC236}">
              <a16:creationId xmlns:a16="http://schemas.microsoft.com/office/drawing/2014/main" id="{C0003A96-ECA5-4966-B45B-A8914B0FD9C2}"/>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3" name="テキスト ボックス 22">
          <a:extLst>
            <a:ext uri="{FF2B5EF4-FFF2-40B4-BE49-F238E27FC236}">
              <a16:creationId xmlns:a16="http://schemas.microsoft.com/office/drawing/2014/main" id="{B39A942B-36E2-4D57-89CB-8F5665BC31A6}"/>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4" name="テキスト ボックス 23">
          <a:extLst>
            <a:ext uri="{FF2B5EF4-FFF2-40B4-BE49-F238E27FC236}">
              <a16:creationId xmlns:a16="http://schemas.microsoft.com/office/drawing/2014/main" id="{004A8E9F-322A-4945-B6D3-A8526EDDFFA7}"/>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5" name="テキスト ボックス 24">
          <a:extLst>
            <a:ext uri="{FF2B5EF4-FFF2-40B4-BE49-F238E27FC236}">
              <a16:creationId xmlns:a16="http://schemas.microsoft.com/office/drawing/2014/main" id="{11A547F6-5B30-4A49-9936-1FDE225FD640}"/>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6" name="テキスト ボックス 25">
          <a:extLst>
            <a:ext uri="{FF2B5EF4-FFF2-40B4-BE49-F238E27FC236}">
              <a16:creationId xmlns:a16="http://schemas.microsoft.com/office/drawing/2014/main" id="{3A950814-A4A7-4F04-AA97-A50D10C2CC4E}"/>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7" name="テキスト ボックス 26">
          <a:extLst>
            <a:ext uri="{FF2B5EF4-FFF2-40B4-BE49-F238E27FC236}">
              <a16:creationId xmlns:a16="http://schemas.microsoft.com/office/drawing/2014/main" id="{4522CD6D-93C3-4D6F-AC14-9AE41EBE97A3}"/>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8" name="テキスト ボックス 27">
          <a:extLst>
            <a:ext uri="{FF2B5EF4-FFF2-40B4-BE49-F238E27FC236}">
              <a16:creationId xmlns:a16="http://schemas.microsoft.com/office/drawing/2014/main" id="{D108D26E-E613-4F4A-8750-B6A39F3187F7}"/>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9" name="テキスト ボックス 28">
          <a:extLst>
            <a:ext uri="{FF2B5EF4-FFF2-40B4-BE49-F238E27FC236}">
              <a16:creationId xmlns:a16="http://schemas.microsoft.com/office/drawing/2014/main" id="{A9D7233B-AD30-4CCB-9FDC-26E6BAA10DD1}"/>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0" name="テキスト ボックス 29">
          <a:extLst>
            <a:ext uri="{FF2B5EF4-FFF2-40B4-BE49-F238E27FC236}">
              <a16:creationId xmlns:a16="http://schemas.microsoft.com/office/drawing/2014/main" id="{9DD62617-2CAC-4FF9-8842-B8F93FF2DEED}"/>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1" name="テキスト ボックス 30">
          <a:extLst>
            <a:ext uri="{FF2B5EF4-FFF2-40B4-BE49-F238E27FC236}">
              <a16:creationId xmlns:a16="http://schemas.microsoft.com/office/drawing/2014/main" id="{EE3432A5-9390-4125-8619-B2F0EFC5E361}"/>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2" name="テキスト ボックス 31">
          <a:extLst>
            <a:ext uri="{FF2B5EF4-FFF2-40B4-BE49-F238E27FC236}">
              <a16:creationId xmlns:a16="http://schemas.microsoft.com/office/drawing/2014/main" id="{E9911B1C-CEB5-4273-82B1-91A27D66D592}"/>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3" name="テキスト ボックス 32">
          <a:extLst>
            <a:ext uri="{FF2B5EF4-FFF2-40B4-BE49-F238E27FC236}">
              <a16:creationId xmlns:a16="http://schemas.microsoft.com/office/drawing/2014/main" id="{73E4ACDC-2FCE-476E-A188-09C46DCDFF24}"/>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4" name="テキスト ボックス 33">
          <a:extLst>
            <a:ext uri="{FF2B5EF4-FFF2-40B4-BE49-F238E27FC236}">
              <a16:creationId xmlns:a16="http://schemas.microsoft.com/office/drawing/2014/main" id="{FFDFA378-80E7-4F9D-9B2A-BCC1BDEBF4C1}"/>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5" name="テキスト ボックス 34">
          <a:extLst>
            <a:ext uri="{FF2B5EF4-FFF2-40B4-BE49-F238E27FC236}">
              <a16:creationId xmlns:a16="http://schemas.microsoft.com/office/drawing/2014/main" id="{1E8D9705-6A7A-48FF-A2EF-D940BB4CA27C}"/>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6" name="テキスト ボックス 35">
          <a:extLst>
            <a:ext uri="{FF2B5EF4-FFF2-40B4-BE49-F238E27FC236}">
              <a16:creationId xmlns:a16="http://schemas.microsoft.com/office/drawing/2014/main" id="{FA081174-C2F2-4C29-938D-401620DE4760}"/>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7" name="テキスト ボックス 36">
          <a:extLst>
            <a:ext uri="{FF2B5EF4-FFF2-40B4-BE49-F238E27FC236}">
              <a16:creationId xmlns:a16="http://schemas.microsoft.com/office/drawing/2014/main" id="{0E7027FC-03F8-4E72-82F9-7FD6F487B369}"/>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8" name="テキスト ボックス 37">
          <a:extLst>
            <a:ext uri="{FF2B5EF4-FFF2-40B4-BE49-F238E27FC236}">
              <a16:creationId xmlns:a16="http://schemas.microsoft.com/office/drawing/2014/main" id="{982722FC-05FB-45A5-B19D-4EA49C4CB7CF}"/>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9" name="テキスト ボックス 38">
          <a:extLst>
            <a:ext uri="{FF2B5EF4-FFF2-40B4-BE49-F238E27FC236}">
              <a16:creationId xmlns:a16="http://schemas.microsoft.com/office/drawing/2014/main" id="{1D80FDFD-E418-4197-B084-076FE063844E}"/>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0" name="テキスト ボックス 39">
          <a:extLst>
            <a:ext uri="{FF2B5EF4-FFF2-40B4-BE49-F238E27FC236}">
              <a16:creationId xmlns:a16="http://schemas.microsoft.com/office/drawing/2014/main" id="{201BE571-2C26-4398-96E2-91CCB7A14712}"/>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1" name="テキスト ボックス 40">
          <a:extLst>
            <a:ext uri="{FF2B5EF4-FFF2-40B4-BE49-F238E27FC236}">
              <a16:creationId xmlns:a16="http://schemas.microsoft.com/office/drawing/2014/main" id="{A1D0C5D6-388C-412E-BCB3-D1A0DCABEB41}"/>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 name="テキスト ボックス 41">
          <a:extLst>
            <a:ext uri="{FF2B5EF4-FFF2-40B4-BE49-F238E27FC236}">
              <a16:creationId xmlns:a16="http://schemas.microsoft.com/office/drawing/2014/main" id="{0F413FBF-9778-4E7B-8FB6-4DD7C5D3F70E}"/>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3" name="テキスト ボックス 42">
          <a:extLst>
            <a:ext uri="{FF2B5EF4-FFF2-40B4-BE49-F238E27FC236}">
              <a16:creationId xmlns:a16="http://schemas.microsoft.com/office/drawing/2014/main" id="{0B431159-4185-43AF-8256-95C7759E89A2}"/>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4" name="テキスト ボックス 43">
          <a:extLst>
            <a:ext uri="{FF2B5EF4-FFF2-40B4-BE49-F238E27FC236}">
              <a16:creationId xmlns:a16="http://schemas.microsoft.com/office/drawing/2014/main" id="{ED0B72D9-309C-46EE-B11C-9E1742820DBC}"/>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5" name="テキスト ボックス 44">
          <a:extLst>
            <a:ext uri="{FF2B5EF4-FFF2-40B4-BE49-F238E27FC236}">
              <a16:creationId xmlns:a16="http://schemas.microsoft.com/office/drawing/2014/main" id="{F7109C1A-3CB6-4824-9104-23B3E60B1AE4}"/>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6" name="テキスト ボックス 45">
          <a:extLst>
            <a:ext uri="{FF2B5EF4-FFF2-40B4-BE49-F238E27FC236}">
              <a16:creationId xmlns:a16="http://schemas.microsoft.com/office/drawing/2014/main" id="{67F64265-BED0-42D8-BD99-5E5FB5143E33}"/>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7" name="テキスト ボックス 46">
          <a:extLst>
            <a:ext uri="{FF2B5EF4-FFF2-40B4-BE49-F238E27FC236}">
              <a16:creationId xmlns:a16="http://schemas.microsoft.com/office/drawing/2014/main" id="{44CEF503-E73F-4793-81BF-0D9B932AA40E}"/>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8" name="テキスト ボックス 47">
          <a:extLst>
            <a:ext uri="{FF2B5EF4-FFF2-40B4-BE49-F238E27FC236}">
              <a16:creationId xmlns:a16="http://schemas.microsoft.com/office/drawing/2014/main" id="{D5A27A24-3039-44A4-8BB0-C423D92FF84C}"/>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9" name="テキスト ボックス 48">
          <a:extLst>
            <a:ext uri="{FF2B5EF4-FFF2-40B4-BE49-F238E27FC236}">
              <a16:creationId xmlns:a16="http://schemas.microsoft.com/office/drawing/2014/main" id="{E9930C11-5F9D-40DB-A7E0-126858613261}"/>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0" name="テキスト ボックス 49">
          <a:extLst>
            <a:ext uri="{FF2B5EF4-FFF2-40B4-BE49-F238E27FC236}">
              <a16:creationId xmlns:a16="http://schemas.microsoft.com/office/drawing/2014/main" id="{069F89B4-04D0-4797-83AB-5FBAC312CB96}"/>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1" name="テキスト ボックス 50">
          <a:extLst>
            <a:ext uri="{FF2B5EF4-FFF2-40B4-BE49-F238E27FC236}">
              <a16:creationId xmlns:a16="http://schemas.microsoft.com/office/drawing/2014/main" id="{B5E21E3E-1CA1-4B2D-918B-3440ED2E6FEF}"/>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2" name="テキスト ボックス 51">
          <a:extLst>
            <a:ext uri="{FF2B5EF4-FFF2-40B4-BE49-F238E27FC236}">
              <a16:creationId xmlns:a16="http://schemas.microsoft.com/office/drawing/2014/main" id="{DDA99132-AD18-43CB-87E7-6785E6A5483D}"/>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3" name="テキスト ボックス 52">
          <a:extLst>
            <a:ext uri="{FF2B5EF4-FFF2-40B4-BE49-F238E27FC236}">
              <a16:creationId xmlns:a16="http://schemas.microsoft.com/office/drawing/2014/main" id="{E18F95C6-0696-459C-B364-2EECD1AFEAF1}"/>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4" name="テキスト ボックス 53">
          <a:extLst>
            <a:ext uri="{FF2B5EF4-FFF2-40B4-BE49-F238E27FC236}">
              <a16:creationId xmlns:a16="http://schemas.microsoft.com/office/drawing/2014/main" id="{3641DCAD-E8B1-4B2B-B1EF-4CF1B4878E43}"/>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5" name="テキスト ボックス 54">
          <a:extLst>
            <a:ext uri="{FF2B5EF4-FFF2-40B4-BE49-F238E27FC236}">
              <a16:creationId xmlns:a16="http://schemas.microsoft.com/office/drawing/2014/main" id="{B9066354-14E3-4F42-A5B8-E8A28A443D54}"/>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6" name="テキスト ボックス 55">
          <a:extLst>
            <a:ext uri="{FF2B5EF4-FFF2-40B4-BE49-F238E27FC236}">
              <a16:creationId xmlns:a16="http://schemas.microsoft.com/office/drawing/2014/main" id="{4D488252-F439-4EAE-9BCB-0255D8FE5953}"/>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7" name="テキスト ボックス 56">
          <a:extLst>
            <a:ext uri="{FF2B5EF4-FFF2-40B4-BE49-F238E27FC236}">
              <a16:creationId xmlns:a16="http://schemas.microsoft.com/office/drawing/2014/main" id="{64614C79-26B5-4CC1-9826-FEFDC2509F61}"/>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8" name="テキスト ボックス 57">
          <a:extLst>
            <a:ext uri="{FF2B5EF4-FFF2-40B4-BE49-F238E27FC236}">
              <a16:creationId xmlns:a16="http://schemas.microsoft.com/office/drawing/2014/main" id="{79700C27-B2AE-4F38-87BF-17202430E487}"/>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9" name="テキスト ボックス 58">
          <a:extLst>
            <a:ext uri="{FF2B5EF4-FFF2-40B4-BE49-F238E27FC236}">
              <a16:creationId xmlns:a16="http://schemas.microsoft.com/office/drawing/2014/main" id="{B60072C7-77CE-45F1-BB5E-0E9C89AD67D8}"/>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0" name="テキスト ボックス 59">
          <a:extLst>
            <a:ext uri="{FF2B5EF4-FFF2-40B4-BE49-F238E27FC236}">
              <a16:creationId xmlns:a16="http://schemas.microsoft.com/office/drawing/2014/main" id="{CCCF8EA4-3016-4623-8583-053F6F51C0D0}"/>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1" name="テキスト ボックス 60">
          <a:extLst>
            <a:ext uri="{FF2B5EF4-FFF2-40B4-BE49-F238E27FC236}">
              <a16:creationId xmlns:a16="http://schemas.microsoft.com/office/drawing/2014/main" id="{5A6A4C94-03BD-478D-9B28-692F624DCE0C}"/>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2" name="テキスト ボックス 61">
          <a:extLst>
            <a:ext uri="{FF2B5EF4-FFF2-40B4-BE49-F238E27FC236}">
              <a16:creationId xmlns:a16="http://schemas.microsoft.com/office/drawing/2014/main" id="{CC32E15D-EB9B-427B-90EA-C29803099A6C}"/>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3" name="テキスト ボックス 62">
          <a:extLst>
            <a:ext uri="{FF2B5EF4-FFF2-40B4-BE49-F238E27FC236}">
              <a16:creationId xmlns:a16="http://schemas.microsoft.com/office/drawing/2014/main" id="{B9BDF6F8-C46A-4BBD-A857-EDFA03B083A1}"/>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4" name="テキスト ボックス 63">
          <a:extLst>
            <a:ext uri="{FF2B5EF4-FFF2-40B4-BE49-F238E27FC236}">
              <a16:creationId xmlns:a16="http://schemas.microsoft.com/office/drawing/2014/main" id="{89ED26F9-4EF8-4ABB-BB29-C71C0B13AB08}"/>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5" name="テキスト ボックス 64">
          <a:extLst>
            <a:ext uri="{FF2B5EF4-FFF2-40B4-BE49-F238E27FC236}">
              <a16:creationId xmlns:a16="http://schemas.microsoft.com/office/drawing/2014/main" id="{3970783D-C0F4-459A-83EB-0C438CE6E8D7}"/>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6" name="テキスト ボックス 65">
          <a:extLst>
            <a:ext uri="{FF2B5EF4-FFF2-40B4-BE49-F238E27FC236}">
              <a16:creationId xmlns:a16="http://schemas.microsoft.com/office/drawing/2014/main" id="{94A8D674-B3B5-4979-9B8A-D5A4DD8FCB6A}"/>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7" name="テキスト ボックス 66">
          <a:extLst>
            <a:ext uri="{FF2B5EF4-FFF2-40B4-BE49-F238E27FC236}">
              <a16:creationId xmlns:a16="http://schemas.microsoft.com/office/drawing/2014/main" id="{902D5C8D-5021-4D7C-9C57-37ADFC5726B2}"/>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8" name="テキスト ボックス 67">
          <a:extLst>
            <a:ext uri="{FF2B5EF4-FFF2-40B4-BE49-F238E27FC236}">
              <a16:creationId xmlns:a16="http://schemas.microsoft.com/office/drawing/2014/main" id="{620640BD-62A8-4C2E-9885-AB008F83D90B}"/>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9" name="テキスト ボックス 68">
          <a:extLst>
            <a:ext uri="{FF2B5EF4-FFF2-40B4-BE49-F238E27FC236}">
              <a16:creationId xmlns:a16="http://schemas.microsoft.com/office/drawing/2014/main" id="{A89099A6-5887-493A-B674-C9131751A8A5}"/>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0" name="テキスト ボックス 69">
          <a:extLst>
            <a:ext uri="{FF2B5EF4-FFF2-40B4-BE49-F238E27FC236}">
              <a16:creationId xmlns:a16="http://schemas.microsoft.com/office/drawing/2014/main" id="{806CFFC4-2F55-4141-B10D-DE4E1653714B}"/>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1" name="テキスト ボックス 70">
          <a:extLst>
            <a:ext uri="{FF2B5EF4-FFF2-40B4-BE49-F238E27FC236}">
              <a16:creationId xmlns:a16="http://schemas.microsoft.com/office/drawing/2014/main" id="{D26A6679-7300-4494-8125-3A565CCDB2FD}"/>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2" name="テキスト ボックス 71">
          <a:extLst>
            <a:ext uri="{FF2B5EF4-FFF2-40B4-BE49-F238E27FC236}">
              <a16:creationId xmlns:a16="http://schemas.microsoft.com/office/drawing/2014/main" id="{DF976FB6-CB38-4423-A4B0-7938B7D2ACF7}"/>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3" name="テキスト ボックス 72">
          <a:extLst>
            <a:ext uri="{FF2B5EF4-FFF2-40B4-BE49-F238E27FC236}">
              <a16:creationId xmlns:a16="http://schemas.microsoft.com/office/drawing/2014/main" id="{C62D41AF-6C7D-4B8F-8C7B-39ABECC16C20}"/>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4" name="テキスト ボックス 73">
          <a:extLst>
            <a:ext uri="{FF2B5EF4-FFF2-40B4-BE49-F238E27FC236}">
              <a16:creationId xmlns:a16="http://schemas.microsoft.com/office/drawing/2014/main" id="{8E1F0602-D259-440C-BD96-61A323261BBD}"/>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5" name="テキスト ボックス 74">
          <a:extLst>
            <a:ext uri="{FF2B5EF4-FFF2-40B4-BE49-F238E27FC236}">
              <a16:creationId xmlns:a16="http://schemas.microsoft.com/office/drawing/2014/main" id="{B4EA4195-FC9B-411B-931B-E1688725FB2B}"/>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6" name="テキスト ボックス 75">
          <a:extLst>
            <a:ext uri="{FF2B5EF4-FFF2-40B4-BE49-F238E27FC236}">
              <a16:creationId xmlns:a16="http://schemas.microsoft.com/office/drawing/2014/main" id="{E18A3A7F-46CC-44A8-A77F-BBE3CE263360}"/>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7" name="テキスト ボックス 76">
          <a:extLst>
            <a:ext uri="{FF2B5EF4-FFF2-40B4-BE49-F238E27FC236}">
              <a16:creationId xmlns:a16="http://schemas.microsoft.com/office/drawing/2014/main" id="{951FD42C-4B72-4DFF-869C-4FBAE49811B7}"/>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8" name="テキスト ボックス 77">
          <a:extLst>
            <a:ext uri="{FF2B5EF4-FFF2-40B4-BE49-F238E27FC236}">
              <a16:creationId xmlns:a16="http://schemas.microsoft.com/office/drawing/2014/main" id="{32BFA313-0CDF-4168-A5F2-D5DC19D34261}"/>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9" name="テキスト ボックス 78">
          <a:extLst>
            <a:ext uri="{FF2B5EF4-FFF2-40B4-BE49-F238E27FC236}">
              <a16:creationId xmlns:a16="http://schemas.microsoft.com/office/drawing/2014/main" id="{A73A3D95-323B-4BBD-9B1E-F10FDFDD455B}"/>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0" name="テキスト ボックス 79">
          <a:extLst>
            <a:ext uri="{FF2B5EF4-FFF2-40B4-BE49-F238E27FC236}">
              <a16:creationId xmlns:a16="http://schemas.microsoft.com/office/drawing/2014/main" id="{8C6BED7F-5954-4D26-9675-78DC7FCE95DD}"/>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1" name="テキスト ボックス 80">
          <a:extLst>
            <a:ext uri="{FF2B5EF4-FFF2-40B4-BE49-F238E27FC236}">
              <a16:creationId xmlns:a16="http://schemas.microsoft.com/office/drawing/2014/main" id="{6A5657C8-C3A2-44D0-8238-AEA65899033D}"/>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2" name="テキスト ボックス 81">
          <a:extLst>
            <a:ext uri="{FF2B5EF4-FFF2-40B4-BE49-F238E27FC236}">
              <a16:creationId xmlns:a16="http://schemas.microsoft.com/office/drawing/2014/main" id="{B1981729-455B-4A2C-AAAB-09B0AF34635C}"/>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3" name="テキスト ボックス 82">
          <a:extLst>
            <a:ext uri="{FF2B5EF4-FFF2-40B4-BE49-F238E27FC236}">
              <a16:creationId xmlns:a16="http://schemas.microsoft.com/office/drawing/2014/main" id="{929E7514-C766-4CBA-8542-379948F15454}"/>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4" name="テキスト ボックス 83">
          <a:extLst>
            <a:ext uri="{FF2B5EF4-FFF2-40B4-BE49-F238E27FC236}">
              <a16:creationId xmlns:a16="http://schemas.microsoft.com/office/drawing/2014/main" id="{E4117F94-ACCD-45BE-943B-A449BCCCAF60}"/>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5" name="テキスト ボックス 84">
          <a:extLst>
            <a:ext uri="{FF2B5EF4-FFF2-40B4-BE49-F238E27FC236}">
              <a16:creationId xmlns:a16="http://schemas.microsoft.com/office/drawing/2014/main" id="{61236093-76D6-4575-9A29-803C450DF776}"/>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6" name="テキスト ボックス 85">
          <a:extLst>
            <a:ext uri="{FF2B5EF4-FFF2-40B4-BE49-F238E27FC236}">
              <a16:creationId xmlns:a16="http://schemas.microsoft.com/office/drawing/2014/main" id="{0C0C7FF2-0605-47F9-AE5B-656CE180885F}"/>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7" name="テキスト ボックス 86">
          <a:extLst>
            <a:ext uri="{FF2B5EF4-FFF2-40B4-BE49-F238E27FC236}">
              <a16:creationId xmlns:a16="http://schemas.microsoft.com/office/drawing/2014/main" id="{B13DEA0A-4972-48EA-BE7C-5053572DA20A}"/>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8" name="テキスト ボックス 87">
          <a:extLst>
            <a:ext uri="{FF2B5EF4-FFF2-40B4-BE49-F238E27FC236}">
              <a16:creationId xmlns:a16="http://schemas.microsoft.com/office/drawing/2014/main" id="{2F9B97BC-9117-40B3-97B1-BF932137DE4B}"/>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9" name="テキスト ボックス 88">
          <a:extLst>
            <a:ext uri="{FF2B5EF4-FFF2-40B4-BE49-F238E27FC236}">
              <a16:creationId xmlns:a16="http://schemas.microsoft.com/office/drawing/2014/main" id="{1CF53AF9-467D-45BE-B36B-36D4380A1947}"/>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0" name="テキスト ボックス 89">
          <a:extLst>
            <a:ext uri="{FF2B5EF4-FFF2-40B4-BE49-F238E27FC236}">
              <a16:creationId xmlns:a16="http://schemas.microsoft.com/office/drawing/2014/main" id="{E281B7B9-0381-4986-B1AD-0682885C89ED}"/>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1" name="テキスト ボックス 90">
          <a:extLst>
            <a:ext uri="{FF2B5EF4-FFF2-40B4-BE49-F238E27FC236}">
              <a16:creationId xmlns:a16="http://schemas.microsoft.com/office/drawing/2014/main" id="{E1BA7F91-91E5-4D90-B0DF-E8A07BC86E7E}"/>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2" name="テキスト ボックス 91">
          <a:extLst>
            <a:ext uri="{FF2B5EF4-FFF2-40B4-BE49-F238E27FC236}">
              <a16:creationId xmlns:a16="http://schemas.microsoft.com/office/drawing/2014/main" id="{3FDF1CDB-B968-4F16-954D-53EB376947A0}"/>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3" name="テキスト ボックス 92">
          <a:extLst>
            <a:ext uri="{FF2B5EF4-FFF2-40B4-BE49-F238E27FC236}">
              <a16:creationId xmlns:a16="http://schemas.microsoft.com/office/drawing/2014/main" id="{D1BC0C46-38C4-44DA-A75A-78D0F74D5986}"/>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4" name="テキスト ボックス 93">
          <a:extLst>
            <a:ext uri="{FF2B5EF4-FFF2-40B4-BE49-F238E27FC236}">
              <a16:creationId xmlns:a16="http://schemas.microsoft.com/office/drawing/2014/main" id="{58E02D9C-E9A5-4FD5-92BA-6716FE41FEE1}"/>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5" name="テキスト ボックス 94">
          <a:extLst>
            <a:ext uri="{FF2B5EF4-FFF2-40B4-BE49-F238E27FC236}">
              <a16:creationId xmlns:a16="http://schemas.microsoft.com/office/drawing/2014/main" id="{1E53BABD-C23C-46B7-9955-8542B541DE70}"/>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6" name="テキスト ボックス 95">
          <a:extLst>
            <a:ext uri="{FF2B5EF4-FFF2-40B4-BE49-F238E27FC236}">
              <a16:creationId xmlns:a16="http://schemas.microsoft.com/office/drawing/2014/main" id="{BC0C1E2C-874D-47B6-A2AC-74EFE8E008A5}"/>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7" name="テキスト ボックス 96">
          <a:extLst>
            <a:ext uri="{FF2B5EF4-FFF2-40B4-BE49-F238E27FC236}">
              <a16:creationId xmlns:a16="http://schemas.microsoft.com/office/drawing/2014/main" id="{FCCDFA35-C298-408E-B95B-F254A827C5F4}"/>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8" name="テキスト ボックス 97">
          <a:extLst>
            <a:ext uri="{FF2B5EF4-FFF2-40B4-BE49-F238E27FC236}">
              <a16:creationId xmlns:a16="http://schemas.microsoft.com/office/drawing/2014/main" id="{FD08F829-19CC-4563-8DC9-A31CEC57CD51}"/>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9" name="テキスト ボックス 98">
          <a:extLst>
            <a:ext uri="{FF2B5EF4-FFF2-40B4-BE49-F238E27FC236}">
              <a16:creationId xmlns:a16="http://schemas.microsoft.com/office/drawing/2014/main" id="{286BA790-99B7-499A-A19B-D66439969C13}"/>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0" name="テキスト ボックス 99">
          <a:extLst>
            <a:ext uri="{FF2B5EF4-FFF2-40B4-BE49-F238E27FC236}">
              <a16:creationId xmlns:a16="http://schemas.microsoft.com/office/drawing/2014/main" id="{E90D79E5-4E16-48E4-995B-B060A4C18D1E}"/>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1" name="テキスト ボックス 100">
          <a:extLst>
            <a:ext uri="{FF2B5EF4-FFF2-40B4-BE49-F238E27FC236}">
              <a16:creationId xmlns:a16="http://schemas.microsoft.com/office/drawing/2014/main" id="{40802615-4FCA-4DDC-97B9-EE2422CB18E8}"/>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2" name="テキスト ボックス 101">
          <a:extLst>
            <a:ext uri="{FF2B5EF4-FFF2-40B4-BE49-F238E27FC236}">
              <a16:creationId xmlns:a16="http://schemas.microsoft.com/office/drawing/2014/main" id="{2A814864-83DE-4672-AD03-720F96512F8D}"/>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3" name="テキスト ボックス 102">
          <a:extLst>
            <a:ext uri="{FF2B5EF4-FFF2-40B4-BE49-F238E27FC236}">
              <a16:creationId xmlns:a16="http://schemas.microsoft.com/office/drawing/2014/main" id="{E22EF6BB-2677-4D4C-B926-2CD228EE45E1}"/>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4" name="テキスト ボックス 103">
          <a:extLst>
            <a:ext uri="{FF2B5EF4-FFF2-40B4-BE49-F238E27FC236}">
              <a16:creationId xmlns:a16="http://schemas.microsoft.com/office/drawing/2014/main" id="{B01A36F9-3F41-4FB0-B9F8-1A6FD67A69BA}"/>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5" name="テキスト ボックス 104">
          <a:extLst>
            <a:ext uri="{FF2B5EF4-FFF2-40B4-BE49-F238E27FC236}">
              <a16:creationId xmlns:a16="http://schemas.microsoft.com/office/drawing/2014/main" id="{DE2578AE-11F1-417D-984A-B4C982925F6B}"/>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6" name="テキスト ボックス 105">
          <a:extLst>
            <a:ext uri="{FF2B5EF4-FFF2-40B4-BE49-F238E27FC236}">
              <a16:creationId xmlns:a16="http://schemas.microsoft.com/office/drawing/2014/main" id="{4F6C8C81-66D5-4BFC-92A5-098448C0D3AE}"/>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7" name="テキスト ボックス 106">
          <a:extLst>
            <a:ext uri="{FF2B5EF4-FFF2-40B4-BE49-F238E27FC236}">
              <a16:creationId xmlns:a16="http://schemas.microsoft.com/office/drawing/2014/main" id="{9B473914-5B82-4E55-810C-2544ABF1F762}"/>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8" name="テキスト ボックス 107">
          <a:extLst>
            <a:ext uri="{FF2B5EF4-FFF2-40B4-BE49-F238E27FC236}">
              <a16:creationId xmlns:a16="http://schemas.microsoft.com/office/drawing/2014/main" id="{DF405D1B-9667-4CD5-948D-271D92EB4681}"/>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9" name="テキスト ボックス 108">
          <a:extLst>
            <a:ext uri="{FF2B5EF4-FFF2-40B4-BE49-F238E27FC236}">
              <a16:creationId xmlns:a16="http://schemas.microsoft.com/office/drawing/2014/main" id="{81C54C2D-F9E6-46DB-AE59-9417AF285FFC}"/>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0" name="テキスト ボックス 109">
          <a:extLst>
            <a:ext uri="{FF2B5EF4-FFF2-40B4-BE49-F238E27FC236}">
              <a16:creationId xmlns:a16="http://schemas.microsoft.com/office/drawing/2014/main" id="{BD06A2EE-C59C-4FF9-92AA-7A321E47085E}"/>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1" name="テキスト ボックス 110">
          <a:extLst>
            <a:ext uri="{FF2B5EF4-FFF2-40B4-BE49-F238E27FC236}">
              <a16:creationId xmlns:a16="http://schemas.microsoft.com/office/drawing/2014/main" id="{D3DA504E-9C32-4D0D-972D-5CA33116672B}"/>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2" name="テキスト ボックス 111">
          <a:extLst>
            <a:ext uri="{FF2B5EF4-FFF2-40B4-BE49-F238E27FC236}">
              <a16:creationId xmlns:a16="http://schemas.microsoft.com/office/drawing/2014/main" id="{A6C046A7-0B07-442C-8C13-B537D19F9452}"/>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3" name="テキスト ボックス 112">
          <a:extLst>
            <a:ext uri="{FF2B5EF4-FFF2-40B4-BE49-F238E27FC236}">
              <a16:creationId xmlns:a16="http://schemas.microsoft.com/office/drawing/2014/main" id="{ED9BDFCB-2137-4116-902C-8BE7A217B3B3}"/>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4" name="テキスト ボックス 113">
          <a:extLst>
            <a:ext uri="{FF2B5EF4-FFF2-40B4-BE49-F238E27FC236}">
              <a16:creationId xmlns:a16="http://schemas.microsoft.com/office/drawing/2014/main" id="{D9DBB11E-F715-468C-80A6-1511501271BF}"/>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5" name="テキスト ボックス 114">
          <a:extLst>
            <a:ext uri="{FF2B5EF4-FFF2-40B4-BE49-F238E27FC236}">
              <a16:creationId xmlns:a16="http://schemas.microsoft.com/office/drawing/2014/main" id="{11D6F1B3-99FD-4E1F-B45F-05826B77AF6B}"/>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6" name="テキスト ボックス 115">
          <a:extLst>
            <a:ext uri="{FF2B5EF4-FFF2-40B4-BE49-F238E27FC236}">
              <a16:creationId xmlns:a16="http://schemas.microsoft.com/office/drawing/2014/main" id="{3E419F07-2B3E-413D-A83C-370E4304C9E0}"/>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7" name="テキスト ボックス 116">
          <a:extLst>
            <a:ext uri="{FF2B5EF4-FFF2-40B4-BE49-F238E27FC236}">
              <a16:creationId xmlns:a16="http://schemas.microsoft.com/office/drawing/2014/main" id="{5D41C48F-0FA5-4B9D-BABC-C5D1DA3EA2E7}"/>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8" name="テキスト ボックス 117">
          <a:extLst>
            <a:ext uri="{FF2B5EF4-FFF2-40B4-BE49-F238E27FC236}">
              <a16:creationId xmlns:a16="http://schemas.microsoft.com/office/drawing/2014/main" id="{7A0E352E-3B7C-47F6-8A86-4BD20DA1FE18}"/>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9" name="テキスト ボックス 118">
          <a:extLst>
            <a:ext uri="{FF2B5EF4-FFF2-40B4-BE49-F238E27FC236}">
              <a16:creationId xmlns:a16="http://schemas.microsoft.com/office/drawing/2014/main" id="{BF7FC08E-E3F2-448C-9577-5B277EEF6ED2}"/>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0" name="テキスト ボックス 119">
          <a:extLst>
            <a:ext uri="{FF2B5EF4-FFF2-40B4-BE49-F238E27FC236}">
              <a16:creationId xmlns:a16="http://schemas.microsoft.com/office/drawing/2014/main" id="{BF1B988D-E02A-4417-93AA-4C3BF6E2A801}"/>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1" name="テキスト ボックス 120">
          <a:extLst>
            <a:ext uri="{FF2B5EF4-FFF2-40B4-BE49-F238E27FC236}">
              <a16:creationId xmlns:a16="http://schemas.microsoft.com/office/drawing/2014/main" id="{00C2B204-B5B1-4F83-BAFF-6CFBF8DEEB68}"/>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2" name="テキスト ボックス 121">
          <a:extLst>
            <a:ext uri="{FF2B5EF4-FFF2-40B4-BE49-F238E27FC236}">
              <a16:creationId xmlns:a16="http://schemas.microsoft.com/office/drawing/2014/main" id="{31A28B89-347A-4C85-BCB9-560DA6734958}"/>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3" name="テキスト ボックス 122">
          <a:extLst>
            <a:ext uri="{FF2B5EF4-FFF2-40B4-BE49-F238E27FC236}">
              <a16:creationId xmlns:a16="http://schemas.microsoft.com/office/drawing/2014/main" id="{24248215-7F7E-4396-920F-4DC0D42879D2}"/>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4" name="テキスト ボックス 123">
          <a:extLst>
            <a:ext uri="{FF2B5EF4-FFF2-40B4-BE49-F238E27FC236}">
              <a16:creationId xmlns:a16="http://schemas.microsoft.com/office/drawing/2014/main" id="{5B06A1E8-01E0-419D-96AC-4B5E92EC9F7D}"/>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5" name="テキスト ボックス 124">
          <a:extLst>
            <a:ext uri="{FF2B5EF4-FFF2-40B4-BE49-F238E27FC236}">
              <a16:creationId xmlns:a16="http://schemas.microsoft.com/office/drawing/2014/main" id="{A2B80B4F-BA69-4392-BA83-F691581732ED}"/>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6" name="テキスト ボックス 125">
          <a:extLst>
            <a:ext uri="{FF2B5EF4-FFF2-40B4-BE49-F238E27FC236}">
              <a16:creationId xmlns:a16="http://schemas.microsoft.com/office/drawing/2014/main" id="{D4FFE8F8-B42B-4490-BEB4-7278B549CF76}"/>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7" name="テキスト ボックス 126">
          <a:extLst>
            <a:ext uri="{FF2B5EF4-FFF2-40B4-BE49-F238E27FC236}">
              <a16:creationId xmlns:a16="http://schemas.microsoft.com/office/drawing/2014/main" id="{886DDADD-33E7-48CA-921F-C5B9A711F30E}"/>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8" name="テキスト ボックス 127">
          <a:extLst>
            <a:ext uri="{FF2B5EF4-FFF2-40B4-BE49-F238E27FC236}">
              <a16:creationId xmlns:a16="http://schemas.microsoft.com/office/drawing/2014/main" id="{5ABA2DBA-A89C-43CD-A9AB-94A8E2DEB79D}"/>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9" name="テキスト ボックス 128">
          <a:extLst>
            <a:ext uri="{FF2B5EF4-FFF2-40B4-BE49-F238E27FC236}">
              <a16:creationId xmlns:a16="http://schemas.microsoft.com/office/drawing/2014/main" id="{10646054-C534-4708-A929-83E51D40C25A}"/>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0" name="テキスト ボックス 129">
          <a:extLst>
            <a:ext uri="{FF2B5EF4-FFF2-40B4-BE49-F238E27FC236}">
              <a16:creationId xmlns:a16="http://schemas.microsoft.com/office/drawing/2014/main" id="{5F7BC925-FC02-4B70-B0D1-9203297A4F49}"/>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1" name="テキスト ボックス 130">
          <a:extLst>
            <a:ext uri="{FF2B5EF4-FFF2-40B4-BE49-F238E27FC236}">
              <a16:creationId xmlns:a16="http://schemas.microsoft.com/office/drawing/2014/main" id="{BA083070-B94E-488B-A21E-822272C02556}"/>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2" name="テキスト ボックス 131">
          <a:extLst>
            <a:ext uri="{FF2B5EF4-FFF2-40B4-BE49-F238E27FC236}">
              <a16:creationId xmlns:a16="http://schemas.microsoft.com/office/drawing/2014/main" id="{477CF137-6117-48D7-A85E-09AD2AEFDDCC}"/>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3" name="テキスト ボックス 132">
          <a:extLst>
            <a:ext uri="{FF2B5EF4-FFF2-40B4-BE49-F238E27FC236}">
              <a16:creationId xmlns:a16="http://schemas.microsoft.com/office/drawing/2014/main" id="{8EDC28C1-A6CA-4197-B334-99846C0607AC}"/>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4" name="テキスト ボックス 133">
          <a:extLst>
            <a:ext uri="{FF2B5EF4-FFF2-40B4-BE49-F238E27FC236}">
              <a16:creationId xmlns:a16="http://schemas.microsoft.com/office/drawing/2014/main" id="{96B67D69-DBBF-4A99-998E-46BCC1D5E867}"/>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5" name="テキスト ボックス 134">
          <a:extLst>
            <a:ext uri="{FF2B5EF4-FFF2-40B4-BE49-F238E27FC236}">
              <a16:creationId xmlns:a16="http://schemas.microsoft.com/office/drawing/2014/main" id="{471380A9-C14C-47D0-95A2-8A2810E7A3EC}"/>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6" name="テキスト ボックス 135">
          <a:extLst>
            <a:ext uri="{FF2B5EF4-FFF2-40B4-BE49-F238E27FC236}">
              <a16:creationId xmlns:a16="http://schemas.microsoft.com/office/drawing/2014/main" id="{2F7D6377-7055-47AA-88F3-798F5ACF6944}"/>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7" name="テキスト ボックス 136">
          <a:extLst>
            <a:ext uri="{FF2B5EF4-FFF2-40B4-BE49-F238E27FC236}">
              <a16:creationId xmlns:a16="http://schemas.microsoft.com/office/drawing/2014/main" id="{80511F06-C598-4D9E-92B8-10BF0818DB4E}"/>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8" name="テキスト ボックス 137">
          <a:extLst>
            <a:ext uri="{FF2B5EF4-FFF2-40B4-BE49-F238E27FC236}">
              <a16:creationId xmlns:a16="http://schemas.microsoft.com/office/drawing/2014/main" id="{9CD371A8-FE3D-4C0C-BDB8-74FB2F0522B5}"/>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9" name="テキスト ボックス 138">
          <a:extLst>
            <a:ext uri="{FF2B5EF4-FFF2-40B4-BE49-F238E27FC236}">
              <a16:creationId xmlns:a16="http://schemas.microsoft.com/office/drawing/2014/main" id="{032AAF6D-8FD0-4C66-AD67-E720A4086F81}"/>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0" name="テキスト ボックス 139">
          <a:extLst>
            <a:ext uri="{FF2B5EF4-FFF2-40B4-BE49-F238E27FC236}">
              <a16:creationId xmlns:a16="http://schemas.microsoft.com/office/drawing/2014/main" id="{F7B6F5E0-12D9-4491-BD93-6536872AD59B}"/>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1" name="テキスト ボックス 140">
          <a:extLst>
            <a:ext uri="{FF2B5EF4-FFF2-40B4-BE49-F238E27FC236}">
              <a16:creationId xmlns:a16="http://schemas.microsoft.com/office/drawing/2014/main" id="{A07B3037-F18E-4798-A52F-75AC37F360E7}"/>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2" name="テキスト ボックス 141">
          <a:extLst>
            <a:ext uri="{FF2B5EF4-FFF2-40B4-BE49-F238E27FC236}">
              <a16:creationId xmlns:a16="http://schemas.microsoft.com/office/drawing/2014/main" id="{1BD49521-BB32-45B7-A479-5FDC037DB629}"/>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3" name="テキスト ボックス 142">
          <a:extLst>
            <a:ext uri="{FF2B5EF4-FFF2-40B4-BE49-F238E27FC236}">
              <a16:creationId xmlns:a16="http://schemas.microsoft.com/office/drawing/2014/main" id="{014E9092-5FCD-4F4A-A33A-A17EF2ADEE04}"/>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4" name="テキスト ボックス 143">
          <a:extLst>
            <a:ext uri="{FF2B5EF4-FFF2-40B4-BE49-F238E27FC236}">
              <a16:creationId xmlns:a16="http://schemas.microsoft.com/office/drawing/2014/main" id="{CF9320FB-0652-4F95-B315-44AD6FED3A43}"/>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5" name="テキスト ボックス 144">
          <a:extLst>
            <a:ext uri="{FF2B5EF4-FFF2-40B4-BE49-F238E27FC236}">
              <a16:creationId xmlns:a16="http://schemas.microsoft.com/office/drawing/2014/main" id="{2B46A09A-AFB6-452B-BD98-C454B770B895}"/>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6" name="テキスト ボックス 145">
          <a:extLst>
            <a:ext uri="{FF2B5EF4-FFF2-40B4-BE49-F238E27FC236}">
              <a16:creationId xmlns:a16="http://schemas.microsoft.com/office/drawing/2014/main" id="{5299B365-9211-4B90-97EC-651A9D51E959}"/>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7" name="テキスト ボックス 146">
          <a:extLst>
            <a:ext uri="{FF2B5EF4-FFF2-40B4-BE49-F238E27FC236}">
              <a16:creationId xmlns:a16="http://schemas.microsoft.com/office/drawing/2014/main" id="{0AF02E42-704D-41D2-90AB-0C2DEBA25CFE}"/>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8" name="テキスト ボックス 147">
          <a:extLst>
            <a:ext uri="{FF2B5EF4-FFF2-40B4-BE49-F238E27FC236}">
              <a16:creationId xmlns:a16="http://schemas.microsoft.com/office/drawing/2014/main" id="{76333B07-53D9-499E-906A-CA142C8EB20F}"/>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9" name="テキスト ボックス 148">
          <a:extLst>
            <a:ext uri="{FF2B5EF4-FFF2-40B4-BE49-F238E27FC236}">
              <a16:creationId xmlns:a16="http://schemas.microsoft.com/office/drawing/2014/main" id="{A2B90D37-C00D-4DF4-BED0-F4A72800725D}"/>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0" name="テキスト ボックス 149">
          <a:extLst>
            <a:ext uri="{FF2B5EF4-FFF2-40B4-BE49-F238E27FC236}">
              <a16:creationId xmlns:a16="http://schemas.microsoft.com/office/drawing/2014/main" id="{ECB07804-246A-4426-B9C1-88972A43AC3F}"/>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1" name="テキスト ボックス 150">
          <a:extLst>
            <a:ext uri="{FF2B5EF4-FFF2-40B4-BE49-F238E27FC236}">
              <a16:creationId xmlns:a16="http://schemas.microsoft.com/office/drawing/2014/main" id="{738FEC41-1D70-42CA-989B-4FA0FDCCC212}"/>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2" name="テキスト ボックス 151">
          <a:extLst>
            <a:ext uri="{FF2B5EF4-FFF2-40B4-BE49-F238E27FC236}">
              <a16:creationId xmlns:a16="http://schemas.microsoft.com/office/drawing/2014/main" id="{DA6C0406-732F-42C7-9863-A1A0511A8FBA}"/>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3" name="テキスト ボックス 152">
          <a:extLst>
            <a:ext uri="{FF2B5EF4-FFF2-40B4-BE49-F238E27FC236}">
              <a16:creationId xmlns:a16="http://schemas.microsoft.com/office/drawing/2014/main" id="{3833A799-D0C3-4589-9C36-3287E32D9A40}"/>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4" name="テキスト ボックス 153">
          <a:extLst>
            <a:ext uri="{FF2B5EF4-FFF2-40B4-BE49-F238E27FC236}">
              <a16:creationId xmlns:a16="http://schemas.microsoft.com/office/drawing/2014/main" id="{E79CF77A-E123-45E2-A9D9-E89593C741A1}"/>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5" name="テキスト ボックス 154">
          <a:extLst>
            <a:ext uri="{FF2B5EF4-FFF2-40B4-BE49-F238E27FC236}">
              <a16:creationId xmlns:a16="http://schemas.microsoft.com/office/drawing/2014/main" id="{39BF3A9D-88BF-47CA-A847-17AB285F0606}"/>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6" name="テキスト ボックス 155">
          <a:extLst>
            <a:ext uri="{FF2B5EF4-FFF2-40B4-BE49-F238E27FC236}">
              <a16:creationId xmlns:a16="http://schemas.microsoft.com/office/drawing/2014/main" id="{950BE531-E8FB-4554-9EAA-A769C8AADC9A}"/>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7" name="テキスト ボックス 156">
          <a:extLst>
            <a:ext uri="{FF2B5EF4-FFF2-40B4-BE49-F238E27FC236}">
              <a16:creationId xmlns:a16="http://schemas.microsoft.com/office/drawing/2014/main" id="{F07D886F-0DEE-487F-B996-75BBCCAF1EC9}"/>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8" name="テキスト ボックス 157">
          <a:extLst>
            <a:ext uri="{FF2B5EF4-FFF2-40B4-BE49-F238E27FC236}">
              <a16:creationId xmlns:a16="http://schemas.microsoft.com/office/drawing/2014/main" id="{3634E56B-4AE8-4D78-960D-8A1F92B6F01E}"/>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9" name="テキスト ボックス 158">
          <a:extLst>
            <a:ext uri="{FF2B5EF4-FFF2-40B4-BE49-F238E27FC236}">
              <a16:creationId xmlns:a16="http://schemas.microsoft.com/office/drawing/2014/main" id="{9335EE26-D249-47B8-9DEF-1AAC85D603E3}"/>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0" name="テキスト ボックス 159">
          <a:extLst>
            <a:ext uri="{FF2B5EF4-FFF2-40B4-BE49-F238E27FC236}">
              <a16:creationId xmlns:a16="http://schemas.microsoft.com/office/drawing/2014/main" id="{54230340-193D-4EA0-A6F7-8F29E631491A}"/>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1" name="テキスト ボックス 160">
          <a:extLst>
            <a:ext uri="{FF2B5EF4-FFF2-40B4-BE49-F238E27FC236}">
              <a16:creationId xmlns:a16="http://schemas.microsoft.com/office/drawing/2014/main" id="{2B159AE6-5080-4DBB-A16A-FCB5FE6C62E1}"/>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2" name="テキスト ボックス 161">
          <a:extLst>
            <a:ext uri="{FF2B5EF4-FFF2-40B4-BE49-F238E27FC236}">
              <a16:creationId xmlns:a16="http://schemas.microsoft.com/office/drawing/2014/main" id="{69DCF7ED-8534-4A65-9F3B-1D1EDD0C8EC6}"/>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3" name="テキスト ボックス 162">
          <a:extLst>
            <a:ext uri="{FF2B5EF4-FFF2-40B4-BE49-F238E27FC236}">
              <a16:creationId xmlns:a16="http://schemas.microsoft.com/office/drawing/2014/main" id="{DD56765E-6BF9-46B3-A7A1-3B9C34026541}"/>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4" name="テキスト ボックス 163">
          <a:extLst>
            <a:ext uri="{FF2B5EF4-FFF2-40B4-BE49-F238E27FC236}">
              <a16:creationId xmlns:a16="http://schemas.microsoft.com/office/drawing/2014/main" id="{761205CE-1A1A-4434-BF3D-718E6856FECF}"/>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5" name="テキスト ボックス 164">
          <a:extLst>
            <a:ext uri="{FF2B5EF4-FFF2-40B4-BE49-F238E27FC236}">
              <a16:creationId xmlns:a16="http://schemas.microsoft.com/office/drawing/2014/main" id="{67FDE25F-429B-4C3E-B399-8E49B5A0AC07}"/>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6" name="テキスト ボックス 165">
          <a:extLst>
            <a:ext uri="{FF2B5EF4-FFF2-40B4-BE49-F238E27FC236}">
              <a16:creationId xmlns:a16="http://schemas.microsoft.com/office/drawing/2014/main" id="{33CA6728-7486-4EF8-97D2-DF8F927061AB}"/>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7" name="テキスト ボックス 166">
          <a:extLst>
            <a:ext uri="{FF2B5EF4-FFF2-40B4-BE49-F238E27FC236}">
              <a16:creationId xmlns:a16="http://schemas.microsoft.com/office/drawing/2014/main" id="{88340EFC-2958-4FFA-901E-12D6B49CCB52}"/>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8" name="テキスト ボックス 167">
          <a:extLst>
            <a:ext uri="{FF2B5EF4-FFF2-40B4-BE49-F238E27FC236}">
              <a16:creationId xmlns:a16="http://schemas.microsoft.com/office/drawing/2014/main" id="{BA78B122-DAC0-404F-BD1A-AB1A1A5A3643}"/>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9" name="テキスト ボックス 168">
          <a:extLst>
            <a:ext uri="{FF2B5EF4-FFF2-40B4-BE49-F238E27FC236}">
              <a16:creationId xmlns:a16="http://schemas.microsoft.com/office/drawing/2014/main" id="{2CC0B107-87DD-471D-81FD-F14CC5017E4C}"/>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0" name="テキスト ボックス 169">
          <a:extLst>
            <a:ext uri="{FF2B5EF4-FFF2-40B4-BE49-F238E27FC236}">
              <a16:creationId xmlns:a16="http://schemas.microsoft.com/office/drawing/2014/main" id="{BBD0AA59-985F-4C9E-8779-B877174C6F7B}"/>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1" name="テキスト ボックス 170">
          <a:extLst>
            <a:ext uri="{FF2B5EF4-FFF2-40B4-BE49-F238E27FC236}">
              <a16:creationId xmlns:a16="http://schemas.microsoft.com/office/drawing/2014/main" id="{92AD6E69-AA52-410E-B01B-0D6306561B55}"/>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2" name="テキスト ボックス 171">
          <a:extLst>
            <a:ext uri="{FF2B5EF4-FFF2-40B4-BE49-F238E27FC236}">
              <a16:creationId xmlns:a16="http://schemas.microsoft.com/office/drawing/2014/main" id="{14813E96-B919-4D6F-AC2C-68844514851B}"/>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3" name="テキスト ボックス 172">
          <a:extLst>
            <a:ext uri="{FF2B5EF4-FFF2-40B4-BE49-F238E27FC236}">
              <a16:creationId xmlns:a16="http://schemas.microsoft.com/office/drawing/2014/main" id="{16655DBD-C2AE-47E0-B5DD-095FFF51DD5D}"/>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4" name="テキスト ボックス 173">
          <a:extLst>
            <a:ext uri="{FF2B5EF4-FFF2-40B4-BE49-F238E27FC236}">
              <a16:creationId xmlns:a16="http://schemas.microsoft.com/office/drawing/2014/main" id="{8DB93D71-3917-459F-A6FC-DD724807ED0B}"/>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5" name="テキスト ボックス 174">
          <a:extLst>
            <a:ext uri="{FF2B5EF4-FFF2-40B4-BE49-F238E27FC236}">
              <a16:creationId xmlns:a16="http://schemas.microsoft.com/office/drawing/2014/main" id="{99FAA253-2C1A-4152-8FEE-556AC85F2515}"/>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6" name="テキスト ボックス 175">
          <a:extLst>
            <a:ext uri="{FF2B5EF4-FFF2-40B4-BE49-F238E27FC236}">
              <a16:creationId xmlns:a16="http://schemas.microsoft.com/office/drawing/2014/main" id="{CDA78B38-4DD9-4E90-99D9-B84084D764DF}"/>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7" name="テキスト ボックス 176">
          <a:extLst>
            <a:ext uri="{FF2B5EF4-FFF2-40B4-BE49-F238E27FC236}">
              <a16:creationId xmlns:a16="http://schemas.microsoft.com/office/drawing/2014/main" id="{D7A39D3D-AE3D-4FBF-9638-BFE1DF1C3C92}"/>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8" name="テキスト ボックス 177">
          <a:extLst>
            <a:ext uri="{FF2B5EF4-FFF2-40B4-BE49-F238E27FC236}">
              <a16:creationId xmlns:a16="http://schemas.microsoft.com/office/drawing/2014/main" id="{3178A7D5-F8EB-494A-BF2E-8BE0F0D56A1A}"/>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9" name="テキスト ボックス 178">
          <a:extLst>
            <a:ext uri="{FF2B5EF4-FFF2-40B4-BE49-F238E27FC236}">
              <a16:creationId xmlns:a16="http://schemas.microsoft.com/office/drawing/2014/main" id="{C8A6DDCC-A7DC-41AD-AB8C-07687D8B664A}"/>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0" name="テキスト ボックス 179">
          <a:extLst>
            <a:ext uri="{FF2B5EF4-FFF2-40B4-BE49-F238E27FC236}">
              <a16:creationId xmlns:a16="http://schemas.microsoft.com/office/drawing/2014/main" id="{EDB038BF-9175-4367-B399-C1E01296921D}"/>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1" name="テキスト ボックス 180">
          <a:extLst>
            <a:ext uri="{FF2B5EF4-FFF2-40B4-BE49-F238E27FC236}">
              <a16:creationId xmlns:a16="http://schemas.microsoft.com/office/drawing/2014/main" id="{58505965-A433-4086-885A-809CA982E1E4}"/>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2" name="テキスト ボックス 181">
          <a:extLst>
            <a:ext uri="{FF2B5EF4-FFF2-40B4-BE49-F238E27FC236}">
              <a16:creationId xmlns:a16="http://schemas.microsoft.com/office/drawing/2014/main" id="{A5A0749A-1C9D-4475-A78C-30129BE6176A}"/>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3" name="テキスト ボックス 182">
          <a:extLst>
            <a:ext uri="{FF2B5EF4-FFF2-40B4-BE49-F238E27FC236}">
              <a16:creationId xmlns:a16="http://schemas.microsoft.com/office/drawing/2014/main" id="{A4A6FD74-E473-4752-A3ED-5B375D403D86}"/>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4" name="テキスト ボックス 183">
          <a:extLst>
            <a:ext uri="{FF2B5EF4-FFF2-40B4-BE49-F238E27FC236}">
              <a16:creationId xmlns:a16="http://schemas.microsoft.com/office/drawing/2014/main" id="{DBE7061C-8751-4ECD-827A-9D3214A2D7D4}"/>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5" name="テキスト ボックス 184">
          <a:extLst>
            <a:ext uri="{FF2B5EF4-FFF2-40B4-BE49-F238E27FC236}">
              <a16:creationId xmlns:a16="http://schemas.microsoft.com/office/drawing/2014/main" id="{6CDFDD4B-B207-4283-90F7-EA52E30E3438}"/>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6" name="テキスト ボックス 185">
          <a:extLst>
            <a:ext uri="{FF2B5EF4-FFF2-40B4-BE49-F238E27FC236}">
              <a16:creationId xmlns:a16="http://schemas.microsoft.com/office/drawing/2014/main" id="{F7DEE8D0-BF5C-43FB-A94B-D978957AB2FB}"/>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7" name="テキスト ボックス 186">
          <a:extLst>
            <a:ext uri="{FF2B5EF4-FFF2-40B4-BE49-F238E27FC236}">
              <a16:creationId xmlns:a16="http://schemas.microsoft.com/office/drawing/2014/main" id="{0DC6A09C-4082-42CC-AE56-2C9376EC2EDE}"/>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8" name="テキスト ボックス 187">
          <a:extLst>
            <a:ext uri="{FF2B5EF4-FFF2-40B4-BE49-F238E27FC236}">
              <a16:creationId xmlns:a16="http://schemas.microsoft.com/office/drawing/2014/main" id="{2B4B6648-B4B9-4007-A21E-4BC67932E0FB}"/>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9" name="テキスト ボックス 188">
          <a:extLst>
            <a:ext uri="{FF2B5EF4-FFF2-40B4-BE49-F238E27FC236}">
              <a16:creationId xmlns:a16="http://schemas.microsoft.com/office/drawing/2014/main" id="{AB7BE35F-4850-4DBF-880C-875E67989271}"/>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0" name="テキスト ボックス 189">
          <a:extLst>
            <a:ext uri="{FF2B5EF4-FFF2-40B4-BE49-F238E27FC236}">
              <a16:creationId xmlns:a16="http://schemas.microsoft.com/office/drawing/2014/main" id="{2700A393-2786-4770-A04A-89EBD29DBCD6}"/>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1" name="テキスト ボックス 190">
          <a:extLst>
            <a:ext uri="{FF2B5EF4-FFF2-40B4-BE49-F238E27FC236}">
              <a16:creationId xmlns:a16="http://schemas.microsoft.com/office/drawing/2014/main" id="{0779D060-418E-4D9C-A526-1E8B789F0244}"/>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2" name="テキスト ボックス 191">
          <a:extLst>
            <a:ext uri="{FF2B5EF4-FFF2-40B4-BE49-F238E27FC236}">
              <a16:creationId xmlns:a16="http://schemas.microsoft.com/office/drawing/2014/main" id="{6834A3B2-2E42-49FB-B413-24BBD159DDB6}"/>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3" name="テキスト ボックス 192">
          <a:extLst>
            <a:ext uri="{FF2B5EF4-FFF2-40B4-BE49-F238E27FC236}">
              <a16:creationId xmlns:a16="http://schemas.microsoft.com/office/drawing/2014/main" id="{5FEAEF80-221E-443B-AB5F-028E689F2D94}"/>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4" name="テキスト ボックス 193">
          <a:extLst>
            <a:ext uri="{FF2B5EF4-FFF2-40B4-BE49-F238E27FC236}">
              <a16:creationId xmlns:a16="http://schemas.microsoft.com/office/drawing/2014/main" id="{2A401E5B-8CBA-48DD-8A23-D5574F184E92}"/>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5" name="テキスト ボックス 194">
          <a:extLst>
            <a:ext uri="{FF2B5EF4-FFF2-40B4-BE49-F238E27FC236}">
              <a16:creationId xmlns:a16="http://schemas.microsoft.com/office/drawing/2014/main" id="{4D4EFA84-356B-4D5D-971C-EF68D83D1D72}"/>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6" name="テキスト ボックス 195">
          <a:extLst>
            <a:ext uri="{FF2B5EF4-FFF2-40B4-BE49-F238E27FC236}">
              <a16:creationId xmlns:a16="http://schemas.microsoft.com/office/drawing/2014/main" id="{57BEFAD0-E275-4C2E-87E4-D05BBF5D7AF0}"/>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7" name="テキスト ボックス 196">
          <a:extLst>
            <a:ext uri="{FF2B5EF4-FFF2-40B4-BE49-F238E27FC236}">
              <a16:creationId xmlns:a16="http://schemas.microsoft.com/office/drawing/2014/main" id="{DAAA30FA-6B3E-4898-8EB3-7F282DEE5531}"/>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8" name="テキスト ボックス 197">
          <a:extLst>
            <a:ext uri="{FF2B5EF4-FFF2-40B4-BE49-F238E27FC236}">
              <a16:creationId xmlns:a16="http://schemas.microsoft.com/office/drawing/2014/main" id="{B60493B3-6EB7-4F3A-A25C-DAA553F2D82C}"/>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9" name="テキスト ボックス 198">
          <a:extLst>
            <a:ext uri="{FF2B5EF4-FFF2-40B4-BE49-F238E27FC236}">
              <a16:creationId xmlns:a16="http://schemas.microsoft.com/office/drawing/2014/main" id="{CF2E4FB4-5648-4F2E-BBCC-1C49ED27FE6C}"/>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0" name="テキスト ボックス 199">
          <a:extLst>
            <a:ext uri="{FF2B5EF4-FFF2-40B4-BE49-F238E27FC236}">
              <a16:creationId xmlns:a16="http://schemas.microsoft.com/office/drawing/2014/main" id="{4C0FBA88-FCB6-41D9-8D42-7BC08318B85C}"/>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1" name="テキスト ボックス 200">
          <a:extLst>
            <a:ext uri="{FF2B5EF4-FFF2-40B4-BE49-F238E27FC236}">
              <a16:creationId xmlns:a16="http://schemas.microsoft.com/office/drawing/2014/main" id="{48CFF690-6850-420C-8762-F5CB870CA7BF}"/>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2" name="テキスト ボックス 201">
          <a:extLst>
            <a:ext uri="{FF2B5EF4-FFF2-40B4-BE49-F238E27FC236}">
              <a16:creationId xmlns:a16="http://schemas.microsoft.com/office/drawing/2014/main" id="{54983318-7BE7-470D-BCB7-0A9494B7A1CF}"/>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3" name="テキスト ボックス 202">
          <a:extLst>
            <a:ext uri="{FF2B5EF4-FFF2-40B4-BE49-F238E27FC236}">
              <a16:creationId xmlns:a16="http://schemas.microsoft.com/office/drawing/2014/main" id="{09B89F21-8F16-4472-95A6-D2631ADF633A}"/>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4" name="テキスト ボックス 203">
          <a:extLst>
            <a:ext uri="{FF2B5EF4-FFF2-40B4-BE49-F238E27FC236}">
              <a16:creationId xmlns:a16="http://schemas.microsoft.com/office/drawing/2014/main" id="{69183700-5EB3-4220-9018-48B24930B073}"/>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5" name="テキスト ボックス 204">
          <a:extLst>
            <a:ext uri="{FF2B5EF4-FFF2-40B4-BE49-F238E27FC236}">
              <a16:creationId xmlns:a16="http://schemas.microsoft.com/office/drawing/2014/main" id="{E4FC529B-ED6A-42B8-8CA5-F0AF03806E85}"/>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6" name="テキスト ボックス 205">
          <a:extLst>
            <a:ext uri="{FF2B5EF4-FFF2-40B4-BE49-F238E27FC236}">
              <a16:creationId xmlns:a16="http://schemas.microsoft.com/office/drawing/2014/main" id="{EECA61F7-6AFA-4EBC-A269-EC7F77EF5F66}"/>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7" name="テキスト ボックス 206">
          <a:extLst>
            <a:ext uri="{FF2B5EF4-FFF2-40B4-BE49-F238E27FC236}">
              <a16:creationId xmlns:a16="http://schemas.microsoft.com/office/drawing/2014/main" id="{03E61C57-EF0A-468B-843F-BC1BF69C4649}"/>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8" name="テキスト ボックス 207">
          <a:extLst>
            <a:ext uri="{FF2B5EF4-FFF2-40B4-BE49-F238E27FC236}">
              <a16:creationId xmlns:a16="http://schemas.microsoft.com/office/drawing/2014/main" id="{7E4780EA-A0E7-403A-A5EE-108B77D1FDF8}"/>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9" name="テキスト ボックス 208">
          <a:extLst>
            <a:ext uri="{FF2B5EF4-FFF2-40B4-BE49-F238E27FC236}">
              <a16:creationId xmlns:a16="http://schemas.microsoft.com/office/drawing/2014/main" id="{FBD4A08B-B463-437B-885B-2B99E3BE9BA3}"/>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0" name="テキスト ボックス 209">
          <a:extLst>
            <a:ext uri="{FF2B5EF4-FFF2-40B4-BE49-F238E27FC236}">
              <a16:creationId xmlns:a16="http://schemas.microsoft.com/office/drawing/2014/main" id="{7AFF0128-BDCE-4D44-8A3B-422AC50F4254}"/>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1" name="テキスト ボックス 210">
          <a:extLst>
            <a:ext uri="{FF2B5EF4-FFF2-40B4-BE49-F238E27FC236}">
              <a16:creationId xmlns:a16="http://schemas.microsoft.com/office/drawing/2014/main" id="{D50090D7-C16C-470F-A28C-545F80973DC5}"/>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2" name="テキスト ボックス 211">
          <a:extLst>
            <a:ext uri="{FF2B5EF4-FFF2-40B4-BE49-F238E27FC236}">
              <a16:creationId xmlns:a16="http://schemas.microsoft.com/office/drawing/2014/main" id="{A2335B8A-2AF9-4625-8819-A7FD2EEE7D59}"/>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3" name="テキスト ボックス 212">
          <a:extLst>
            <a:ext uri="{FF2B5EF4-FFF2-40B4-BE49-F238E27FC236}">
              <a16:creationId xmlns:a16="http://schemas.microsoft.com/office/drawing/2014/main" id="{629C67B2-7F45-4BF0-9C7F-5D277ED47727}"/>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4" name="テキスト ボックス 213">
          <a:extLst>
            <a:ext uri="{FF2B5EF4-FFF2-40B4-BE49-F238E27FC236}">
              <a16:creationId xmlns:a16="http://schemas.microsoft.com/office/drawing/2014/main" id="{1C0AC203-173D-4E1B-8BAA-2F924A25715F}"/>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5" name="テキスト ボックス 214">
          <a:extLst>
            <a:ext uri="{FF2B5EF4-FFF2-40B4-BE49-F238E27FC236}">
              <a16:creationId xmlns:a16="http://schemas.microsoft.com/office/drawing/2014/main" id="{C85A355F-CE77-4887-84E5-E911045CB7AD}"/>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6" name="テキスト ボックス 215">
          <a:extLst>
            <a:ext uri="{FF2B5EF4-FFF2-40B4-BE49-F238E27FC236}">
              <a16:creationId xmlns:a16="http://schemas.microsoft.com/office/drawing/2014/main" id="{76FAD872-E748-4829-A244-16C4E2DEEA17}"/>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7" name="テキスト ボックス 216">
          <a:extLst>
            <a:ext uri="{FF2B5EF4-FFF2-40B4-BE49-F238E27FC236}">
              <a16:creationId xmlns:a16="http://schemas.microsoft.com/office/drawing/2014/main" id="{F3D9AC50-8AA9-4C87-B4FF-33F99D741A8A}"/>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8" name="テキスト ボックス 217">
          <a:extLst>
            <a:ext uri="{FF2B5EF4-FFF2-40B4-BE49-F238E27FC236}">
              <a16:creationId xmlns:a16="http://schemas.microsoft.com/office/drawing/2014/main" id="{AD6A9509-12F7-4586-8925-F6C0C14D6727}"/>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9" name="テキスト ボックス 218">
          <a:extLst>
            <a:ext uri="{FF2B5EF4-FFF2-40B4-BE49-F238E27FC236}">
              <a16:creationId xmlns:a16="http://schemas.microsoft.com/office/drawing/2014/main" id="{783A3793-6F55-4720-9D40-7FECA48F67EB}"/>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0" name="テキスト ボックス 219">
          <a:extLst>
            <a:ext uri="{FF2B5EF4-FFF2-40B4-BE49-F238E27FC236}">
              <a16:creationId xmlns:a16="http://schemas.microsoft.com/office/drawing/2014/main" id="{D62AC0DE-3C4B-48D3-B3D6-5CBC6E0A78A4}"/>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1" name="テキスト ボックス 220">
          <a:extLst>
            <a:ext uri="{FF2B5EF4-FFF2-40B4-BE49-F238E27FC236}">
              <a16:creationId xmlns:a16="http://schemas.microsoft.com/office/drawing/2014/main" id="{05F03D15-613F-4114-9CF5-700144A74BF5}"/>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2" name="テキスト ボックス 221">
          <a:extLst>
            <a:ext uri="{FF2B5EF4-FFF2-40B4-BE49-F238E27FC236}">
              <a16:creationId xmlns:a16="http://schemas.microsoft.com/office/drawing/2014/main" id="{F3686F92-E6CB-42DC-B080-F5BFC0892B56}"/>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3" name="テキスト ボックス 222">
          <a:extLst>
            <a:ext uri="{FF2B5EF4-FFF2-40B4-BE49-F238E27FC236}">
              <a16:creationId xmlns:a16="http://schemas.microsoft.com/office/drawing/2014/main" id="{109FF7E1-F3FC-448A-84A9-F7BDA340A49D}"/>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4" name="テキスト ボックス 223">
          <a:extLst>
            <a:ext uri="{FF2B5EF4-FFF2-40B4-BE49-F238E27FC236}">
              <a16:creationId xmlns:a16="http://schemas.microsoft.com/office/drawing/2014/main" id="{4F7F8420-B455-4CF4-BAAD-078D9B6AB41A}"/>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5" name="テキスト ボックス 224">
          <a:extLst>
            <a:ext uri="{FF2B5EF4-FFF2-40B4-BE49-F238E27FC236}">
              <a16:creationId xmlns:a16="http://schemas.microsoft.com/office/drawing/2014/main" id="{F72F6919-43E5-4CEF-8C13-9E3DD585C825}"/>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6" name="テキスト ボックス 225">
          <a:extLst>
            <a:ext uri="{FF2B5EF4-FFF2-40B4-BE49-F238E27FC236}">
              <a16:creationId xmlns:a16="http://schemas.microsoft.com/office/drawing/2014/main" id="{042C2561-3BB9-44EC-8B79-F206D2DDF7C9}"/>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7" name="テキスト ボックス 226">
          <a:extLst>
            <a:ext uri="{FF2B5EF4-FFF2-40B4-BE49-F238E27FC236}">
              <a16:creationId xmlns:a16="http://schemas.microsoft.com/office/drawing/2014/main" id="{1F388115-291C-4F02-AF08-26EFB365F9E8}"/>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8" name="テキスト ボックス 227">
          <a:extLst>
            <a:ext uri="{FF2B5EF4-FFF2-40B4-BE49-F238E27FC236}">
              <a16:creationId xmlns:a16="http://schemas.microsoft.com/office/drawing/2014/main" id="{749DE418-8019-406A-8223-C138BB2B4B96}"/>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9" name="テキスト ボックス 228">
          <a:extLst>
            <a:ext uri="{FF2B5EF4-FFF2-40B4-BE49-F238E27FC236}">
              <a16:creationId xmlns:a16="http://schemas.microsoft.com/office/drawing/2014/main" id="{FE487933-12FE-412E-85D1-C481629088C4}"/>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0" name="テキスト ボックス 229">
          <a:extLst>
            <a:ext uri="{FF2B5EF4-FFF2-40B4-BE49-F238E27FC236}">
              <a16:creationId xmlns:a16="http://schemas.microsoft.com/office/drawing/2014/main" id="{ADF881FC-7E83-42BF-938F-B20D692D25F1}"/>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1" name="テキスト ボックス 230">
          <a:extLst>
            <a:ext uri="{FF2B5EF4-FFF2-40B4-BE49-F238E27FC236}">
              <a16:creationId xmlns:a16="http://schemas.microsoft.com/office/drawing/2014/main" id="{2F44F2D6-ECFC-4349-9C9B-393553DFD858}"/>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2" name="テキスト ボックス 231">
          <a:extLst>
            <a:ext uri="{FF2B5EF4-FFF2-40B4-BE49-F238E27FC236}">
              <a16:creationId xmlns:a16="http://schemas.microsoft.com/office/drawing/2014/main" id="{3B065E4C-B441-4C36-B88C-81EDF913E6FE}"/>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3" name="テキスト ボックス 232">
          <a:extLst>
            <a:ext uri="{FF2B5EF4-FFF2-40B4-BE49-F238E27FC236}">
              <a16:creationId xmlns:a16="http://schemas.microsoft.com/office/drawing/2014/main" id="{1CACD4DA-3090-4D42-A721-CFDA3DFD2322}"/>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4" name="テキスト ボックス 233">
          <a:extLst>
            <a:ext uri="{FF2B5EF4-FFF2-40B4-BE49-F238E27FC236}">
              <a16:creationId xmlns:a16="http://schemas.microsoft.com/office/drawing/2014/main" id="{1A6A4EB5-708F-46A5-BF32-19BF405299E7}"/>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5" name="テキスト ボックス 234">
          <a:extLst>
            <a:ext uri="{FF2B5EF4-FFF2-40B4-BE49-F238E27FC236}">
              <a16:creationId xmlns:a16="http://schemas.microsoft.com/office/drawing/2014/main" id="{A2D0C3BD-FBC9-44CF-8F8F-95CA2A00B9FC}"/>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6" name="テキスト ボックス 235">
          <a:extLst>
            <a:ext uri="{FF2B5EF4-FFF2-40B4-BE49-F238E27FC236}">
              <a16:creationId xmlns:a16="http://schemas.microsoft.com/office/drawing/2014/main" id="{429AC142-FE2F-4D6C-91D2-1D17DC0247FC}"/>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7" name="テキスト ボックス 236">
          <a:extLst>
            <a:ext uri="{FF2B5EF4-FFF2-40B4-BE49-F238E27FC236}">
              <a16:creationId xmlns:a16="http://schemas.microsoft.com/office/drawing/2014/main" id="{3C41243A-03BB-4366-931C-D4922DB5CFEA}"/>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8" name="テキスト ボックス 237">
          <a:extLst>
            <a:ext uri="{FF2B5EF4-FFF2-40B4-BE49-F238E27FC236}">
              <a16:creationId xmlns:a16="http://schemas.microsoft.com/office/drawing/2014/main" id="{52ACE905-39F8-4949-9C4E-6AE3D9630370}"/>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9" name="テキスト ボックス 238">
          <a:extLst>
            <a:ext uri="{FF2B5EF4-FFF2-40B4-BE49-F238E27FC236}">
              <a16:creationId xmlns:a16="http://schemas.microsoft.com/office/drawing/2014/main" id="{7A8B6496-DFF2-4880-A9BD-C0C431BE73C1}"/>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0" name="テキスト ボックス 239">
          <a:extLst>
            <a:ext uri="{FF2B5EF4-FFF2-40B4-BE49-F238E27FC236}">
              <a16:creationId xmlns:a16="http://schemas.microsoft.com/office/drawing/2014/main" id="{297B8089-3FAD-4C93-A85D-F624CD03C1D0}"/>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1" name="テキスト ボックス 240">
          <a:extLst>
            <a:ext uri="{FF2B5EF4-FFF2-40B4-BE49-F238E27FC236}">
              <a16:creationId xmlns:a16="http://schemas.microsoft.com/office/drawing/2014/main" id="{39B4DAF5-582A-4FF2-9542-D445CA6BAEB0}"/>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2" name="テキスト ボックス 241">
          <a:extLst>
            <a:ext uri="{FF2B5EF4-FFF2-40B4-BE49-F238E27FC236}">
              <a16:creationId xmlns:a16="http://schemas.microsoft.com/office/drawing/2014/main" id="{4FDA37A7-4A96-436C-AFB0-1ECFAC56BAA6}"/>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3" name="テキスト ボックス 242">
          <a:extLst>
            <a:ext uri="{FF2B5EF4-FFF2-40B4-BE49-F238E27FC236}">
              <a16:creationId xmlns:a16="http://schemas.microsoft.com/office/drawing/2014/main" id="{957B8BB6-DD17-4703-9DB6-2384BE21D603}"/>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4" name="テキスト ボックス 243">
          <a:extLst>
            <a:ext uri="{FF2B5EF4-FFF2-40B4-BE49-F238E27FC236}">
              <a16:creationId xmlns:a16="http://schemas.microsoft.com/office/drawing/2014/main" id="{EE103734-BD93-4B6C-AC5D-5BF97C3DF8E4}"/>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5" name="テキスト ボックス 244">
          <a:extLst>
            <a:ext uri="{FF2B5EF4-FFF2-40B4-BE49-F238E27FC236}">
              <a16:creationId xmlns:a16="http://schemas.microsoft.com/office/drawing/2014/main" id="{C1511D71-1CB7-498A-A676-99E4D1990B1F}"/>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6" name="テキスト ボックス 245">
          <a:extLst>
            <a:ext uri="{FF2B5EF4-FFF2-40B4-BE49-F238E27FC236}">
              <a16:creationId xmlns:a16="http://schemas.microsoft.com/office/drawing/2014/main" id="{DA6362A7-3B52-4F19-B07E-14415515CDE1}"/>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7" name="テキスト ボックス 246">
          <a:extLst>
            <a:ext uri="{FF2B5EF4-FFF2-40B4-BE49-F238E27FC236}">
              <a16:creationId xmlns:a16="http://schemas.microsoft.com/office/drawing/2014/main" id="{F592E46E-E8AC-4E77-ACA8-B9FFE9F5C76B}"/>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8" name="テキスト ボックス 247">
          <a:extLst>
            <a:ext uri="{FF2B5EF4-FFF2-40B4-BE49-F238E27FC236}">
              <a16:creationId xmlns:a16="http://schemas.microsoft.com/office/drawing/2014/main" id="{B29E9351-6AEB-4F62-86AD-54796A28CA3C}"/>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9" name="テキスト ボックス 248">
          <a:extLst>
            <a:ext uri="{FF2B5EF4-FFF2-40B4-BE49-F238E27FC236}">
              <a16:creationId xmlns:a16="http://schemas.microsoft.com/office/drawing/2014/main" id="{54C077E3-6ED8-46A6-9292-7DF37E64F53B}"/>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0" name="テキスト ボックス 249">
          <a:extLst>
            <a:ext uri="{FF2B5EF4-FFF2-40B4-BE49-F238E27FC236}">
              <a16:creationId xmlns:a16="http://schemas.microsoft.com/office/drawing/2014/main" id="{0D90F4BB-DFC9-4635-833C-6B9C5524281E}"/>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1" name="テキスト ボックス 250">
          <a:extLst>
            <a:ext uri="{FF2B5EF4-FFF2-40B4-BE49-F238E27FC236}">
              <a16:creationId xmlns:a16="http://schemas.microsoft.com/office/drawing/2014/main" id="{D884EAF2-1EAD-4A6B-B9CC-B1F4749A38CB}"/>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2" name="テキスト ボックス 251">
          <a:extLst>
            <a:ext uri="{FF2B5EF4-FFF2-40B4-BE49-F238E27FC236}">
              <a16:creationId xmlns:a16="http://schemas.microsoft.com/office/drawing/2014/main" id="{2052A362-0765-43DB-82D8-6B557BEA1F8F}"/>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3" name="テキスト ボックス 252">
          <a:extLst>
            <a:ext uri="{FF2B5EF4-FFF2-40B4-BE49-F238E27FC236}">
              <a16:creationId xmlns:a16="http://schemas.microsoft.com/office/drawing/2014/main" id="{1ECF4777-1098-4295-B18A-69AB1BAADE9C}"/>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4" name="テキスト ボックス 253">
          <a:extLst>
            <a:ext uri="{FF2B5EF4-FFF2-40B4-BE49-F238E27FC236}">
              <a16:creationId xmlns:a16="http://schemas.microsoft.com/office/drawing/2014/main" id="{854E9157-91D5-4816-B72E-5E41978E321E}"/>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5" name="テキスト ボックス 254">
          <a:extLst>
            <a:ext uri="{FF2B5EF4-FFF2-40B4-BE49-F238E27FC236}">
              <a16:creationId xmlns:a16="http://schemas.microsoft.com/office/drawing/2014/main" id="{722F9E1B-05B1-4F66-8AC2-86FC03B81008}"/>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6" name="テキスト ボックス 255">
          <a:extLst>
            <a:ext uri="{FF2B5EF4-FFF2-40B4-BE49-F238E27FC236}">
              <a16:creationId xmlns:a16="http://schemas.microsoft.com/office/drawing/2014/main" id="{6E880203-1DCA-4A48-93BB-295E477FF9E4}"/>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7" name="テキスト ボックス 256">
          <a:extLst>
            <a:ext uri="{FF2B5EF4-FFF2-40B4-BE49-F238E27FC236}">
              <a16:creationId xmlns:a16="http://schemas.microsoft.com/office/drawing/2014/main" id="{E319D9FC-F627-4E48-AC55-B33E5AE46A1E}"/>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8" name="テキスト ボックス 257">
          <a:extLst>
            <a:ext uri="{FF2B5EF4-FFF2-40B4-BE49-F238E27FC236}">
              <a16:creationId xmlns:a16="http://schemas.microsoft.com/office/drawing/2014/main" id="{3036BC76-AD0B-48B3-9837-9356B60652C1}"/>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9" name="テキスト ボックス 258">
          <a:extLst>
            <a:ext uri="{FF2B5EF4-FFF2-40B4-BE49-F238E27FC236}">
              <a16:creationId xmlns:a16="http://schemas.microsoft.com/office/drawing/2014/main" id="{DF89D85C-8F20-4182-9B73-FB32B8C54A8C}"/>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0" name="テキスト ボックス 259">
          <a:extLst>
            <a:ext uri="{FF2B5EF4-FFF2-40B4-BE49-F238E27FC236}">
              <a16:creationId xmlns:a16="http://schemas.microsoft.com/office/drawing/2014/main" id="{1CEB80B6-298E-4928-BB60-DB810784FC7B}"/>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1" name="テキスト ボックス 260">
          <a:extLst>
            <a:ext uri="{FF2B5EF4-FFF2-40B4-BE49-F238E27FC236}">
              <a16:creationId xmlns:a16="http://schemas.microsoft.com/office/drawing/2014/main" id="{2C291247-451E-46C9-820A-027152C16A88}"/>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2" name="テキスト ボックス 261">
          <a:extLst>
            <a:ext uri="{FF2B5EF4-FFF2-40B4-BE49-F238E27FC236}">
              <a16:creationId xmlns:a16="http://schemas.microsoft.com/office/drawing/2014/main" id="{D5536FD0-9BF2-4A35-B15F-B4C48EEEAD2E}"/>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3" name="テキスト ボックス 262">
          <a:extLst>
            <a:ext uri="{FF2B5EF4-FFF2-40B4-BE49-F238E27FC236}">
              <a16:creationId xmlns:a16="http://schemas.microsoft.com/office/drawing/2014/main" id="{DA8A4782-009C-4497-A7A8-8BDA66314CDD}"/>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4" name="テキスト ボックス 263">
          <a:extLst>
            <a:ext uri="{FF2B5EF4-FFF2-40B4-BE49-F238E27FC236}">
              <a16:creationId xmlns:a16="http://schemas.microsoft.com/office/drawing/2014/main" id="{D7A4BE68-3A76-41E9-B360-36BE48A2226E}"/>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5" name="テキスト ボックス 264">
          <a:extLst>
            <a:ext uri="{FF2B5EF4-FFF2-40B4-BE49-F238E27FC236}">
              <a16:creationId xmlns:a16="http://schemas.microsoft.com/office/drawing/2014/main" id="{38964B9B-CD88-4F89-9D53-ED368BA7733D}"/>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6" name="テキスト ボックス 265">
          <a:extLst>
            <a:ext uri="{FF2B5EF4-FFF2-40B4-BE49-F238E27FC236}">
              <a16:creationId xmlns:a16="http://schemas.microsoft.com/office/drawing/2014/main" id="{5875A43B-A624-4FC4-95A4-7B60D67B9216}"/>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7" name="テキスト ボックス 266">
          <a:extLst>
            <a:ext uri="{FF2B5EF4-FFF2-40B4-BE49-F238E27FC236}">
              <a16:creationId xmlns:a16="http://schemas.microsoft.com/office/drawing/2014/main" id="{FF187D49-58CD-42F0-AAB5-D34F94F20B6A}"/>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8" name="テキスト ボックス 267">
          <a:extLst>
            <a:ext uri="{FF2B5EF4-FFF2-40B4-BE49-F238E27FC236}">
              <a16:creationId xmlns:a16="http://schemas.microsoft.com/office/drawing/2014/main" id="{7EDC1582-5522-444F-9523-63B3217D2267}"/>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9" name="テキスト ボックス 268">
          <a:extLst>
            <a:ext uri="{FF2B5EF4-FFF2-40B4-BE49-F238E27FC236}">
              <a16:creationId xmlns:a16="http://schemas.microsoft.com/office/drawing/2014/main" id="{FF792ED6-CDDB-418F-9358-25B4A5E50AA6}"/>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0" name="テキスト ボックス 269">
          <a:extLst>
            <a:ext uri="{FF2B5EF4-FFF2-40B4-BE49-F238E27FC236}">
              <a16:creationId xmlns:a16="http://schemas.microsoft.com/office/drawing/2014/main" id="{A82E8D52-24F0-42CA-9D1B-54D044755B10}"/>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1" name="テキスト ボックス 270">
          <a:extLst>
            <a:ext uri="{FF2B5EF4-FFF2-40B4-BE49-F238E27FC236}">
              <a16:creationId xmlns:a16="http://schemas.microsoft.com/office/drawing/2014/main" id="{C553F62E-0526-4996-8CC5-BBF27B96B187}"/>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2" name="テキスト ボックス 271">
          <a:extLst>
            <a:ext uri="{FF2B5EF4-FFF2-40B4-BE49-F238E27FC236}">
              <a16:creationId xmlns:a16="http://schemas.microsoft.com/office/drawing/2014/main" id="{F46B1736-E1FB-4500-A356-C925D4F6CFAB}"/>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3" name="テキスト ボックス 272">
          <a:extLst>
            <a:ext uri="{FF2B5EF4-FFF2-40B4-BE49-F238E27FC236}">
              <a16:creationId xmlns:a16="http://schemas.microsoft.com/office/drawing/2014/main" id="{B083C27C-DA64-41C9-8712-D2F104039B04}"/>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4" name="テキスト ボックス 273">
          <a:extLst>
            <a:ext uri="{FF2B5EF4-FFF2-40B4-BE49-F238E27FC236}">
              <a16:creationId xmlns:a16="http://schemas.microsoft.com/office/drawing/2014/main" id="{CE2DF242-A426-47A8-80D5-0A2BF1212305}"/>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5" name="テキスト ボックス 274">
          <a:extLst>
            <a:ext uri="{FF2B5EF4-FFF2-40B4-BE49-F238E27FC236}">
              <a16:creationId xmlns:a16="http://schemas.microsoft.com/office/drawing/2014/main" id="{E688A695-C914-4F2E-B81C-7E6BDB19502C}"/>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6" name="テキスト ボックス 275">
          <a:extLst>
            <a:ext uri="{FF2B5EF4-FFF2-40B4-BE49-F238E27FC236}">
              <a16:creationId xmlns:a16="http://schemas.microsoft.com/office/drawing/2014/main" id="{A3558C1E-0489-4338-9428-5AAA102A8942}"/>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7" name="テキスト ボックス 276">
          <a:extLst>
            <a:ext uri="{FF2B5EF4-FFF2-40B4-BE49-F238E27FC236}">
              <a16:creationId xmlns:a16="http://schemas.microsoft.com/office/drawing/2014/main" id="{2D3D3659-9D82-47A3-9260-1255F51170AA}"/>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8" name="テキスト ボックス 277">
          <a:extLst>
            <a:ext uri="{FF2B5EF4-FFF2-40B4-BE49-F238E27FC236}">
              <a16:creationId xmlns:a16="http://schemas.microsoft.com/office/drawing/2014/main" id="{D12D4B69-EDEE-4AA7-980A-02A328E7496B}"/>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9" name="テキスト ボックス 278">
          <a:extLst>
            <a:ext uri="{FF2B5EF4-FFF2-40B4-BE49-F238E27FC236}">
              <a16:creationId xmlns:a16="http://schemas.microsoft.com/office/drawing/2014/main" id="{C56733F4-A31B-41E4-85D4-BCF8000F2E10}"/>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0" name="テキスト ボックス 279">
          <a:extLst>
            <a:ext uri="{FF2B5EF4-FFF2-40B4-BE49-F238E27FC236}">
              <a16:creationId xmlns:a16="http://schemas.microsoft.com/office/drawing/2014/main" id="{47BC10F3-7154-4F94-B6E0-737720C9796A}"/>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1" name="テキスト ボックス 280">
          <a:extLst>
            <a:ext uri="{FF2B5EF4-FFF2-40B4-BE49-F238E27FC236}">
              <a16:creationId xmlns:a16="http://schemas.microsoft.com/office/drawing/2014/main" id="{955E8839-916A-4C7D-A912-3C43A01887BC}"/>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2" name="テキスト ボックス 281">
          <a:extLst>
            <a:ext uri="{FF2B5EF4-FFF2-40B4-BE49-F238E27FC236}">
              <a16:creationId xmlns:a16="http://schemas.microsoft.com/office/drawing/2014/main" id="{4942D70B-D021-49BA-911E-B72356033FDF}"/>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3" name="テキスト ボックス 282">
          <a:extLst>
            <a:ext uri="{FF2B5EF4-FFF2-40B4-BE49-F238E27FC236}">
              <a16:creationId xmlns:a16="http://schemas.microsoft.com/office/drawing/2014/main" id="{6B6C0D82-8A40-4250-930F-BCB0B9EAB593}"/>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4" name="テキスト ボックス 283">
          <a:extLst>
            <a:ext uri="{FF2B5EF4-FFF2-40B4-BE49-F238E27FC236}">
              <a16:creationId xmlns:a16="http://schemas.microsoft.com/office/drawing/2014/main" id="{ECFAEA58-EAEE-4AAD-972F-F3BFECB3CDF8}"/>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5" name="テキスト ボックス 284">
          <a:extLst>
            <a:ext uri="{FF2B5EF4-FFF2-40B4-BE49-F238E27FC236}">
              <a16:creationId xmlns:a16="http://schemas.microsoft.com/office/drawing/2014/main" id="{DE6FBE8C-40E8-44B6-80B9-532FA4A16CB0}"/>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6" name="テキスト ボックス 285">
          <a:extLst>
            <a:ext uri="{FF2B5EF4-FFF2-40B4-BE49-F238E27FC236}">
              <a16:creationId xmlns:a16="http://schemas.microsoft.com/office/drawing/2014/main" id="{0B9B84D9-CDFE-4FF1-BF9C-FE7F5D1748FE}"/>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7" name="テキスト ボックス 286">
          <a:extLst>
            <a:ext uri="{FF2B5EF4-FFF2-40B4-BE49-F238E27FC236}">
              <a16:creationId xmlns:a16="http://schemas.microsoft.com/office/drawing/2014/main" id="{44F9BC5A-8E36-470E-9FBB-1202377CB6DE}"/>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8" name="テキスト ボックス 287">
          <a:extLst>
            <a:ext uri="{FF2B5EF4-FFF2-40B4-BE49-F238E27FC236}">
              <a16:creationId xmlns:a16="http://schemas.microsoft.com/office/drawing/2014/main" id="{AEA1EC74-EAC8-4A7E-B8EC-ECDF3008ACBC}"/>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9" name="テキスト ボックス 288">
          <a:extLst>
            <a:ext uri="{FF2B5EF4-FFF2-40B4-BE49-F238E27FC236}">
              <a16:creationId xmlns:a16="http://schemas.microsoft.com/office/drawing/2014/main" id="{84B5E4D5-3085-4D45-B4E0-853629B129DF}"/>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0" name="テキスト ボックス 289">
          <a:extLst>
            <a:ext uri="{FF2B5EF4-FFF2-40B4-BE49-F238E27FC236}">
              <a16:creationId xmlns:a16="http://schemas.microsoft.com/office/drawing/2014/main" id="{90D142CB-58B2-4D77-9118-BCFF2D99F44C}"/>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1" name="テキスト ボックス 290">
          <a:extLst>
            <a:ext uri="{FF2B5EF4-FFF2-40B4-BE49-F238E27FC236}">
              <a16:creationId xmlns:a16="http://schemas.microsoft.com/office/drawing/2014/main" id="{2B9712B9-1B6C-41C3-BD79-3A6D8458638E}"/>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2" name="テキスト ボックス 291">
          <a:extLst>
            <a:ext uri="{FF2B5EF4-FFF2-40B4-BE49-F238E27FC236}">
              <a16:creationId xmlns:a16="http://schemas.microsoft.com/office/drawing/2014/main" id="{691E2EF3-985A-4D84-9BF2-9877B8A8A935}"/>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3" name="テキスト ボックス 292">
          <a:extLst>
            <a:ext uri="{FF2B5EF4-FFF2-40B4-BE49-F238E27FC236}">
              <a16:creationId xmlns:a16="http://schemas.microsoft.com/office/drawing/2014/main" id="{98504EA6-EDFC-4166-B4BF-A20384C5E13B}"/>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4" name="テキスト ボックス 293">
          <a:extLst>
            <a:ext uri="{FF2B5EF4-FFF2-40B4-BE49-F238E27FC236}">
              <a16:creationId xmlns:a16="http://schemas.microsoft.com/office/drawing/2014/main" id="{FABCCC68-BF1D-45EE-B7C6-119405DC39F7}"/>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5" name="テキスト ボックス 294">
          <a:extLst>
            <a:ext uri="{FF2B5EF4-FFF2-40B4-BE49-F238E27FC236}">
              <a16:creationId xmlns:a16="http://schemas.microsoft.com/office/drawing/2014/main" id="{4642DEC6-575A-4BE0-9ED2-AE5CAF3327DC}"/>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6" name="テキスト ボックス 295">
          <a:extLst>
            <a:ext uri="{FF2B5EF4-FFF2-40B4-BE49-F238E27FC236}">
              <a16:creationId xmlns:a16="http://schemas.microsoft.com/office/drawing/2014/main" id="{3208D83E-58E0-413D-AEFB-9468C3E0F090}"/>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7" name="テキスト ボックス 296">
          <a:extLst>
            <a:ext uri="{FF2B5EF4-FFF2-40B4-BE49-F238E27FC236}">
              <a16:creationId xmlns:a16="http://schemas.microsoft.com/office/drawing/2014/main" id="{EF3A3269-02C8-45A1-B163-7F9FBE680BA9}"/>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8" name="テキスト ボックス 297">
          <a:extLst>
            <a:ext uri="{FF2B5EF4-FFF2-40B4-BE49-F238E27FC236}">
              <a16:creationId xmlns:a16="http://schemas.microsoft.com/office/drawing/2014/main" id="{E1115F76-0400-488D-B974-AAA581CB153E}"/>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9" name="テキスト ボックス 298">
          <a:extLst>
            <a:ext uri="{FF2B5EF4-FFF2-40B4-BE49-F238E27FC236}">
              <a16:creationId xmlns:a16="http://schemas.microsoft.com/office/drawing/2014/main" id="{F5ADB528-B252-4535-AF1F-FCB085A23F58}"/>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0" name="テキスト ボックス 299">
          <a:extLst>
            <a:ext uri="{FF2B5EF4-FFF2-40B4-BE49-F238E27FC236}">
              <a16:creationId xmlns:a16="http://schemas.microsoft.com/office/drawing/2014/main" id="{34815D21-BA61-49B9-B344-0FE51F126642}"/>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1" name="テキスト ボックス 300">
          <a:extLst>
            <a:ext uri="{FF2B5EF4-FFF2-40B4-BE49-F238E27FC236}">
              <a16:creationId xmlns:a16="http://schemas.microsoft.com/office/drawing/2014/main" id="{40681ADB-E816-4908-9816-6EB10EB0DA50}"/>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2" name="テキスト ボックス 301">
          <a:extLst>
            <a:ext uri="{FF2B5EF4-FFF2-40B4-BE49-F238E27FC236}">
              <a16:creationId xmlns:a16="http://schemas.microsoft.com/office/drawing/2014/main" id="{3C4B3499-95F3-456F-A111-F3A33E151EC0}"/>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3" name="テキスト ボックス 302">
          <a:extLst>
            <a:ext uri="{FF2B5EF4-FFF2-40B4-BE49-F238E27FC236}">
              <a16:creationId xmlns:a16="http://schemas.microsoft.com/office/drawing/2014/main" id="{C3184353-A3E3-48FA-B3AC-0D7FADB7807D}"/>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4" name="テキスト ボックス 303">
          <a:extLst>
            <a:ext uri="{FF2B5EF4-FFF2-40B4-BE49-F238E27FC236}">
              <a16:creationId xmlns:a16="http://schemas.microsoft.com/office/drawing/2014/main" id="{0B9636E7-9691-4D33-AF3F-8D7BCE542C10}"/>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5" name="テキスト ボックス 304">
          <a:extLst>
            <a:ext uri="{FF2B5EF4-FFF2-40B4-BE49-F238E27FC236}">
              <a16:creationId xmlns:a16="http://schemas.microsoft.com/office/drawing/2014/main" id="{AEAD2077-CDD2-4C58-9596-A7F0E4FB2136}"/>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6" name="テキスト ボックス 305">
          <a:extLst>
            <a:ext uri="{FF2B5EF4-FFF2-40B4-BE49-F238E27FC236}">
              <a16:creationId xmlns:a16="http://schemas.microsoft.com/office/drawing/2014/main" id="{BD7124D8-85E0-4497-81EB-617C86CECB08}"/>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7" name="テキスト ボックス 306">
          <a:extLst>
            <a:ext uri="{FF2B5EF4-FFF2-40B4-BE49-F238E27FC236}">
              <a16:creationId xmlns:a16="http://schemas.microsoft.com/office/drawing/2014/main" id="{8D93D6FF-A30C-4D66-973D-1E2C1A25C794}"/>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8" name="テキスト ボックス 307">
          <a:extLst>
            <a:ext uri="{FF2B5EF4-FFF2-40B4-BE49-F238E27FC236}">
              <a16:creationId xmlns:a16="http://schemas.microsoft.com/office/drawing/2014/main" id="{D83708F9-A899-4C9F-A1B4-10FE769CD981}"/>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9" name="テキスト ボックス 308">
          <a:extLst>
            <a:ext uri="{FF2B5EF4-FFF2-40B4-BE49-F238E27FC236}">
              <a16:creationId xmlns:a16="http://schemas.microsoft.com/office/drawing/2014/main" id="{BB631675-D9CE-4805-A878-C91ED571B654}"/>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0" name="テキスト ボックス 309">
          <a:extLst>
            <a:ext uri="{FF2B5EF4-FFF2-40B4-BE49-F238E27FC236}">
              <a16:creationId xmlns:a16="http://schemas.microsoft.com/office/drawing/2014/main" id="{897FE9F9-4596-46B2-A4F3-0FCF9DF08964}"/>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1" name="テキスト ボックス 310">
          <a:extLst>
            <a:ext uri="{FF2B5EF4-FFF2-40B4-BE49-F238E27FC236}">
              <a16:creationId xmlns:a16="http://schemas.microsoft.com/office/drawing/2014/main" id="{4F5B8780-9CC7-43FA-88A3-FBCE772E7E48}"/>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2" name="テキスト ボックス 311">
          <a:extLst>
            <a:ext uri="{FF2B5EF4-FFF2-40B4-BE49-F238E27FC236}">
              <a16:creationId xmlns:a16="http://schemas.microsoft.com/office/drawing/2014/main" id="{8D4A6EB4-8C67-4A4D-93FD-4E933A3A5099}"/>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3" name="テキスト ボックス 312">
          <a:extLst>
            <a:ext uri="{FF2B5EF4-FFF2-40B4-BE49-F238E27FC236}">
              <a16:creationId xmlns:a16="http://schemas.microsoft.com/office/drawing/2014/main" id="{3D6FB3CF-BF7A-429B-9716-258464CFB367}"/>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4" name="テキスト ボックス 313">
          <a:extLst>
            <a:ext uri="{FF2B5EF4-FFF2-40B4-BE49-F238E27FC236}">
              <a16:creationId xmlns:a16="http://schemas.microsoft.com/office/drawing/2014/main" id="{07B1EC03-2310-4EC2-AB38-6C8185F1258D}"/>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5" name="テキスト ボックス 314">
          <a:extLst>
            <a:ext uri="{FF2B5EF4-FFF2-40B4-BE49-F238E27FC236}">
              <a16:creationId xmlns:a16="http://schemas.microsoft.com/office/drawing/2014/main" id="{391374C8-D7EB-4820-A3C5-6E696B15B6AB}"/>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6" name="テキスト ボックス 315">
          <a:extLst>
            <a:ext uri="{FF2B5EF4-FFF2-40B4-BE49-F238E27FC236}">
              <a16:creationId xmlns:a16="http://schemas.microsoft.com/office/drawing/2014/main" id="{DCC03F8E-CC59-4878-98EC-A1D9D1EABB13}"/>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7" name="テキスト ボックス 316">
          <a:extLst>
            <a:ext uri="{FF2B5EF4-FFF2-40B4-BE49-F238E27FC236}">
              <a16:creationId xmlns:a16="http://schemas.microsoft.com/office/drawing/2014/main" id="{10FF6C92-6DF1-45B7-91D7-B592A63D65E4}"/>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8" name="テキスト ボックス 317">
          <a:extLst>
            <a:ext uri="{FF2B5EF4-FFF2-40B4-BE49-F238E27FC236}">
              <a16:creationId xmlns:a16="http://schemas.microsoft.com/office/drawing/2014/main" id="{2500555F-C586-4A92-9EDE-0C2206781C24}"/>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9" name="テキスト ボックス 318">
          <a:extLst>
            <a:ext uri="{FF2B5EF4-FFF2-40B4-BE49-F238E27FC236}">
              <a16:creationId xmlns:a16="http://schemas.microsoft.com/office/drawing/2014/main" id="{852BBB0D-2F3B-4B01-9203-B6C1BEF99005}"/>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0" name="テキスト ボックス 319">
          <a:extLst>
            <a:ext uri="{FF2B5EF4-FFF2-40B4-BE49-F238E27FC236}">
              <a16:creationId xmlns:a16="http://schemas.microsoft.com/office/drawing/2014/main" id="{0442FF26-7166-4CCC-BEE3-34C30C50DECF}"/>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1" name="テキスト ボックス 320">
          <a:extLst>
            <a:ext uri="{FF2B5EF4-FFF2-40B4-BE49-F238E27FC236}">
              <a16:creationId xmlns:a16="http://schemas.microsoft.com/office/drawing/2014/main" id="{178FB701-4B7A-4CE1-99EE-9BAAD1899FDA}"/>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2" name="テキスト ボックス 321">
          <a:extLst>
            <a:ext uri="{FF2B5EF4-FFF2-40B4-BE49-F238E27FC236}">
              <a16:creationId xmlns:a16="http://schemas.microsoft.com/office/drawing/2014/main" id="{953A47CD-2CBE-417C-B050-6D88F9A4C24A}"/>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3" name="テキスト ボックス 322">
          <a:extLst>
            <a:ext uri="{FF2B5EF4-FFF2-40B4-BE49-F238E27FC236}">
              <a16:creationId xmlns:a16="http://schemas.microsoft.com/office/drawing/2014/main" id="{E57AAE36-A6D4-443C-87D3-1078F335AE85}"/>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4" name="テキスト ボックス 323">
          <a:extLst>
            <a:ext uri="{FF2B5EF4-FFF2-40B4-BE49-F238E27FC236}">
              <a16:creationId xmlns:a16="http://schemas.microsoft.com/office/drawing/2014/main" id="{3E1350B5-FF33-4AE9-9C58-CD70B0E6D44A}"/>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5" name="テキスト ボックス 324">
          <a:extLst>
            <a:ext uri="{FF2B5EF4-FFF2-40B4-BE49-F238E27FC236}">
              <a16:creationId xmlns:a16="http://schemas.microsoft.com/office/drawing/2014/main" id="{E2C7D9A3-E7B5-4BAF-802C-61D16C5EC209}"/>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6" name="テキスト ボックス 325">
          <a:extLst>
            <a:ext uri="{FF2B5EF4-FFF2-40B4-BE49-F238E27FC236}">
              <a16:creationId xmlns:a16="http://schemas.microsoft.com/office/drawing/2014/main" id="{44A565F9-6AB1-4A6F-8F4F-501F03E706E5}"/>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7" name="テキスト ボックス 326">
          <a:extLst>
            <a:ext uri="{FF2B5EF4-FFF2-40B4-BE49-F238E27FC236}">
              <a16:creationId xmlns:a16="http://schemas.microsoft.com/office/drawing/2014/main" id="{5B4E481D-0C5F-423F-BF8C-C76EB7ECFE6C}"/>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8" name="テキスト ボックス 327">
          <a:extLst>
            <a:ext uri="{FF2B5EF4-FFF2-40B4-BE49-F238E27FC236}">
              <a16:creationId xmlns:a16="http://schemas.microsoft.com/office/drawing/2014/main" id="{BD7635F3-C86C-442D-8F90-9B278B0D9903}"/>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9" name="テキスト ボックス 328">
          <a:extLst>
            <a:ext uri="{FF2B5EF4-FFF2-40B4-BE49-F238E27FC236}">
              <a16:creationId xmlns:a16="http://schemas.microsoft.com/office/drawing/2014/main" id="{8E864C29-71D9-4ADC-9CEF-793A439D954D}"/>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0" name="テキスト ボックス 329">
          <a:extLst>
            <a:ext uri="{FF2B5EF4-FFF2-40B4-BE49-F238E27FC236}">
              <a16:creationId xmlns:a16="http://schemas.microsoft.com/office/drawing/2014/main" id="{4F9921DB-94C5-411F-8C32-99D113E0DCAE}"/>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1" name="テキスト ボックス 330">
          <a:extLst>
            <a:ext uri="{FF2B5EF4-FFF2-40B4-BE49-F238E27FC236}">
              <a16:creationId xmlns:a16="http://schemas.microsoft.com/office/drawing/2014/main" id="{B88B24B5-D72B-48A5-A431-DF81EEE9D782}"/>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2" name="テキスト ボックス 331">
          <a:extLst>
            <a:ext uri="{FF2B5EF4-FFF2-40B4-BE49-F238E27FC236}">
              <a16:creationId xmlns:a16="http://schemas.microsoft.com/office/drawing/2014/main" id="{2B081278-266E-4377-B170-1D8A432DE725}"/>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3" name="テキスト ボックス 332">
          <a:extLst>
            <a:ext uri="{FF2B5EF4-FFF2-40B4-BE49-F238E27FC236}">
              <a16:creationId xmlns:a16="http://schemas.microsoft.com/office/drawing/2014/main" id="{40EFFE09-E28D-49BE-A6E7-E677F61F7336}"/>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4" name="テキスト ボックス 333">
          <a:extLst>
            <a:ext uri="{FF2B5EF4-FFF2-40B4-BE49-F238E27FC236}">
              <a16:creationId xmlns:a16="http://schemas.microsoft.com/office/drawing/2014/main" id="{314E92DE-2B2F-40A0-B4A7-81773EBEE019}"/>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5" name="テキスト ボックス 334">
          <a:extLst>
            <a:ext uri="{FF2B5EF4-FFF2-40B4-BE49-F238E27FC236}">
              <a16:creationId xmlns:a16="http://schemas.microsoft.com/office/drawing/2014/main" id="{0A70B858-81FA-4AC1-809C-B79A9F0502AB}"/>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6" name="テキスト ボックス 335">
          <a:extLst>
            <a:ext uri="{FF2B5EF4-FFF2-40B4-BE49-F238E27FC236}">
              <a16:creationId xmlns:a16="http://schemas.microsoft.com/office/drawing/2014/main" id="{0B88DBF6-6840-4EA8-A223-E1D3F4B7C958}"/>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7" name="テキスト ボックス 336">
          <a:extLst>
            <a:ext uri="{FF2B5EF4-FFF2-40B4-BE49-F238E27FC236}">
              <a16:creationId xmlns:a16="http://schemas.microsoft.com/office/drawing/2014/main" id="{2617F62C-F171-45EA-B60A-2D0FE0C9B220}"/>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8" name="テキスト ボックス 337">
          <a:extLst>
            <a:ext uri="{FF2B5EF4-FFF2-40B4-BE49-F238E27FC236}">
              <a16:creationId xmlns:a16="http://schemas.microsoft.com/office/drawing/2014/main" id="{EB3DDE82-6DEC-4E0A-9785-486EDE55C3AE}"/>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9" name="テキスト ボックス 338">
          <a:extLst>
            <a:ext uri="{FF2B5EF4-FFF2-40B4-BE49-F238E27FC236}">
              <a16:creationId xmlns:a16="http://schemas.microsoft.com/office/drawing/2014/main" id="{970AF7E1-3430-4EE2-81D3-74BA6B4A0D1A}"/>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0" name="テキスト ボックス 339">
          <a:extLst>
            <a:ext uri="{FF2B5EF4-FFF2-40B4-BE49-F238E27FC236}">
              <a16:creationId xmlns:a16="http://schemas.microsoft.com/office/drawing/2014/main" id="{590A6760-E315-460A-A250-DD056EAF1018}"/>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1" name="テキスト ボックス 340">
          <a:extLst>
            <a:ext uri="{FF2B5EF4-FFF2-40B4-BE49-F238E27FC236}">
              <a16:creationId xmlns:a16="http://schemas.microsoft.com/office/drawing/2014/main" id="{175956C7-4635-4D00-859C-E2E33426A9FD}"/>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2" name="テキスト ボックス 341">
          <a:extLst>
            <a:ext uri="{FF2B5EF4-FFF2-40B4-BE49-F238E27FC236}">
              <a16:creationId xmlns:a16="http://schemas.microsoft.com/office/drawing/2014/main" id="{0044AD1E-08A3-4AC4-85FE-645F1DF60D0F}"/>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3" name="テキスト ボックス 342">
          <a:extLst>
            <a:ext uri="{FF2B5EF4-FFF2-40B4-BE49-F238E27FC236}">
              <a16:creationId xmlns:a16="http://schemas.microsoft.com/office/drawing/2014/main" id="{B9ACB5BB-DE73-4EDD-AE8E-18DA25C3A89D}"/>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4" name="テキスト ボックス 343">
          <a:extLst>
            <a:ext uri="{FF2B5EF4-FFF2-40B4-BE49-F238E27FC236}">
              <a16:creationId xmlns:a16="http://schemas.microsoft.com/office/drawing/2014/main" id="{C9A9649A-2A06-4810-880A-30E97EFD555C}"/>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5" name="テキスト ボックス 344">
          <a:extLst>
            <a:ext uri="{FF2B5EF4-FFF2-40B4-BE49-F238E27FC236}">
              <a16:creationId xmlns:a16="http://schemas.microsoft.com/office/drawing/2014/main" id="{33A52B70-FE28-44CE-BF27-286771A21ED5}"/>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6" name="テキスト ボックス 345">
          <a:extLst>
            <a:ext uri="{FF2B5EF4-FFF2-40B4-BE49-F238E27FC236}">
              <a16:creationId xmlns:a16="http://schemas.microsoft.com/office/drawing/2014/main" id="{A74FA4BF-60EE-480D-BDD8-9AC210AB56E6}"/>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7" name="テキスト ボックス 346">
          <a:extLst>
            <a:ext uri="{FF2B5EF4-FFF2-40B4-BE49-F238E27FC236}">
              <a16:creationId xmlns:a16="http://schemas.microsoft.com/office/drawing/2014/main" id="{DEF196CE-C1BD-4096-B2C9-256DDFF53843}"/>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8" name="テキスト ボックス 347">
          <a:extLst>
            <a:ext uri="{FF2B5EF4-FFF2-40B4-BE49-F238E27FC236}">
              <a16:creationId xmlns:a16="http://schemas.microsoft.com/office/drawing/2014/main" id="{58A7B60F-B144-4EF9-9899-983EDF598722}"/>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9" name="テキスト ボックス 348">
          <a:extLst>
            <a:ext uri="{FF2B5EF4-FFF2-40B4-BE49-F238E27FC236}">
              <a16:creationId xmlns:a16="http://schemas.microsoft.com/office/drawing/2014/main" id="{14C77B3B-3E70-444A-B2B6-EC222121E3AA}"/>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0" name="テキスト ボックス 349">
          <a:extLst>
            <a:ext uri="{FF2B5EF4-FFF2-40B4-BE49-F238E27FC236}">
              <a16:creationId xmlns:a16="http://schemas.microsoft.com/office/drawing/2014/main" id="{231DB827-7803-45D4-B75D-2759784B8951}"/>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1" name="テキスト ボックス 350">
          <a:extLst>
            <a:ext uri="{FF2B5EF4-FFF2-40B4-BE49-F238E27FC236}">
              <a16:creationId xmlns:a16="http://schemas.microsoft.com/office/drawing/2014/main" id="{7FFE17EC-5CB5-41DF-89AC-B62BB0C25268}"/>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2" name="テキスト ボックス 351">
          <a:extLst>
            <a:ext uri="{FF2B5EF4-FFF2-40B4-BE49-F238E27FC236}">
              <a16:creationId xmlns:a16="http://schemas.microsoft.com/office/drawing/2014/main" id="{39C711B1-99C9-4E4D-8EC4-D0A7BE240D94}"/>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3" name="テキスト ボックス 352">
          <a:extLst>
            <a:ext uri="{FF2B5EF4-FFF2-40B4-BE49-F238E27FC236}">
              <a16:creationId xmlns:a16="http://schemas.microsoft.com/office/drawing/2014/main" id="{F24D02B4-98E3-447B-AC07-7A06FCC77154}"/>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4" name="テキスト ボックス 353">
          <a:extLst>
            <a:ext uri="{FF2B5EF4-FFF2-40B4-BE49-F238E27FC236}">
              <a16:creationId xmlns:a16="http://schemas.microsoft.com/office/drawing/2014/main" id="{AA621786-6302-4D8F-AED8-8CA246865F96}"/>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5" name="テキスト ボックス 354">
          <a:extLst>
            <a:ext uri="{FF2B5EF4-FFF2-40B4-BE49-F238E27FC236}">
              <a16:creationId xmlns:a16="http://schemas.microsoft.com/office/drawing/2014/main" id="{209008B4-DD96-43DC-83EF-62BD088A3577}"/>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6" name="テキスト ボックス 355">
          <a:extLst>
            <a:ext uri="{FF2B5EF4-FFF2-40B4-BE49-F238E27FC236}">
              <a16:creationId xmlns:a16="http://schemas.microsoft.com/office/drawing/2014/main" id="{8202DCC2-D0BC-46D6-B091-5CE719C3C947}"/>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7" name="テキスト ボックス 356">
          <a:extLst>
            <a:ext uri="{FF2B5EF4-FFF2-40B4-BE49-F238E27FC236}">
              <a16:creationId xmlns:a16="http://schemas.microsoft.com/office/drawing/2014/main" id="{0C23E0D5-B653-4028-BE53-5BDD08932039}"/>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8" name="テキスト ボックス 357">
          <a:extLst>
            <a:ext uri="{FF2B5EF4-FFF2-40B4-BE49-F238E27FC236}">
              <a16:creationId xmlns:a16="http://schemas.microsoft.com/office/drawing/2014/main" id="{D42BAAEF-D286-4F4D-A106-A828E5E14AB0}"/>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9" name="テキスト ボックス 358">
          <a:extLst>
            <a:ext uri="{FF2B5EF4-FFF2-40B4-BE49-F238E27FC236}">
              <a16:creationId xmlns:a16="http://schemas.microsoft.com/office/drawing/2014/main" id="{6A68F6A8-628A-43B8-B01E-6BF2F9028DC2}"/>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0" name="テキスト ボックス 359">
          <a:extLst>
            <a:ext uri="{FF2B5EF4-FFF2-40B4-BE49-F238E27FC236}">
              <a16:creationId xmlns:a16="http://schemas.microsoft.com/office/drawing/2014/main" id="{F195A8F8-75B3-4545-A2B0-F04DD15AA157}"/>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1" name="テキスト ボックス 360">
          <a:extLst>
            <a:ext uri="{FF2B5EF4-FFF2-40B4-BE49-F238E27FC236}">
              <a16:creationId xmlns:a16="http://schemas.microsoft.com/office/drawing/2014/main" id="{A5232BE7-6609-40D0-8992-D3119EAEB0F1}"/>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2" name="テキスト ボックス 361">
          <a:extLst>
            <a:ext uri="{FF2B5EF4-FFF2-40B4-BE49-F238E27FC236}">
              <a16:creationId xmlns:a16="http://schemas.microsoft.com/office/drawing/2014/main" id="{5860EF6C-2B8A-427F-8024-B23457E1EDF8}"/>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3" name="テキスト ボックス 362">
          <a:extLst>
            <a:ext uri="{FF2B5EF4-FFF2-40B4-BE49-F238E27FC236}">
              <a16:creationId xmlns:a16="http://schemas.microsoft.com/office/drawing/2014/main" id="{4E4921AC-EEB3-4887-AFC8-AEE2979C636B}"/>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4" name="テキスト ボックス 363">
          <a:extLst>
            <a:ext uri="{FF2B5EF4-FFF2-40B4-BE49-F238E27FC236}">
              <a16:creationId xmlns:a16="http://schemas.microsoft.com/office/drawing/2014/main" id="{6D95BC42-473A-41AC-9130-7E21ADEFC8C2}"/>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5" name="テキスト ボックス 364">
          <a:extLst>
            <a:ext uri="{FF2B5EF4-FFF2-40B4-BE49-F238E27FC236}">
              <a16:creationId xmlns:a16="http://schemas.microsoft.com/office/drawing/2014/main" id="{C47FE34A-29E8-4D86-B846-BBEBF09D8F18}"/>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6" name="テキスト ボックス 365">
          <a:extLst>
            <a:ext uri="{FF2B5EF4-FFF2-40B4-BE49-F238E27FC236}">
              <a16:creationId xmlns:a16="http://schemas.microsoft.com/office/drawing/2014/main" id="{33D9180D-F60C-4A7A-9EB1-47FA4389E45C}"/>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7" name="テキスト ボックス 366">
          <a:extLst>
            <a:ext uri="{FF2B5EF4-FFF2-40B4-BE49-F238E27FC236}">
              <a16:creationId xmlns:a16="http://schemas.microsoft.com/office/drawing/2014/main" id="{8EAC665E-4602-4B3B-9AD4-086E0F47B687}"/>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8" name="テキスト ボックス 367">
          <a:extLst>
            <a:ext uri="{FF2B5EF4-FFF2-40B4-BE49-F238E27FC236}">
              <a16:creationId xmlns:a16="http://schemas.microsoft.com/office/drawing/2014/main" id="{956D0F3F-A03D-42C9-B630-EC8E861EFE4B}"/>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9" name="テキスト ボックス 368">
          <a:extLst>
            <a:ext uri="{FF2B5EF4-FFF2-40B4-BE49-F238E27FC236}">
              <a16:creationId xmlns:a16="http://schemas.microsoft.com/office/drawing/2014/main" id="{C001D6DC-CCB8-4CA1-A697-4B47AD6D7D48}"/>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0" name="テキスト ボックス 369">
          <a:extLst>
            <a:ext uri="{FF2B5EF4-FFF2-40B4-BE49-F238E27FC236}">
              <a16:creationId xmlns:a16="http://schemas.microsoft.com/office/drawing/2014/main" id="{B82F0FFD-A478-429D-BF54-D1DA86F66DDE}"/>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1" name="テキスト ボックス 370">
          <a:extLst>
            <a:ext uri="{FF2B5EF4-FFF2-40B4-BE49-F238E27FC236}">
              <a16:creationId xmlns:a16="http://schemas.microsoft.com/office/drawing/2014/main" id="{1407D9A2-09F1-4302-8B1C-9665A39ED2A7}"/>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2" name="テキスト ボックス 371">
          <a:extLst>
            <a:ext uri="{FF2B5EF4-FFF2-40B4-BE49-F238E27FC236}">
              <a16:creationId xmlns:a16="http://schemas.microsoft.com/office/drawing/2014/main" id="{CAE5FEE0-2622-4B44-BB7C-DDE054AD2E4C}"/>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3" name="テキスト ボックス 372">
          <a:extLst>
            <a:ext uri="{FF2B5EF4-FFF2-40B4-BE49-F238E27FC236}">
              <a16:creationId xmlns:a16="http://schemas.microsoft.com/office/drawing/2014/main" id="{C9B7A960-21F8-4B42-A0F9-2D63FE0A85D6}"/>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4" name="テキスト ボックス 373">
          <a:extLst>
            <a:ext uri="{FF2B5EF4-FFF2-40B4-BE49-F238E27FC236}">
              <a16:creationId xmlns:a16="http://schemas.microsoft.com/office/drawing/2014/main" id="{DB8C79A8-F998-413B-89BB-02D7D640C0D4}"/>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5" name="テキスト ボックス 374">
          <a:extLst>
            <a:ext uri="{FF2B5EF4-FFF2-40B4-BE49-F238E27FC236}">
              <a16:creationId xmlns:a16="http://schemas.microsoft.com/office/drawing/2014/main" id="{B010DD0F-BB66-4E4A-9447-8694BFB09D3D}"/>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6" name="テキスト ボックス 375">
          <a:extLst>
            <a:ext uri="{FF2B5EF4-FFF2-40B4-BE49-F238E27FC236}">
              <a16:creationId xmlns:a16="http://schemas.microsoft.com/office/drawing/2014/main" id="{B562D6CF-AA8B-4D29-899A-5C6516B0A18B}"/>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7" name="テキスト ボックス 376">
          <a:extLst>
            <a:ext uri="{FF2B5EF4-FFF2-40B4-BE49-F238E27FC236}">
              <a16:creationId xmlns:a16="http://schemas.microsoft.com/office/drawing/2014/main" id="{81B4501F-F78D-4DEB-A05D-8E411223F866}"/>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8" name="テキスト ボックス 377">
          <a:extLst>
            <a:ext uri="{FF2B5EF4-FFF2-40B4-BE49-F238E27FC236}">
              <a16:creationId xmlns:a16="http://schemas.microsoft.com/office/drawing/2014/main" id="{7D545603-9B7B-4C1A-A5C8-6E5F5D035C84}"/>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9" name="テキスト ボックス 378">
          <a:extLst>
            <a:ext uri="{FF2B5EF4-FFF2-40B4-BE49-F238E27FC236}">
              <a16:creationId xmlns:a16="http://schemas.microsoft.com/office/drawing/2014/main" id="{207A8C49-32D7-435A-BF06-20A2AC5D25A0}"/>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0" name="テキスト ボックス 379">
          <a:extLst>
            <a:ext uri="{FF2B5EF4-FFF2-40B4-BE49-F238E27FC236}">
              <a16:creationId xmlns:a16="http://schemas.microsoft.com/office/drawing/2014/main" id="{B7A34306-F0E4-42D0-8DBE-01C131572A61}"/>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1" name="テキスト ボックス 380">
          <a:extLst>
            <a:ext uri="{FF2B5EF4-FFF2-40B4-BE49-F238E27FC236}">
              <a16:creationId xmlns:a16="http://schemas.microsoft.com/office/drawing/2014/main" id="{7BFB4ED7-E42D-4DB5-A0A7-A0B175DC0183}"/>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2" name="テキスト ボックス 381">
          <a:extLst>
            <a:ext uri="{FF2B5EF4-FFF2-40B4-BE49-F238E27FC236}">
              <a16:creationId xmlns:a16="http://schemas.microsoft.com/office/drawing/2014/main" id="{9819D18C-AF8E-425A-B223-2ECDD2F1DE08}"/>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3" name="テキスト ボックス 382">
          <a:extLst>
            <a:ext uri="{FF2B5EF4-FFF2-40B4-BE49-F238E27FC236}">
              <a16:creationId xmlns:a16="http://schemas.microsoft.com/office/drawing/2014/main" id="{18787083-609C-4869-8CF0-F0981DB20C3E}"/>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4" name="テキスト ボックス 383">
          <a:extLst>
            <a:ext uri="{FF2B5EF4-FFF2-40B4-BE49-F238E27FC236}">
              <a16:creationId xmlns:a16="http://schemas.microsoft.com/office/drawing/2014/main" id="{A79061E4-7126-4E66-8BA8-3CFEE000C225}"/>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5" name="テキスト ボックス 384">
          <a:extLst>
            <a:ext uri="{FF2B5EF4-FFF2-40B4-BE49-F238E27FC236}">
              <a16:creationId xmlns:a16="http://schemas.microsoft.com/office/drawing/2014/main" id="{75D49DDE-9780-4A6E-B90C-78111880E25F}"/>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86" name="テキスト ボックス 385">
          <a:extLst>
            <a:ext uri="{FF2B5EF4-FFF2-40B4-BE49-F238E27FC236}">
              <a16:creationId xmlns:a16="http://schemas.microsoft.com/office/drawing/2014/main" id="{44FD2169-7AAB-4407-9FCC-28AC4154B000}"/>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87" name="テキスト ボックス 386">
          <a:extLst>
            <a:ext uri="{FF2B5EF4-FFF2-40B4-BE49-F238E27FC236}">
              <a16:creationId xmlns:a16="http://schemas.microsoft.com/office/drawing/2014/main" id="{B8943FAD-1163-46B9-8918-C5AB331DB8DA}"/>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388" name="テキスト ボックス 387">
          <a:extLst>
            <a:ext uri="{FF2B5EF4-FFF2-40B4-BE49-F238E27FC236}">
              <a16:creationId xmlns:a16="http://schemas.microsoft.com/office/drawing/2014/main" id="{BDEC3014-ACB1-4267-B608-1C65BA8163E3}"/>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389" name="テキスト ボックス 388">
          <a:extLst>
            <a:ext uri="{FF2B5EF4-FFF2-40B4-BE49-F238E27FC236}">
              <a16:creationId xmlns:a16="http://schemas.microsoft.com/office/drawing/2014/main" id="{2DBA6BBE-49E7-4DD1-9AB2-9970E4CEC8B8}"/>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390" name="テキスト ボックス 389">
          <a:extLst>
            <a:ext uri="{FF2B5EF4-FFF2-40B4-BE49-F238E27FC236}">
              <a16:creationId xmlns:a16="http://schemas.microsoft.com/office/drawing/2014/main" id="{0E3D1568-29FC-42FF-BBE6-2A0C8DE032B6}"/>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391" name="テキスト ボックス 390">
          <a:extLst>
            <a:ext uri="{FF2B5EF4-FFF2-40B4-BE49-F238E27FC236}">
              <a16:creationId xmlns:a16="http://schemas.microsoft.com/office/drawing/2014/main" id="{93E949D5-7FB5-4A9C-9AAD-01296EA5494A}"/>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392" name="テキスト ボックス 391">
          <a:extLst>
            <a:ext uri="{FF2B5EF4-FFF2-40B4-BE49-F238E27FC236}">
              <a16:creationId xmlns:a16="http://schemas.microsoft.com/office/drawing/2014/main" id="{6A4A9B3F-4968-46DB-98E9-CC0045FAB4E2}"/>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393" name="テキスト ボックス 392">
          <a:extLst>
            <a:ext uri="{FF2B5EF4-FFF2-40B4-BE49-F238E27FC236}">
              <a16:creationId xmlns:a16="http://schemas.microsoft.com/office/drawing/2014/main" id="{C2129217-230F-4420-B1AD-092342478F9D}"/>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394" name="テキスト ボックス 393">
          <a:extLst>
            <a:ext uri="{FF2B5EF4-FFF2-40B4-BE49-F238E27FC236}">
              <a16:creationId xmlns:a16="http://schemas.microsoft.com/office/drawing/2014/main" id="{79BEB43A-A1CF-4523-93D3-A520E4069685}"/>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395" name="テキスト ボックス 394">
          <a:extLst>
            <a:ext uri="{FF2B5EF4-FFF2-40B4-BE49-F238E27FC236}">
              <a16:creationId xmlns:a16="http://schemas.microsoft.com/office/drawing/2014/main" id="{69E26975-7E3D-44D6-B928-DEB7EC583E90}"/>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396" name="テキスト ボックス 395">
          <a:extLst>
            <a:ext uri="{FF2B5EF4-FFF2-40B4-BE49-F238E27FC236}">
              <a16:creationId xmlns:a16="http://schemas.microsoft.com/office/drawing/2014/main" id="{BC2D0167-81E7-4BAE-A8A5-0479CE3BED4B}"/>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397" name="テキスト ボックス 396">
          <a:extLst>
            <a:ext uri="{FF2B5EF4-FFF2-40B4-BE49-F238E27FC236}">
              <a16:creationId xmlns:a16="http://schemas.microsoft.com/office/drawing/2014/main" id="{265A9229-8218-4A1D-BC53-42B15CB26DE9}"/>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398" name="テキスト ボックス 397">
          <a:extLst>
            <a:ext uri="{FF2B5EF4-FFF2-40B4-BE49-F238E27FC236}">
              <a16:creationId xmlns:a16="http://schemas.microsoft.com/office/drawing/2014/main" id="{E7B2052F-6442-473C-AB1C-DB7E9156F0B0}"/>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399" name="テキスト ボックス 398">
          <a:extLst>
            <a:ext uri="{FF2B5EF4-FFF2-40B4-BE49-F238E27FC236}">
              <a16:creationId xmlns:a16="http://schemas.microsoft.com/office/drawing/2014/main" id="{64098CAD-2BDC-4A24-BD55-ED5D0D28ABFA}"/>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400" name="テキスト ボックス 399">
          <a:extLst>
            <a:ext uri="{FF2B5EF4-FFF2-40B4-BE49-F238E27FC236}">
              <a16:creationId xmlns:a16="http://schemas.microsoft.com/office/drawing/2014/main" id="{E6CA5662-9662-40F7-82EE-1873614E73F2}"/>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401" name="テキスト ボックス 400">
          <a:extLst>
            <a:ext uri="{FF2B5EF4-FFF2-40B4-BE49-F238E27FC236}">
              <a16:creationId xmlns:a16="http://schemas.microsoft.com/office/drawing/2014/main" id="{1AE6891A-AB73-464E-B1F6-81C9B3968C81}"/>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402" name="テキスト ボックス 401">
          <a:extLst>
            <a:ext uri="{FF2B5EF4-FFF2-40B4-BE49-F238E27FC236}">
              <a16:creationId xmlns:a16="http://schemas.microsoft.com/office/drawing/2014/main" id="{124404A0-8C66-4619-BE70-B87A9881735F}"/>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403" name="テキスト ボックス 402">
          <a:extLst>
            <a:ext uri="{FF2B5EF4-FFF2-40B4-BE49-F238E27FC236}">
              <a16:creationId xmlns:a16="http://schemas.microsoft.com/office/drawing/2014/main" id="{9F0EE9DC-E336-43AA-AB9E-75D659DD4778}"/>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404" name="テキスト ボックス 403">
          <a:extLst>
            <a:ext uri="{FF2B5EF4-FFF2-40B4-BE49-F238E27FC236}">
              <a16:creationId xmlns:a16="http://schemas.microsoft.com/office/drawing/2014/main" id="{2C6FFA49-33F1-4EE8-A3AA-95F713F53C6A}"/>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405" name="テキスト ボックス 404">
          <a:extLst>
            <a:ext uri="{FF2B5EF4-FFF2-40B4-BE49-F238E27FC236}">
              <a16:creationId xmlns:a16="http://schemas.microsoft.com/office/drawing/2014/main" id="{44416541-4A0C-4682-93DD-BED99F371513}"/>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406" name="テキスト ボックス 405">
          <a:extLst>
            <a:ext uri="{FF2B5EF4-FFF2-40B4-BE49-F238E27FC236}">
              <a16:creationId xmlns:a16="http://schemas.microsoft.com/office/drawing/2014/main" id="{92983803-C146-4314-A4AA-74F65A6C10E6}"/>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407" name="テキスト ボックス 406">
          <a:extLst>
            <a:ext uri="{FF2B5EF4-FFF2-40B4-BE49-F238E27FC236}">
              <a16:creationId xmlns:a16="http://schemas.microsoft.com/office/drawing/2014/main" id="{6C23B25E-49D5-4BC2-934D-FF05E9D08450}"/>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408" name="テキスト ボックス 407">
          <a:extLst>
            <a:ext uri="{FF2B5EF4-FFF2-40B4-BE49-F238E27FC236}">
              <a16:creationId xmlns:a16="http://schemas.microsoft.com/office/drawing/2014/main" id="{916330E3-89E9-43A4-B93F-8FC9CCCAC438}"/>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409" name="テキスト ボックス 408">
          <a:extLst>
            <a:ext uri="{FF2B5EF4-FFF2-40B4-BE49-F238E27FC236}">
              <a16:creationId xmlns:a16="http://schemas.microsoft.com/office/drawing/2014/main" id="{60337B8F-5D7B-402D-9E7E-A86A1AE2372A}"/>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410" name="テキスト ボックス 409">
          <a:extLst>
            <a:ext uri="{FF2B5EF4-FFF2-40B4-BE49-F238E27FC236}">
              <a16:creationId xmlns:a16="http://schemas.microsoft.com/office/drawing/2014/main" id="{4CAA65C1-5649-4B06-9750-B9970A18D2F1}"/>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411" name="テキスト ボックス 410">
          <a:extLst>
            <a:ext uri="{FF2B5EF4-FFF2-40B4-BE49-F238E27FC236}">
              <a16:creationId xmlns:a16="http://schemas.microsoft.com/office/drawing/2014/main" id="{94BA1FE1-46B5-451F-87FE-4DD91627C8CC}"/>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412" name="テキスト ボックス 411">
          <a:extLst>
            <a:ext uri="{FF2B5EF4-FFF2-40B4-BE49-F238E27FC236}">
              <a16:creationId xmlns:a16="http://schemas.microsoft.com/office/drawing/2014/main" id="{EA9AD78E-001D-4C9C-AA05-07976CB18AD4}"/>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413" name="テキスト ボックス 412">
          <a:extLst>
            <a:ext uri="{FF2B5EF4-FFF2-40B4-BE49-F238E27FC236}">
              <a16:creationId xmlns:a16="http://schemas.microsoft.com/office/drawing/2014/main" id="{794D1896-FC6C-4620-BB6E-A391E39F059D}"/>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414" name="テキスト ボックス 413">
          <a:extLst>
            <a:ext uri="{FF2B5EF4-FFF2-40B4-BE49-F238E27FC236}">
              <a16:creationId xmlns:a16="http://schemas.microsoft.com/office/drawing/2014/main" id="{D445BEB3-17D1-4EA5-8532-ACBF3F62352B}"/>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415" name="テキスト ボックス 414">
          <a:extLst>
            <a:ext uri="{FF2B5EF4-FFF2-40B4-BE49-F238E27FC236}">
              <a16:creationId xmlns:a16="http://schemas.microsoft.com/office/drawing/2014/main" id="{46D9ECD0-57B8-46FB-B2A4-97CF21964E9E}"/>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416" name="テキスト ボックス 415">
          <a:extLst>
            <a:ext uri="{FF2B5EF4-FFF2-40B4-BE49-F238E27FC236}">
              <a16:creationId xmlns:a16="http://schemas.microsoft.com/office/drawing/2014/main" id="{FCA474C7-908D-49AB-ADA7-8898E095B3F4}"/>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417" name="テキスト ボックス 416">
          <a:extLst>
            <a:ext uri="{FF2B5EF4-FFF2-40B4-BE49-F238E27FC236}">
              <a16:creationId xmlns:a16="http://schemas.microsoft.com/office/drawing/2014/main" id="{743FFB2C-A9EE-49E8-96D1-EE8EBE5548D4}"/>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418" name="テキスト ボックス 417">
          <a:extLst>
            <a:ext uri="{FF2B5EF4-FFF2-40B4-BE49-F238E27FC236}">
              <a16:creationId xmlns:a16="http://schemas.microsoft.com/office/drawing/2014/main" id="{DA48D8B8-A1C5-4D2D-B111-C297DDEB0CDF}"/>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419" name="テキスト ボックス 418">
          <a:extLst>
            <a:ext uri="{FF2B5EF4-FFF2-40B4-BE49-F238E27FC236}">
              <a16:creationId xmlns:a16="http://schemas.microsoft.com/office/drawing/2014/main" id="{75FAB256-23D7-4180-A266-C1028C918C87}"/>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420" name="テキスト ボックス 419">
          <a:extLst>
            <a:ext uri="{FF2B5EF4-FFF2-40B4-BE49-F238E27FC236}">
              <a16:creationId xmlns:a16="http://schemas.microsoft.com/office/drawing/2014/main" id="{E9FD0E53-891D-4D93-BFB2-B40FDDED8DE2}"/>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421" name="テキスト ボックス 420">
          <a:extLst>
            <a:ext uri="{FF2B5EF4-FFF2-40B4-BE49-F238E27FC236}">
              <a16:creationId xmlns:a16="http://schemas.microsoft.com/office/drawing/2014/main" id="{9265B98D-553A-44EB-8082-64D200179CD9}"/>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422" name="テキスト ボックス 421">
          <a:extLst>
            <a:ext uri="{FF2B5EF4-FFF2-40B4-BE49-F238E27FC236}">
              <a16:creationId xmlns:a16="http://schemas.microsoft.com/office/drawing/2014/main" id="{B081CDAC-06EB-4C34-9D8F-5330A66E7589}"/>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423" name="テキスト ボックス 422">
          <a:extLst>
            <a:ext uri="{FF2B5EF4-FFF2-40B4-BE49-F238E27FC236}">
              <a16:creationId xmlns:a16="http://schemas.microsoft.com/office/drawing/2014/main" id="{BA5974AB-CCC1-49D0-9BD8-051ED3A91E5B}"/>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24" name="テキスト ボックス 423">
          <a:extLst>
            <a:ext uri="{FF2B5EF4-FFF2-40B4-BE49-F238E27FC236}">
              <a16:creationId xmlns:a16="http://schemas.microsoft.com/office/drawing/2014/main" id="{DB8A120F-3BFB-4B5D-B44F-C2AD288AB1DB}"/>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25" name="テキスト ボックス 424">
          <a:extLst>
            <a:ext uri="{FF2B5EF4-FFF2-40B4-BE49-F238E27FC236}">
              <a16:creationId xmlns:a16="http://schemas.microsoft.com/office/drawing/2014/main" id="{AC6CD4F7-00CC-426F-A6B9-911F960266CB}"/>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6" name="テキスト ボックス 425">
          <a:extLst>
            <a:ext uri="{FF2B5EF4-FFF2-40B4-BE49-F238E27FC236}">
              <a16:creationId xmlns:a16="http://schemas.microsoft.com/office/drawing/2014/main" id="{D0803BBB-1015-4E01-ACAE-924D1C55A3A5}"/>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7" name="テキスト ボックス 426">
          <a:extLst>
            <a:ext uri="{FF2B5EF4-FFF2-40B4-BE49-F238E27FC236}">
              <a16:creationId xmlns:a16="http://schemas.microsoft.com/office/drawing/2014/main" id="{34480F37-F2B1-4A39-841F-4281ED348923}"/>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28" name="テキスト ボックス 427">
          <a:extLst>
            <a:ext uri="{FF2B5EF4-FFF2-40B4-BE49-F238E27FC236}">
              <a16:creationId xmlns:a16="http://schemas.microsoft.com/office/drawing/2014/main" id="{1C0508BF-F73E-4E6C-9282-6375A1F52A9A}"/>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29" name="テキスト ボックス 428">
          <a:extLst>
            <a:ext uri="{FF2B5EF4-FFF2-40B4-BE49-F238E27FC236}">
              <a16:creationId xmlns:a16="http://schemas.microsoft.com/office/drawing/2014/main" id="{895D7CFC-3F14-42C5-BC31-0E05F569D1A9}"/>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30" name="テキスト ボックス 429">
          <a:extLst>
            <a:ext uri="{FF2B5EF4-FFF2-40B4-BE49-F238E27FC236}">
              <a16:creationId xmlns:a16="http://schemas.microsoft.com/office/drawing/2014/main" id="{924A89B2-74BD-4CED-8400-BB5221D1EC61}"/>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31" name="テキスト ボックス 430">
          <a:extLst>
            <a:ext uri="{FF2B5EF4-FFF2-40B4-BE49-F238E27FC236}">
              <a16:creationId xmlns:a16="http://schemas.microsoft.com/office/drawing/2014/main" id="{89266CFC-9367-4337-80AF-1B68599C2179}"/>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32" name="テキスト ボックス 431">
          <a:extLst>
            <a:ext uri="{FF2B5EF4-FFF2-40B4-BE49-F238E27FC236}">
              <a16:creationId xmlns:a16="http://schemas.microsoft.com/office/drawing/2014/main" id="{06551AEF-4921-45B2-8929-2FBB25CE08A0}"/>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33" name="テキスト ボックス 432">
          <a:extLst>
            <a:ext uri="{FF2B5EF4-FFF2-40B4-BE49-F238E27FC236}">
              <a16:creationId xmlns:a16="http://schemas.microsoft.com/office/drawing/2014/main" id="{1DEA1E88-FDF8-4040-867C-2E54DA5E35CE}"/>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434" name="テキスト ボックス 433">
          <a:extLst>
            <a:ext uri="{FF2B5EF4-FFF2-40B4-BE49-F238E27FC236}">
              <a16:creationId xmlns:a16="http://schemas.microsoft.com/office/drawing/2014/main" id="{8041BA3B-AF11-4420-828F-7FF1996885B3}"/>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435" name="テキスト ボックス 434">
          <a:extLst>
            <a:ext uri="{FF2B5EF4-FFF2-40B4-BE49-F238E27FC236}">
              <a16:creationId xmlns:a16="http://schemas.microsoft.com/office/drawing/2014/main" id="{A377FF55-950F-41F0-B4D0-1E693914EC91}"/>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436" name="テキスト ボックス 435">
          <a:extLst>
            <a:ext uri="{FF2B5EF4-FFF2-40B4-BE49-F238E27FC236}">
              <a16:creationId xmlns:a16="http://schemas.microsoft.com/office/drawing/2014/main" id="{2F4B3F56-C46A-4314-BC4E-95694D1EF60E}"/>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437" name="テキスト ボックス 436">
          <a:extLst>
            <a:ext uri="{FF2B5EF4-FFF2-40B4-BE49-F238E27FC236}">
              <a16:creationId xmlns:a16="http://schemas.microsoft.com/office/drawing/2014/main" id="{1E518BDB-ADE8-438E-848D-8EA2D47DEE67}"/>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438" name="テキスト ボックス 437">
          <a:extLst>
            <a:ext uri="{FF2B5EF4-FFF2-40B4-BE49-F238E27FC236}">
              <a16:creationId xmlns:a16="http://schemas.microsoft.com/office/drawing/2014/main" id="{C2294C69-EB24-4C89-ADBB-0B641FC8C846}"/>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439" name="テキスト ボックス 438">
          <a:extLst>
            <a:ext uri="{FF2B5EF4-FFF2-40B4-BE49-F238E27FC236}">
              <a16:creationId xmlns:a16="http://schemas.microsoft.com/office/drawing/2014/main" id="{8976CDC7-B41E-4096-8458-610BC6DA43A0}"/>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440" name="テキスト ボックス 439">
          <a:extLst>
            <a:ext uri="{FF2B5EF4-FFF2-40B4-BE49-F238E27FC236}">
              <a16:creationId xmlns:a16="http://schemas.microsoft.com/office/drawing/2014/main" id="{1A64AE46-3CF4-4DFA-93B7-51179692FF29}"/>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441" name="テキスト ボックス 440">
          <a:extLst>
            <a:ext uri="{FF2B5EF4-FFF2-40B4-BE49-F238E27FC236}">
              <a16:creationId xmlns:a16="http://schemas.microsoft.com/office/drawing/2014/main" id="{B78BD6DD-40DE-4F79-81DE-31C86389FC52}"/>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442" name="テキスト ボックス 441">
          <a:extLst>
            <a:ext uri="{FF2B5EF4-FFF2-40B4-BE49-F238E27FC236}">
              <a16:creationId xmlns:a16="http://schemas.microsoft.com/office/drawing/2014/main" id="{9B6A508E-4D57-4E03-83A1-494246C374BF}"/>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443" name="テキスト ボックス 442">
          <a:extLst>
            <a:ext uri="{FF2B5EF4-FFF2-40B4-BE49-F238E27FC236}">
              <a16:creationId xmlns:a16="http://schemas.microsoft.com/office/drawing/2014/main" id="{3F16D35A-314E-4AA4-ACBE-CE6B9C949EBE}"/>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444" name="テキスト ボックス 443">
          <a:extLst>
            <a:ext uri="{FF2B5EF4-FFF2-40B4-BE49-F238E27FC236}">
              <a16:creationId xmlns:a16="http://schemas.microsoft.com/office/drawing/2014/main" id="{186EB638-6C42-4969-B1E4-E34DE781F504}"/>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445" name="テキスト ボックス 444">
          <a:extLst>
            <a:ext uri="{FF2B5EF4-FFF2-40B4-BE49-F238E27FC236}">
              <a16:creationId xmlns:a16="http://schemas.microsoft.com/office/drawing/2014/main" id="{9B4C3388-C916-4983-A737-1E3491408B33}"/>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446" name="テキスト ボックス 445">
          <a:extLst>
            <a:ext uri="{FF2B5EF4-FFF2-40B4-BE49-F238E27FC236}">
              <a16:creationId xmlns:a16="http://schemas.microsoft.com/office/drawing/2014/main" id="{A4AE1C6E-4968-48B5-906E-B244C4BA1D3F}"/>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447" name="テキスト ボックス 446">
          <a:extLst>
            <a:ext uri="{FF2B5EF4-FFF2-40B4-BE49-F238E27FC236}">
              <a16:creationId xmlns:a16="http://schemas.microsoft.com/office/drawing/2014/main" id="{431D6AAE-29DB-43ED-8699-0FDF8C6CE09C}"/>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448" name="テキスト ボックス 447">
          <a:extLst>
            <a:ext uri="{FF2B5EF4-FFF2-40B4-BE49-F238E27FC236}">
              <a16:creationId xmlns:a16="http://schemas.microsoft.com/office/drawing/2014/main" id="{201DE4F5-E649-4C63-9F5F-4041D1D4CD7C}"/>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449" name="テキスト ボックス 448">
          <a:extLst>
            <a:ext uri="{FF2B5EF4-FFF2-40B4-BE49-F238E27FC236}">
              <a16:creationId xmlns:a16="http://schemas.microsoft.com/office/drawing/2014/main" id="{8207317C-338E-447E-B0BD-00D9BDEC0B09}"/>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450" name="テキスト ボックス 449">
          <a:extLst>
            <a:ext uri="{FF2B5EF4-FFF2-40B4-BE49-F238E27FC236}">
              <a16:creationId xmlns:a16="http://schemas.microsoft.com/office/drawing/2014/main" id="{C45F1F5F-CA08-4C5C-BDEB-A07ABC54413B}"/>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451" name="テキスト ボックス 450">
          <a:extLst>
            <a:ext uri="{FF2B5EF4-FFF2-40B4-BE49-F238E27FC236}">
              <a16:creationId xmlns:a16="http://schemas.microsoft.com/office/drawing/2014/main" id="{D25CE630-EAB6-417E-A199-119F2B49304F}"/>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452" name="テキスト ボックス 451">
          <a:extLst>
            <a:ext uri="{FF2B5EF4-FFF2-40B4-BE49-F238E27FC236}">
              <a16:creationId xmlns:a16="http://schemas.microsoft.com/office/drawing/2014/main" id="{1ACB8BEF-8469-46E2-9648-56C4CDC058FA}"/>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453" name="テキスト ボックス 452">
          <a:extLst>
            <a:ext uri="{FF2B5EF4-FFF2-40B4-BE49-F238E27FC236}">
              <a16:creationId xmlns:a16="http://schemas.microsoft.com/office/drawing/2014/main" id="{F6655128-FC2B-4647-9DDE-8EB33D4BB486}"/>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454" name="テキスト ボックス 453">
          <a:extLst>
            <a:ext uri="{FF2B5EF4-FFF2-40B4-BE49-F238E27FC236}">
              <a16:creationId xmlns:a16="http://schemas.microsoft.com/office/drawing/2014/main" id="{8EDFB0EC-6C1F-45A0-B47B-597135108AED}"/>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455" name="テキスト ボックス 454">
          <a:extLst>
            <a:ext uri="{FF2B5EF4-FFF2-40B4-BE49-F238E27FC236}">
              <a16:creationId xmlns:a16="http://schemas.microsoft.com/office/drawing/2014/main" id="{E239C54B-FA38-49D2-93C5-B0EB4951BFFD}"/>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456" name="テキスト ボックス 455">
          <a:extLst>
            <a:ext uri="{FF2B5EF4-FFF2-40B4-BE49-F238E27FC236}">
              <a16:creationId xmlns:a16="http://schemas.microsoft.com/office/drawing/2014/main" id="{7946E3C7-7429-43D4-A7D6-EE29F2E9B857}"/>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457" name="テキスト ボックス 456">
          <a:extLst>
            <a:ext uri="{FF2B5EF4-FFF2-40B4-BE49-F238E27FC236}">
              <a16:creationId xmlns:a16="http://schemas.microsoft.com/office/drawing/2014/main" id="{4D8D39A5-FDF5-433A-A9B5-EFD7CBB90A54}"/>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458" name="テキスト ボックス 457">
          <a:extLst>
            <a:ext uri="{FF2B5EF4-FFF2-40B4-BE49-F238E27FC236}">
              <a16:creationId xmlns:a16="http://schemas.microsoft.com/office/drawing/2014/main" id="{937B314A-039C-4EAC-BB77-8D1BDE4ACF88}"/>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459" name="テキスト ボックス 458">
          <a:extLst>
            <a:ext uri="{FF2B5EF4-FFF2-40B4-BE49-F238E27FC236}">
              <a16:creationId xmlns:a16="http://schemas.microsoft.com/office/drawing/2014/main" id="{CC7CC5E5-C85A-44D3-8987-1B96D9E66CF9}"/>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460" name="テキスト ボックス 459">
          <a:extLst>
            <a:ext uri="{FF2B5EF4-FFF2-40B4-BE49-F238E27FC236}">
              <a16:creationId xmlns:a16="http://schemas.microsoft.com/office/drawing/2014/main" id="{F400840D-4050-40F9-823B-1F81A15DB42C}"/>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461" name="テキスト ボックス 460">
          <a:extLst>
            <a:ext uri="{FF2B5EF4-FFF2-40B4-BE49-F238E27FC236}">
              <a16:creationId xmlns:a16="http://schemas.microsoft.com/office/drawing/2014/main" id="{2059AF34-9E84-427B-937E-58B5198EFD21}"/>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462" name="テキスト ボックス 461">
          <a:extLst>
            <a:ext uri="{FF2B5EF4-FFF2-40B4-BE49-F238E27FC236}">
              <a16:creationId xmlns:a16="http://schemas.microsoft.com/office/drawing/2014/main" id="{6A4F00DF-A2AD-47DC-AB86-891B2F4B3F75}"/>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463" name="テキスト ボックス 462">
          <a:extLst>
            <a:ext uri="{FF2B5EF4-FFF2-40B4-BE49-F238E27FC236}">
              <a16:creationId xmlns:a16="http://schemas.microsoft.com/office/drawing/2014/main" id="{BFA1BF85-CB72-40BC-ABD8-55368D912F9F}"/>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464" name="テキスト ボックス 463">
          <a:extLst>
            <a:ext uri="{FF2B5EF4-FFF2-40B4-BE49-F238E27FC236}">
              <a16:creationId xmlns:a16="http://schemas.microsoft.com/office/drawing/2014/main" id="{AC4A6DB5-0C3C-423C-A8E6-49D62380694C}"/>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465" name="テキスト ボックス 464">
          <a:extLst>
            <a:ext uri="{FF2B5EF4-FFF2-40B4-BE49-F238E27FC236}">
              <a16:creationId xmlns:a16="http://schemas.microsoft.com/office/drawing/2014/main" id="{43914672-C84C-415E-8E34-906B273CFFD4}"/>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466" name="テキスト ボックス 465">
          <a:extLst>
            <a:ext uri="{FF2B5EF4-FFF2-40B4-BE49-F238E27FC236}">
              <a16:creationId xmlns:a16="http://schemas.microsoft.com/office/drawing/2014/main" id="{BB02EF2F-6CF2-480B-8B4D-09A158975742}"/>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467" name="テキスト ボックス 466">
          <a:extLst>
            <a:ext uri="{FF2B5EF4-FFF2-40B4-BE49-F238E27FC236}">
              <a16:creationId xmlns:a16="http://schemas.microsoft.com/office/drawing/2014/main" id="{4EFC2384-442C-4DA8-A5D9-EC945CFC3B7F}"/>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468" name="テキスト ボックス 467">
          <a:extLst>
            <a:ext uri="{FF2B5EF4-FFF2-40B4-BE49-F238E27FC236}">
              <a16:creationId xmlns:a16="http://schemas.microsoft.com/office/drawing/2014/main" id="{226E0D8A-155C-4B24-A7D2-23D0064A2963}"/>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469" name="テキスト ボックス 468">
          <a:extLst>
            <a:ext uri="{FF2B5EF4-FFF2-40B4-BE49-F238E27FC236}">
              <a16:creationId xmlns:a16="http://schemas.microsoft.com/office/drawing/2014/main" id="{42FC3B97-8BEF-4525-9F2A-C86D8A072D91}"/>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470" name="テキスト ボックス 469">
          <a:extLst>
            <a:ext uri="{FF2B5EF4-FFF2-40B4-BE49-F238E27FC236}">
              <a16:creationId xmlns:a16="http://schemas.microsoft.com/office/drawing/2014/main" id="{F5AF7EDF-DFDF-45D6-BBC0-7DC562981B0B}"/>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471" name="テキスト ボックス 470">
          <a:extLst>
            <a:ext uri="{FF2B5EF4-FFF2-40B4-BE49-F238E27FC236}">
              <a16:creationId xmlns:a16="http://schemas.microsoft.com/office/drawing/2014/main" id="{8BC79637-1E3F-4A0B-AB6B-EE83DD55CC13}"/>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472" name="テキスト ボックス 471">
          <a:extLst>
            <a:ext uri="{FF2B5EF4-FFF2-40B4-BE49-F238E27FC236}">
              <a16:creationId xmlns:a16="http://schemas.microsoft.com/office/drawing/2014/main" id="{DDE1A871-8256-4875-82AC-58724CBA7F75}"/>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473" name="テキスト ボックス 472">
          <a:extLst>
            <a:ext uri="{FF2B5EF4-FFF2-40B4-BE49-F238E27FC236}">
              <a16:creationId xmlns:a16="http://schemas.microsoft.com/office/drawing/2014/main" id="{C93BE826-254C-4584-BA21-29FA2B663540}"/>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474" name="テキスト ボックス 473">
          <a:extLst>
            <a:ext uri="{FF2B5EF4-FFF2-40B4-BE49-F238E27FC236}">
              <a16:creationId xmlns:a16="http://schemas.microsoft.com/office/drawing/2014/main" id="{B2CF4D26-AB69-465F-8156-601244C18444}"/>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475" name="テキスト ボックス 474">
          <a:extLst>
            <a:ext uri="{FF2B5EF4-FFF2-40B4-BE49-F238E27FC236}">
              <a16:creationId xmlns:a16="http://schemas.microsoft.com/office/drawing/2014/main" id="{0062E03C-FABF-435A-982A-00FEC29476AC}"/>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476" name="テキスト ボックス 475">
          <a:extLst>
            <a:ext uri="{FF2B5EF4-FFF2-40B4-BE49-F238E27FC236}">
              <a16:creationId xmlns:a16="http://schemas.microsoft.com/office/drawing/2014/main" id="{93E3757E-376E-4B36-8745-7F8EEA0545A3}"/>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477" name="テキスト ボックス 476">
          <a:extLst>
            <a:ext uri="{FF2B5EF4-FFF2-40B4-BE49-F238E27FC236}">
              <a16:creationId xmlns:a16="http://schemas.microsoft.com/office/drawing/2014/main" id="{11AA8BA2-0C21-4FFF-BF04-C7D8D040CC88}"/>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478" name="テキスト ボックス 477">
          <a:extLst>
            <a:ext uri="{FF2B5EF4-FFF2-40B4-BE49-F238E27FC236}">
              <a16:creationId xmlns:a16="http://schemas.microsoft.com/office/drawing/2014/main" id="{84A0BDB9-D4C2-48AA-BA9B-BD2364A79B80}"/>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479" name="テキスト ボックス 478">
          <a:extLst>
            <a:ext uri="{FF2B5EF4-FFF2-40B4-BE49-F238E27FC236}">
              <a16:creationId xmlns:a16="http://schemas.microsoft.com/office/drawing/2014/main" id="{064129C5-F838-4C4D-94EE-2F8B81421B6D}"/>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480" name="テキスト ボックス 479">
          <a:extLst>
            <a:ext uri="{FF2B5EF4-FFF2-40B4-BE49-F238E27FC236}">
              <a16:creationId xmlns:a16="http://schemas.microsoft.com/office/drawing/2014/main" id="{78894844-D08B-4E39-AB9A-3558275FB654}"/>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481" name="テキスト ボックス 480">
          <a:extLst>
            <a:ext uri="{FF2B5EF4-FFF2-40B4-BE49-F238E27FC236}">
              <a16:creationId xmlns:a16="http://schemas.microsoft.com/office/drawing/2014/main" id="{967013BC-F6C5-4DA5-868D-4AC065136375}"/>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482" name="テキスト ボックス 481">
          <a:extLst>
            <a:ext uri="{FF2B5EF4-FFF2-40B4-BE49-F238E27FC236}">
              <a16:creationId xmlns:a16="http://schemas.microsoft.com/office/drawing/2014/main" id="{20DF58BD-F849-438C-A2DC-65657A46D7E6}"/>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483" name="テキスト ボックス 482">
          <a:extLst>
            <a:ext uri="{FF2B5EF4-FFF2-40B4-BE49-F238E27FC236}">
              <a16:creationId xmlns:a16="http://schemas.microsoft.com/office/drawing/2014/main" id="{72D55CE0-DBD6-4A59-8CD2-BF9BC78AD9F9}"/>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484" name="テキスト ボックス 483">
          <a:extLst>
            <a:ext uri="{FF2B5EF4-FFF2-40B4-BE49-F238E27FC236}">
              <a16:creationId xmlns:a16="http://schemas.microsoft.com/office/drawing/2014/main" id="{8DC6B942-468F-4864-A579-90CA79B047C8}"/>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485" name="テキスト ボックス 484">
          <a:extLst>
            <a:ext uri="{FF2B5EF4-FFF2-40B4-BE49-F238E27FC236}">
              <a16:creationId xmlns:a16="http://schemas.microsoft.com/office/drawing/2014/main" id="{A1D6F118-692C-4332-9634-A156EBBC2690}"/>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486" name="テキスト ボックス 485">
          <a:extLst>
            <a:ext uri="{FF2B5EF4-FFF2-40B4-BE49-F238E27FC236}">
              <a16:creationId xmlns:a16="http://schemas.microsoft.com/office/drawing/2014/main" id="{E05A2CB5-CD99-40B5-92D0-B9D4478A408F}"/>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487" name="テキスト ボックス 486">
          <a:extLst>
            <a:ext uri="{FF2B5EF4-FFF2-40B4-BE49-F238E27FC236}">
              <a16:creationId xmlns:a16="http://schemas.microsoft.com/office/drawing/2014/main" id="{66AA06F3-3A60-49B9-9969-B0432D8C4420}"/>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488" name="テキスト ボックス 487">
          <a:extLst>
            <a:ext uri="{FF2B5EF4-FFF2-40B4-BE49-F238E27FC236}">
              <a16:creationId xmlns:a16="http://schemas.microsoft.com/office/drawing/2014/main" id="{3797178F-EC67-4C19-8902-40247836C135}"/>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489" name="テキスト ボックス 488">
          <a:extLst>
            <a:ext uri="{FF2B5EF4-FFF2-40B4-BE49-F238E27FC236}">
              <a16:creationId xmlns:a16="http://schemas.microsoft.com/office/drawing/2014/main" id="{82F69387-8EF0-41D4-BF7D-FF927FE76BC6}"/>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490" name="テキスト ボックス 489">
          <a:extLst>
            <a:ext uri="{FF2B5EF4-FFF2-40B4-BE49-F238E27FC236}">
              <a16:creationId xmlns:a16="http://schemas.microsoft.com/office/drawing/2014/main" id="{2668D160-50BA-4AA9-83BD-7774A6307B94}"/>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491" name="テキスト ボックス 490">
          <a:extLst>
            <a:ext uri="{FF2B5EF4-FFF2-40B4-BE49-F238E27FC236}">
              <a16:creationId xmlns:a16="http://schemas.microsoft.com/office/drawing/2014/main" id="{643F1BB9-6ECC-498E-9E12-4009D0977EA8}"/>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492" name="テキスト ボックス 491">
          <a:extLst>
            <a:ext uri="{FF2B5EF4-FFF2-40B4-BE49-F238E27FC236}">
              <a16:creationId xmlns:a16="http://schemas.microsoft.com/office/drawing/2014/main" id="{C7811C0C-9293-469B-BB56-0611B8F6AC43}"/>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493" name="テキスト ボックス 492">
          <a:extLst>
            <a:ext uri="{FF2B5EF4-FFF2-40B4-BE49-F238E27FC236}">
              <a16:creationId xmlns:a16="http://schemas.microsoft.com/office/drawing/2014/main" id="{3AFB2D49-7538-4A2A-A5EA-6B8B029B271D}"/>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494" name="テキスト ボックス 493">
          <a:extLst>
            <a:ext uri="{FF2B5EF4-FFF2-40B4-BE49-F238E27FC236}">
              <a16:creationId xmlns:a16="http://schemas.microsoft.com/office/drawing/2014/main" id="{750AAF14-B809-4163-B72D-0EFF30B6B630}"/>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495" name="テキスト ボックス 494">
          <a:extLst>
            <a:ext uri="{FF2B5EF4-FFF2-40B4-BE49-F238E27FC236}">
              <a16:creationId xmlns:a16="http://schemas.microsoft.com/office/drawing/2014/main" id="{D9838540-C159-4836-A46A-1900D90BEACC}"/>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496" name="テキスト ボックス 495">
          <a:extLst>
            <a:ext uri="{FF2B5EF4-FFF2-40B4-BE49-F238E27FC236}">
              <a16:creationId xmlns:a16="http://schemas.microsoft.com/office/drawing/2014/main" id="{2B341189-B0DF-4E46-9B83-FB14E35453A4}"/>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497" name="テキスト ボックス 496">
          <a:extLst>
            <a:ext uri="{FF2B5EF4-FFF2-40B4-BE49-F238E27FC236}">
              <a16:creationId xmlns:a16="http://schemas.microsoft.com/office/drawing/2014/main" id="{D9A5A304-BDF1-4984-AB59-6A96C149C80F}"/>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498" name="テキスト ボックス 497">
          <a:extLst>
            <a:ext uri="{FF2B5EF4-FFF2-40B4-BE49-F238E27FC236}">
              <a16:creationId xmlns:a16="http://schemas.microsoft.com/office/drawing/2014/main" id="{6B3D9335-F5BA-487A-8E30-71C941E1B84C}"/>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499" name="テキスト ボックス 498">
          <a:extLst>
            <a:ext uri="{FF2B5EF4-FFF2-40B4-BE49-F238E27FC236}">
              <a16:creationId xmlns:a16="http://schemas.microsoft.com/office/drawing/2014/main" id="{E8B0B37E-DAA4-4571-8E05-10D114375331}"/>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500" name="テキスト ボックス 499">
          <a:extLst>
            <a:ext uri="{FF2B5EF4-FFF2-40B4-BE49-F238E27FC236}">
              <a16:creationId xmlns:a16="http://schemas.microsoft.com/office/drawing/2014/main" id="{39FA4B20-9704-42DE-AE04-92E69AC22B32}"/>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501" name="テキスト ボックス 500">
          <a:extLst>
            <a:ext uri="{FF2B5EF4-FFF2-40B4-BE49-F238E27FC236}">
              <a16:creationId xmlns:a16="http://schemas.microsoft.com/office/drawing/2014/main" id="{396B966D-76CE-45DC-93AD-5B9127641B42}"/>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502" name="テキスト ボックス 501">
          <a:extLst>
            <a:ext uri="{FF2B5EF4-FFF2-40B4-BE49-F238E27FC236}">
              <a16:creationId xmlns:a16="http://schemas.microsoft.com/office/drawing/2014/main" id="{199E13DA-F12C-41BE-9C61-3BDC632A89CB}"/>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503" name="テキスト ボックス 502">
          <a:extLst>
            <a:ext uri="{FF2B5EF4-FFF2-40B4-BE49-F238E27FC236}">
              <a16:creationId xmlns:a16="http://schemas.microsoft.com/office/drawing/2014/main" id="{79E5979A-F0E7-4ECE-B73F-6DCEA0A4F013}"/>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504" name="テキスト ボックス 503">
          <a:extLst>
            <a:ext uri="{FF2B5EF4-FFF2-40B4-BE49-F238E27FC236}">
              <a16:creationId xmlns:a16="http://schemas.microsoft.com/office/drawing/2014/main" id="{0943C402-052C-454F-A1ED-D3C9DBC48D3A}"/>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505" name="テキスト ボックス 504">
          <a:extLst>
            <a:ext uri="{FF2B5EF4-FFF2-40B4-BE49-F238E27FC236}">
              <a16:creationId xmlns:a16="http://schemas.microsoft.com/office/drawing/2014/main" id="{661B3A4C-0A49-4281-A6FD-3A00D1CB8A33}"/>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506" name="テキスト ボックス 505">
          <a:extLst>
            <a:ext uri="{FF2B5EF4-FFF2-40B4-BE49-F238E27FC236}">
              <a16:creationId xmlns:a16="http://schemas.microsoft.com/office/drawing/2014/main" id="{4AB4104E-68BD-474A-9069-F3F3DAD8DEAB}"/>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507" name="テキスト ボックス 506">
          <a:extLst>
            <a:ext uri="{FF2B5EF4-FFF2-40B4-BE49-F238E27FC236}">
              <a16:creationId xmlns:a16="http://schemas.microsoft.com/office/drawing/2014/main" id="{C23ED9BF-CA74-430B-819D-EC3427B4EE08}"/>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508" name="テキスト ボックス 507">
          <a:extLst>
            <a:ext uri="{FF2B5EF4-FFF2-40B4-BE49-F238E27FC236}">
              <a16:creationId xmlns:a16="http://schemas.microsoft.com/office/drawing/2014/main" id="{AE6C6F03-1C78-41DC-83FD-5EBE61FBF18B}"/>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509" name="テキスト ボックス 508">
          <a:extLst>
            <a:ext uri="{FF2B5EF4-FFF2-40B4-BE49-F238E27FC236}">
              <a16:creationId xmlns:a16="http://schemas.microsoft.com/office/drawing/2014/main" id="{ED785C6C-EC0B-4C00-9EBD-EF487E43BBA3}"/>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510" name="テキスト ボックス 509">
          <a:extLst>
            <a:ext uri="{FF2B5EF4-FFF2-40B4-BE49-F238E27FC236}">
              <a16:creationId xmlns:a16="http://schemas.microsoft.com/office/drawing/2014/main" id="{24DD0DC0-4AFE-467D-993E-B2411D44BC36}"/>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511" name="テキスト ボックス 510">
          <a:extLst>
            <a:ext uri="{FF2B5EF4-FFF2-40B4-BE49-F238E27FC236}">
              <a16:creationId xmlns:a16="http://schemas.microsoft.com/office/drawing/2014/main" id="{1C72EE4D-F9E1-41D6-AF5D-DA0E216B9413}"/>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512" name="テキスト ボックス 511">
          <a:extLst>
            <a:ext uri="{FF2B5EF4-FFF2-40B4-BE49-F238E27FC236}">
              <a16:creationId xmlns:a16="http://schemas.microsoft.com/office/drawing/2014/main" id="{2FF60744-DC62-47E7-937A-354F3F9AAF0D}"/>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513" name="テキスト ボックス 512">
          <a:extLst>
            <a:ext uri="{FF2B5EF4-FFF2-40B4-BE49-F238E27FC236}">
              <a16:creationId xmlns:a16="http://schemas.microsoft.com/office/drawing/2014/main" id="{C48C4AC5-9D77-4F3E-B447-9E9EC11EA27A}"/>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514" name="テキスト ボックス 513">
          <a:extLst>
            <a:ext uri="{FF2B5EF4-FFF2-40B4-BE49-F238E27FC236}">
              <a16:creationId xmlns:a16="http://schemas.microsoft.com/office/drawing/2014/main" id="{3922D524-0E79-45E5-901E-5F6EFB50C178}"/>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515" name="テキスト ボックス 514">
          <a:extLst>
            <a:ext uri="{FF2B5EF4-FFF2-40B4-BE49-F238E27FC236}">
              <a16:creationId xmlns:a16="http://schemas.microsoft.com/office/drawing/2014/main" id="{EB955EA9-D394-453E-8DD7-42D30F1F1500}"/>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516" name="テキスト ボックス 515">
          <a:extLst>
            <a:ext uri="{FF2B5EF4-FFF2-40B4-BE49-F238E27FC236}">
              <a16:creationId xmlns:a16="http://schemas.microsoft.com/office/drawing/2014/main" id="{A6E3E7B4-65FC-4A10-AE2B-00CFF5D1DAA6}"/>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517" name="テキスト ボックス 516">
          <a:extLst>
            <a:ext uri="{FF2B5EF4-FFF2-40B4-BE49-F238E27FC236}">
              <a16:creationId xmlns:a16="http://schemas.microsoft.com/office/drawing/2014/main" id="{5EC3A191-F9F5-44E2-9F13-A4A6DDE359B5}"/>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518" name="テキスト ボックス 517">
          <a:extLst>
            <a:ext uri="{FF2B5EF4-FFF2-40B4-BE49-F238E27FC236}">
              <a16:creationId xmlns:a16="http://schemas.microsoft.com/office/drawing/2014/main" id="{23340591-F9D6-4AB0-B227-DFAFDE6E89B1}"/>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519" name="テキスト ボックス 518">
          <a:extLst>
            <a:ext uri="{FF2B5EF4-FFF2-40B4-BE49-F238E27FC236}">
              <a16:creationId xmlns:a16="http://schemas.microsoft.com/office/drawing/2014/main" id="{99C150A3-EA90-49A1-8BD9-B51ED9AA815C}"/>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520" name="テキスト ボックス 519">
          <a:extLst>
            <a:ext uri="{FF2B5EF4-FFF2-40B4-BE49-F238E27FC236}">
              <a16:creationId xmlns:a16="http://schemas.microsoft.com/office/drawing/2014/main" id="{3111BF12-CE79-4FE3-ACAF-225B4433C7D8}"/>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521" name="テキスト ボックス 520">
          <a:extLst>
            <a:ext uri="{FF2B5EF4-FFF2-40B4-BE49-F238E27FC236}">
              <a16:creationId xmlns:a16="http://schemas.microsoft.com/office/drawing/2014/main" id="{A86ADA8D-B835-4CF2-BB4E-A93D2F5BC887}"/>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522" name="テキスト ボックス 521">
          <a:extLst>
            <a:ext uri="{FF2B5EF4-FFF2-40B4-BE49-F238E27FC236}">
              <a16:creationId xmlns:a16="http://schemas.microsoft.com/office/drawing/2014/main" id="{969F44D1-DECC-4E4E-9A51-EFE6C8F3CCFB}"/>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523" name="テキスト ボックス 522">
          <a:extLst>
            <a:ext uri="{FF2B5EF4-FFF2-40B4-BE49-F238E27FC236}">
              <a16:creationId xmlns:a16="http://schemas.microsoft.com/office/drawing/2014/main" id="{2C364ADB-6E39-4B02-9805-669D687BA3A3}"/>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524" name="テキスト ボックス 523">
          <a:extLst>
            <a:ext uri="{FF2B5EF4-FFF2-40B4-BE49-F238E27FC236}">
              <a16:creationId xmlns:a16="http://schemas.microsoft.com/office/drawing/2014/main" id="{0793EE90-C4EA-41B7-BF46-EF2F278DEB2D}"/>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525" name="テキスト ボックス 524">
          <a:extLst>
            <a:ext uri="{FF2B5EF4-FFF2-40B4-BE49-F238E27FC236}">
              <a16:creationId xmlns:a16="http://schemas.microsoft.com/office/drawing/2014/main" id="{1CB22C54-DAB3-487E-A2A5-177702DBE3EA}"/>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526" name="テキスト ボックス 525">
          <a:extLst>
            <a:ext uri="{FF2B5EF4-FFF2-40B4-BE49-F238E27FC236}">
              <a16:creationId xmlns:a16="http://schemas.microsoft.com/office/drawing/2014/main" id="{322E79B0-B909-47B4-AD30-D591A9A5322E}"/>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527" name="テキスト ボックス 526">
          <a:extLst>
            <a:ext uri="{FF2B5EF4-FFF2-40B4-BE49-F238E27FC236}">
              <a16:creationId xmlns:a16="http://schemas.microsoft.com/office/drawing/2014/main" id="{BBD4C876-C067-4E84-9709-B92121C7B003}"/>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528" name="テキスト ボックス 527">
          <a:extLst>
            <a:ext uri="{FF2B5EF4-FFF2-40B4-BE49-F238E27FC236}">
              <a16:creationId xmlns:a16="http://schemas.microsoft.com/office/drawing/2014/main" id="{1ADB74E9-0078-4CF0-82FE-1F8D94951BF1}"/>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529" name="テキスト ボックス 528">
          <a:extLst>
            <a:ext uri="{FF2B5EF4-FFF2-40B4-BE49-F238E27FC236}">
              <a16:creationId xmlns:a16="http://schemas.microsoft.com/office/drawing/2014/main" id="{49F3106F-286D-431E-B143-FBA38C853665}"/>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530" name="テキスト ボックス 529">
          <a:extLst>
            <a:ext uri="{FF2B5EF4-FFF2-40B4-BE49-F238E27FC236}">
              <a16:creationId xmlns:a16="http://schemas.microsoft.com/office/drawing/2014/main" id="{4BD9D55C-5827-4BA9-9EE4-2BA48EEB4C01}"/>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531" name="テキスト ボックス 530">
          <a:extLst>
            <a:ext uri="{FF2B5EF4-FFF2-40B4-BE49-F238E27FC236}">
              <a16:creationId xmlns:a16="http://schemas.microsoft.com/office/drawing/2014/main" id="{B0F19F6D-9740-4630-BB64-3D11333231C9}"/>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532" name="テキスト ボックス 531">
          <a:extLst>
            <a:ext uri="{FF2B5EF4-FFF2-40B4-BE49-F238E27FC236}">
              <a16:creationId xmlns:a16="http://schemas.microsoft.com/office/drawing/2014/main" id="{54F87D0A-5966-4C22-9AD6-7D06F17D3FA1}"/>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533" name="テキスト ボックス 532">
          <a:extLst>
            <a:ext uri="{FF2B5EF4-FFF2-40B4-BE49-F238E27FC236}">
              <a16:creationId xmlns:a16="http://schemas.microsoft.com/office/drawing/2014/main" id="{F7353D1B-0821-4D38-B2DD-D0F73525B363}"/>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534" name="テキスト ボックス 533">
          <a:extLst>
            <a:ext uri="{FF2B5EF4-FFF2-40B4-BE49-F238E27FC236}">
              <a16:creationId xmlns:a16="http://schemas.microsoft.com/office/drawing/2014/main" id="{9AC605A8-C765-456E-B852-68946AE3E7F6}"/>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535" name="テキスト ボックス 534">
          <a:extLst>
            <a:ext uri="{FF2B5EF4-FFF2-40B4-BE49-F238E27FC236}">
              <a16:creationId xmlns:a16="http://schemas.microsoft.com/office/drawing/2014/main" id="{3950C267-5045-4C0D-BD5C-818FF716542D}"/>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536" name="テキスト ボックス 535">
          <a:extLst>
            <a:ext uri="{FF2B5EF4-FFF2-40B4-BE49-F238E27FC236}">
              <a16:creationId xmlns:a16="http://schemas.microsoft.com/office/drawing/2014/main" id="{6653454F-B93D-4DF2-89F7-879F0FC50FA3}"/>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537" name="テキスト ボックス 536">
          <a:extLst>
            <a:ext uri="{FF2B5EF4-FFF2-40B4-BE49-F238E27FC236}">
              <a16:creationId xmlns:a16="http://schemas.microsoft.com/office/drawing/2014/main" id="{F7B0DBC8-53FF-465D-855F-6AC5CD6B6A99}"/>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538" name="テキスト ボックス 537">
          <a:extLst>
            <a:ext uri="{FF2B5EF4-FFF2-40B4-BE49-F238E27FC236}">
              <a16:creationId xmlns:a16="http://schemas.microsoft.com/office/drawing/2014/main" id="{FB5181BF-CADF-4175-9F02-B5FCA54794D2}"/>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539" name="テキスト ボックス 538">
          <a:extLst>
            <a:ext uri="{FF2B5EF4-FFF2-40B4-BE49-F238E27FC236}">
              <a16:creationId xmlns:a16="http://schemas.microsoft.com/office/drawing/2014/main" id="{7C653383-FB3E-4610-B4FF-C6046695B764}"/>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540" name="テキスト ボックス 539">
          <a:extLst>
            <a:ext uri="{FF2B5EF4-FFF2-40B4-BE49-F238E27FC236}">
              <a16:creationId xmlns:a16="http://schemas.microsoft.com/office/drawing/2014/main" id="{A85D26CD-FB9F-4D34-AEC9-2E7A61298D63}"/>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541" name="テキスト ボックス 540">
          <a:extLst>
            <a:ext uri="{FF2B5EF4-FFF2-40B4-BE49-F238E27FC236}">
              <a16:creationId xmlns:a16="http://schemas.microsoft.com/office/drawing/2014/main" id="{BCAF19E7-7FC5-4A8B-9EA3-560D02392901}"/>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542" name="テキスト ボックス 541">
          <a:extLst>
            <a:ext uri="{FF2B5EF4-FFF2-40B4-BE49-F238E27FC236}">
              <a16:creationId xmlns:a16="http://schemas.microsoft.com/office/drawing/2014/main" id="{1314B38B-BD50-480C-B447-A5E034465DD3}"/>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543" name="テキスト ボックス 542">
          <a:extLst>
            <a:ext uri="{FF2B5EF4-FFF2-40B4-BE49-F238E27FC236}">
              <a16:creationId xmlns:a16="http://schemas.microsoft.com/office/drawing/2014/main" id="{AA4B4EC3-4E04-46F5-A0BE-52440DA7932C}"/>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544" name="テキスト ボックス 543">
          <a:extLst>
            <a:ext uri="{FF2B5EF4-FFF2-40B4-BE49-F238E27FC236}">
              <a16:creationId xmlns:a16="http://schemas.microsoft.com/office/drawing/2014/main" id="{CE682CDB-5312-4A58-B75F-89BD730A5019}"/>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545" name="テキスト ボックス 544">
          <a:extLst>
            <a:ext uri="{FF2B5EF4-FFF2-40B4-BE49-F238E27FC236}">
              <a16:creationId xmlns:a16="http://schemas.microsoft.com/office/drawing/2014/main" id="{D2AA7714-F9D9-49B4-82FB-9FD601567E8B}"/>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546" name="テキスト ボックス 545">
          <a:extLst>
            <a:ext uri="{FF2B5EF4-FFF2-40B4-BE49-F238E27FC236}">
              <a16:creationId xmlns:a16="http://schemas.microsoft.com/office/drawing/2014/main" id="{96C36A68-927E-4A8A-B29A-DA8BCFDBC750}"/>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547" name="テキスト ボックス 546">
          <a:extLst>
            <a:ext uri="{FF2B5EF4-FFF2-40B4-BE49-F238E27FC236}">
              <a16:creationId xmlns:a16="http://schemas.microsoft.com/office/drawing/2014/main" id="{185FA684-AACE-4598-8D06-466D6C3F332C}"/>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548" name="テキスト ボックス 547">
          <a:extLst>
            <a:ext uri="{FF2B5EF4-FFF2-40B4-BE49-F238E27FC236}">
              <a16:creationId xmlns:a16="http://schemas.microsoft.com/office/drawing/2014/main" id="{6AEA6A02-8C63-44F7-9C78-8A5970E63E95}"/>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549" name="テキスト ボックス 548">
          <a:extLst>
            <a:ext uri="{FF2B5EF4-FFF2-40B4-BE49-F238E27FC236}">
              <a16:creationId xmlns:a16="http://schemas.microsoft.com/office/drawing/2014/main" id="{97297490-2AA4-4ADA-9F0C-1C788D1A58FC}"/>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550" name="テキスト ボックス 549">
          <a:extLst>
            <a:ext uri="{FF2B5EF4-FFF2-40B4-BE49-F238E27FC236}">
              <a16:creationId xmlns:a16="http://schemas.microsoft.com/office/drawing/2014/main" id="{C1524E33-2DD8-4FA6-A64E-E4C93F7937BD}"/>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551" name="テキスト ボックス 550">
          <a:extLst>
            <a:ext uri="{FF2B5EF4-FFF2-40B4-BE49-F238E27FC236}">
              <a16:creationId xmlns:a16="http://schemas.microsoft.com/office/drawing/2014/main" id="{271C6A14-B422-44E0-9F32-E1D218CCFA37}"/>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552" name="テキスト ボックス 551">
          <a:extLst>
            <a:ext uri="{FF2B5EF4-FFF2-40B4-BE49-F238E27FC236}">
              <a16:creationId xmlns:a16="http://schemas.microsoft.com/office/drawing/2014/main" id="{D0FAB181-0B81-427B-B937-4620D8F38434}"/>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553" name="テキスト ボックス 552">
          <a:extLst>
            <a:ext uri="{FF2B5EF4-FFF2-40B4-BE49-F238E27FC236}">
              <a16:creationId xmlns:a16="http://schemas.microsoft.com/office/drawing/2014/main" id="{44DC17F1-437E-4CC0-BBCF-A0AE92DAA048}"/>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554" name="テキスト ボックス 553">
          <a:extLst>
            <a:ext uri="{FF2B5EF4-FFF2-40B4-BE49-F238E27FC236}">
              <a16:creationId xmlns:a16="http://schemas.microsoft.com/office/drawing/2014/main" id="{5D370F2C-D59A-425F-A358-45A6CCE4200C}"/>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555" name="テキスト ボックス 554">
          <a:extLst>
            <a:ext uri="{FF2B5EF4-FFF2-40B4-BE49-F238E27FC236}">
              <a16:creationId xmlns:a16="http://schemas.microsoft.com/office/drawing/2014/main" id="{BFE9A1C4-8AAA-4168-89D6-0F2323CBC584}"/>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556" name="テキスト ボックス 555">
          <a:extLst>
            <a:ext uri="{FF2B5EF4-FFF2-40B4-BE49-F238E27FC236}">
              <a16:creationId xmlns:a16="http://schemas.microsoft.com/office/drawing/2014/main" id="{9CC5601E-F305-4D38-8D52-BC45A82FB90B}"/>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557" name="テキスト ボックス 556">
          <a:extLst>
            <a:ext uri="{FF2B5EF4-FFF2-40B4-BE49-F238E27FC236}">
              <a16:creationId xmlns:a16="http://schemas.microsoft.com/office/drawing/2014/main" id="{39D84779-9A4B-4F32-A38E-F509E705BE1A}"/>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558" name="テキスト ボックス 557">
          <a:extLst>
            <a:ext uri="{FF2B5EF4-FFF2-40B4-BE49-F238E27FC236}">
              <a16:creationId xmlns:a16="http://schemas.microsoft.com/office/drawing/2014/main" id="{21241D51-1742-4144-9EE5-537F11A78DB1}"/>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559" name="テキスト ボックス 558">
          <a:extLst>
            <a:ext uri="{FF2B5EF4-FFF2-40B4-BE49-F238E27FC236}">
              <a16:creationId xmlns:a16="http://schemas.microsoft.com/office/drawing/2014/main" id="{0CD2DB6E-CA7B-4756-83DF-98812E862457}"/>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560" name="テキスト ボックス 559">
          <a:extLst>
            <a:ext uri="{FF2B5EF4-FFF2-40B4-BE49-F238E27FC236}">
              <a16:creationId xmlns:a16="http://schemas.microsoft.com/office/drawing/2014/main" id="{653BC031-5D4D-4559-A03E-B8C9AD7FF18F}"/>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561" name="テキスト ボックス 560">
          <a:extLst>
            <a:ext uri="{FF2B5EF4-FFF2-40B4-BE49-F238E27FC236}">
              <a16:creationId xmlns:a16="http://schemas.microsoft.com/office/drawing/2014/main" id="{B5E406AE-77BA-4216-91EB-740C11365877}"/>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562" name="テキスト ボックス 561">
          <a:extLst>
            <a:ext uri="{FF2B5EF4-FFF2-40B4-BE49-F238E27FC236}">
              <a16:creationId xmlns:a16="http://schemas.microsoft.com/office/drawing/2014/main" id="{32E8254B-370A-4B25-B797-A0444DC29519}"/>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563" name="テキスト ボックス 562">
          <a:extLst>
            <a:ext uri="{FF2B5EF4-FFF2-40B4-BE49-F238E27FC236}">
              <a16:creationId xmlns:a16="http://schemas.microsoft.com/office/drawing/2014/main" id="{007E8A11-D80C-4FD9-960C-F6A430A7C51F}"/>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564" name="テキスト ボックス 563">
          <a:extLst>
            <a:ext uri="{FF2B5EF4-FFF2-40B4-BE49-F238E27FC236}">
              <a16:creationId xmlns:a16="http://schemas.microsoft.com/office/drawing/2014/main" id="{433004C9-AFF0-4545-BA70-9A920007AF7E}"/>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565" name="テキスト ボックス 564">
          <a:extLst>
            <a:ext uri="{FF2B5EF4-FFF2-40B4-BE49-F238E27FC236}">
              <a16:creationId xmlns:a16="http://schemas.microsoft.com/office/drawing/2014/main" id="{D971B0F6-9F23-451D-B962-8DE8A7972495}"/>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566" name="テキスト ボックス 565">
          <a:extLst>
            <a:ext uri="{FF2B5EF4-FFF2-40B4-BE49-F238E27FC236}">
              <a16:creationId xmlns:a16="http://schemas.microsoft.com/office/drawing/2014/main" id="{F7C2AE19-21F9-4789-AD21-7B876678D3F0}"/>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567" name="テキスト ボックス 566">
          <a:extLst>
            <a:ext uri="{FF2B5EF4-FFF2-40B4-BE49-F238E27FC236}">
              <a16:creationId xmlns:a16="http://schemas.microsoft.com/office/drawing/2014/main" id="{8101BADA-840F-4E43-B458-267036E99891}"/>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568" name="テキスト ボックス 567">
          <a:extLst>
            <a:ext uri="{FF2B5EF4-FFF2-40B4-BE49-F238E27FC236}">
              <a16:creationId xmlns:a16="http://schemas.microsoft.com/office/drawing/2014/main" id="{35C7E80F-D0E3-4329-8B30-FDA1A16B6083}"/>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569" name="テキスト ボックス 568">
          <a:extLst>
            <a:ext uri="{FF2B5EF4-FFF2-40B4-BE49-F238E27FC236}">
              <a16:creationId xmlns:a16="http://schemas.microsoft.com/office/drawing/2014/main" id="{D0D0DFBB-A2AC-4D55-BA8A-E5402D213673}"/>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570" name="テキスト ボックス 569">
          <a:extLst>
            <a:ext uri="{FF2B5EF4-FFF2-40B4-BE49-F238E27FC236}">
              <a16:creationId xmlns:a16="http://schemas.microsoft.com/office/drawing/2014/main" id="{F7F4E23D-EEFC-465A-A00F-932DB897921E}"/>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571" name="テキスト ボックス 570">
          <a:extLst>
            <a:ext uri="{FF2B5EF4-FFF2-40B4-BE49-F238E27FC236}">
              <a16:creationId xmlns:a16="http://schemas.microsoft.com/office/drawing/2014/main" id="{42977EBB-1EF7-479D-A7FA-356BEED8B005}"/>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572" name="テキスト ボックス 571">
          <a:extLst>
            <a:ext uri="{FF2B5EF4-FFF2-40B4-BE49-F238E27FC236}">
              <a16:creationId xmlns:a16="http://schemas.microsoft.com/office/drawing/2014/main" id="{7882E0A2-F47D-46B5-BA0B-F14815A45809}"/>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573" name="テキスト ボックス 572">
          <a:extLst>
            <a:ext uri="{FF2B5EF4-FFF2-40B4-BE49-F238E27FC236}">
              <a16:creationId xmlns:a16="http://schemas.microsoft.com/office/drawing/2014/main" id="{F2D6A593-3135-4586-B25F-CFA44BF433B4}"/>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574" name="テキスト ボックス 573">
          <a:extLst>
            <a:ext uri="{FF2B5EF4-FFF2-40B4-BE49-F238E27FC236}">
              <a16:creationId xmlns:a16="http://schemas.microsoft.com/office/drawing/2014/main" id="{EA6876D8-F1BD-4441-9C3C-38EC5AA83EE5}"/>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575" name="テキスト ボックス 574">
          <a:extLst>
            <a:ext uri="{FF2B5EF4-FFF2-40B4-BE49-F238E27FC236}">
              <a16:creationId xmlns:a16="http://schemas.microsoft.com/office/drawing/2014/main" id="{33C43C6C-E2EC-44A4-9AD8-EEC7AB9E5F61}"/>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576" name="テキスト ボックス 575">
          <a:extLst>
            <a:ext uri="{FF2B5EF4-FFF2-40B4-BE49-F238E27FC236}">
              <a16:creationId xmlns:a16="http://schemas.microsoft.com/office/drawing/2014/main" id="{85EC8658-5794-41EA-A702-CD33F68ACEFF}"/>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577" name="テキスト ボックス 576">
          <a:extLst>
            <a:ext uri="{FF2B5EF4-FFF2-40B4-BE49-F238E27FC236}">
              <a16:creationId xmlns:a16="http://schemas.microsoft.com/office/drawing/2014/main" id="{C31193D6-3AA5-426F-A8AD-497381783012}"/>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578" name="テキスト ボックス 577">
          <a:extLst>
            <a:ext uri="{FF2B5EF4-FFF2-40B4-BE49-F238E27FC236}">
              <a16:creationId xmlns:a16="http://schemas.microsoft.com/office/drawing/2014/main" id="{35259C50-AD0B-4714-A0F0-FE5BEFEBBC7E}"/>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579" name="テキスト ボックス 578">
          <a:extLst>
            <a:ext uri="{FF2B5EF4-FFF2-40B4-BE49-F238E27FC236}">
              <a16:creationId xmlns:a16="http://schemas.microsoft.com/office/drawing/2014/main" id="{784E8E11-07B7-41DD-ADCE-27F0918981C2}"/>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580" name="テキスト ボックス 579">
          <a:extLst>
            <a:ext uri="{FF2B5EF4-FFF2-40B4-BE49-F238E27FC236}">
              <a16:creationId xmlns:a16="http://schemas.microsoft.com/office/drawing/2014/main" id="{C6E2371E-E7D4-4613-9848-6C4161ECABEE}"/>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581" name="テキスト ボックス 580">
          <a:extLst>
            <a:ext uri="{FF2B5EF4-FFF2-40B4-BE49-F238E27FC236}">
              <a16:creationId xmlns:a16="http://schemas.microsoft.com/office/drawing/2014/main" id="{795C1F82-6C89-4552-BDAF-62ACF2D4B69C}"/>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582" name="テキスト ボックス 581">
          <a:extLst>
            <a:ext uri="{FF2B5EF4-FFF2-40B4-BE49-F238E27FC236}">
              <a16:creationId xmlns:a16="http://schemas.microsoft.com/office/drawing/2014/main" id="{731F3F1C-0093-4481-86E2-F620515744A6}"/>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583" name="テキスト ボックス 582">
          <a:extLst>
            <a:ext uri="{FF2B5EF4-FFF2-40B4-BE49-F238E27FC236}">
              <a16:creationId xmlns:a16="http://schemas.microsoft.com/office/drawing/2014/main" id="{5C75552D-6B1E-4768-BEDF-7528A51BB760}"/>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584" name="テキスト ボックス 583">
          <a:extLst>
            <a:ext uri="{FF2B5EF4-FFF2-40B4-BE49-F238E27FC236}">
              <a16:creationId xmlns:a16="http://schemas.microsoft.com/office/drawing/2014/main" id="{69967C68-CCF2-47F9-8116-FBE817279B22}"/>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585" name="テキスト ボックス 584">
          <a:extLst>
            <a:ext uri="{FF2B5EF4-FFF2-40B4-BE49-F238E27FC236}">
              <a16:creationId xmlns:a16="http://schemas.microsoft.com/office/drawing/2014/main" id="{C3D82510-F883-4E38-8F23-296B3C9E5100}"/>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586" name="テキスト ボックス 585">
          <a:extLst>
            <a:ext uri="{FF2B5EF4-FFF2-40B4-BE49-F238E27FC236}">
              <a16:creationId xmlns:a16="http://schemas.microsoft.com/office/drawing/2014/main" id="{56C5DD5B-B160-477E-B1AF-982871D7433C}"/>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587" name="テキスト ボックス 586">
          <a:extLst>
            <a:ext uri="{FF2B5EF4-FFF2-40B4-BE49-F238E27FC236}">
              <a16:creationId xmlns:a16="http://schemas.microsoft.com/office/drawing/2014/main" id="{05320061-E181-456D-BEE1-6E8B9A9A1D45}"/>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588" name="テキスト ボックス 587">
          <a:extLst>
            <a:ext uri="{FF2B5EF4-FFF2-40B4-BE49-F238E27FC236}">
              <a16:creationId xmlns:a16="http://schemas.microsoft.com/office/drawing/2014/main" id="{92D12EE8-1EE9-4311-9302-CC3FEFD04926}"/>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589" name="テキスト ボックス 588">
          <a:extLst>
            <a:ext uri="{FF2B5EF4-FFF2-40B4-BE49-F238E27FC236}">
              <a16:creationId xmlns:a16="http://schemas.microsoft.com/office/drawing/2014/main" id="{A88C6AFE-4C42-417C-ACD9-2498616F26DA}"/>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590" name="テキスト ボックス 589">
          <a:extLst>
            <a:ext uri="{FF2B5EF4-FFF2-40B4-BE49-F238E27FC236}">
              <a16:creationId xmlns:a16="http://schemas.microsoft.com/office/drawing/2014/main" id="{3E9A0377-A54B-4CA5-8511-285C2BB62B8E}"/>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591" name="テキスト ボックス 590">
          <a:extLst>
            <a:ext uri="{FF2B5EF4-FFF2-40B4-BE49-F238E27FC236}">
              <a16:creationId xmlns:a16="http://schemas.microsoft.com/office/drawing/2014/main" id="{730D4AE6-5953-490D-A96B-BDD2AD9BF037}"/>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592" name="テキスト ボックス 591">
          <a:extLst>
            <a:ext uri="{FF2B5EF4-FFF2-40B4-BE49-F238E27FC236}">
              <a16:creationId xmlns:a16="http://schemas.microsoft.com/office/drawing/2014/main" id="{51CE2412-AB77-4514-9821-279B3FCEBD5F}"/>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593" name="テキスト ボックス 592">
          <a:extLst>
            <a:ext uri="{FF2B5EF4-FFF2-40B4-BE49-F238E27FC236}">
              <a16:creationId xmlns:a16="http://schemas.microsoft.com/office/drawing/2014/main" id="{D5FA6F8F-80C6-4628-AB7C-AD97C800136E}"/>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594" name="テキスト ボックス 593">
          <a:extLst>
            <a:ext uri="{FF2B5EF4-FFF2-40B4-BE49-F238E27FC236}">
              <a16:creationId xmlns:a16="http://schemas.microsoft.com/office/drawing/2014/main" id="{10D1E9FA-1483-482F-B266-747381CDB5D1}"/>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595" name="テキスト ボックス 594">
          <a:extLst>
            <a:ext uri="{FF2B5EF4-FFF2-40B4-BE49-F238E27FC236}">
              <a16:creationId xmlns:a16="http://schemas.microsoft.com/office/drawing/2014/main" id="{529B9E7A-5804-422D-A790-1F3D26169D2B}"/>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596" name="テキスト ボックス 595">
          <a:extLst>
            <a:ext uri="{FF2B5EF4-FFF2-40B4-BE49-F238E27FC236}">
              <a16:creationId xmlns:a16="http://schemas.microsoft.com/office/drawing/2014/main" id="{848AE397-D1B8-4383-B996-FDE9425448CC}"/>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597" name="テキスト ボックス 596">
          <a:extLst>
            <a:ext uri="{FF2B5EF4-FFF2-40B4-BE49-F238E27FC236}">
              <a16:creationId xmlns:a16="http://schemas.microsoft.com/office/drawing/2014/main" id="{222D1A8C-0334-4A2C-869A-1BACF87E9FCD}"/>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598" name="テキスト ボックス 597">
          <a:extLst>
            <a:ext uri="{FF2B5EF4-FFF2-40B4-BE49-F238E27FC236}">
              <a16:creationId xmlns:a16="http://schemas.microsoft.com/office/drawing/2014/main" id="{929D1C7C-C8E9-42C9-87B3-3F5A0A1B3005}"/>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599" name="テキスト ボックス 598">
          <a:extLst>
            <a:ext uri="{FF2B5EF4-FFF2-40B4-BE49-F238E27FC236}">
              <a16:creationId xmlns:a16="http://schemas.microsoft.com/office/drawing/2014/main" id="{5B1FB429-4817-49DF-816A-28A2DCA98D32}"/>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600" name="テキスト ボックス 599">
          <a:extLst>
            <a:ext uri="{FF2B5EF4-FFF2-40B4-BE49-F238E27FC236}">
              <a16:creationId xmlns:a16="http://schemas.microsoft.com/office/drawing/2014/main" id="{840312C3-D671-441D-9A2C-327896BD0C0A}"/>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601" name="テキスト ボックス 600">
          <a:extLst>
            <a:ext uri="{FF2B5EF4-FFF2-40B4-BE49-F238E27FC236}">
              <a16:creationId xmlns:a16="http://schemas.microsoft.com/office/drawing/2014/main" id="{B19F5AEC-1C4E-4513-B54F-565E1534B212}"/>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602" name="テキスト ボックス 601">
          <a:extLst>
            <a:ext uri="{FF2B5EF4-FFF2-40B4-BE49-F238E27FC236}">
              <a16:creationId xmlns:a16="http://schemas.microsoft.com/office/drawing/2014/main" id="{8692FE20-CC47-4A62-835A-8897BDCDE53A}"/>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603" name="テキスト ボックス 602">
          <a:extLst>
            <a:ext uri="{FF2B5EF4-FFF2-40B4-BE49-F238E27FC236}">
              <a16:creationId xmlns:a16="http://schemas.microsoft.com/office/drawing/2014/main" id="{29234AEB-36A7-4F22-A8F3-E9778E06487F}"/>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604" name="テキスト ボックス 603">
          <a:extLst>
            <a:ext uri="{FF2B5EF4-FFF2-40B4-BE49-F238E27FC236}">
              <a16:creationId xmlns:a16="http://schemas.microsoft.com/office/drawing/2014/main" id="{91BE914C-34A6-43CC-82B3-9212D4B2FD0A}"/>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605" name="テキスト ボックス 604">
          <a:extLst>
            <a:ext uri="{FF2B5EF4-FFF2-40B4-BE49-F238E27FC236}">
              <a16:creationId xmlns:a16="http://schemas.microsoft.com/office/drawing/2014/main" id="{2D668FC8-CBE5-41B4-ADEA-F40A97F1C2C3}"/>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606" name="テキスト ボックス 605">
          <a:extLst>
            <a:ext uri="{FF2B5EF4-FFF2-40B4-BE49-F238E27FC236}">
              <a16:creationId xmlns:a16="http://schemas.microsoft.com/office/drawing/2014/main" id="{548309C7-7EE5-43CF-99F5-8A7A00513576}"/>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607" name="テキスト ボックス 606">
          <a:extLst>
            <a:ext uri="{FF2B5EF4-FFF2-40B4-BE49-F238E27FC236}">
              <a16:creationId xmlns:a16="http://schemas.microsoft.com/office/drawing/2014/main" id="{599C4DE6-659F-4DCA-B9BD-53AEB9E8EDB5}"/>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608" name="テキスト ボックス 607">
          <a:extLst>
            <a:ext uri="{FF2B5EF4-FFF2-40B4-BE49-F238E27FC236}">
              <a16:creationId xmlns:a16="http://schemas.microsoft.com/office/drawing/2014/main" id="{FE84FCC4-E831-4F77-A685-D0058D4452BD}"/>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609" name="テキスト ボックス 608">
          <a:extLst>
            <a:ext uri="{FF2B5EF4-FFF2-40B4-BE49-F238E27FC236}">
              <a16:creationId xmlns:a16="http://schemas.microsoft.com/office/drawing/2014/main" id="{1BB633EE-B583-4D20-B90D-0E6F01731755}"/>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610" name="テキスト ボックス 609">
          <a:extLst>
            <a:ext uri="{FF2B5EF4-FFF2-40B4-BE49-F238E27FC236}">
              <a16:creationId xmlns:a16="http://schemas.microsoft.com/office/drawing/2014/main" id="{3653B776-9139-4DD8-9FDC-F87696434EDD}"/>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611" name="テキスト ボックス 610">
          <a:extLst>
            <a:ext uri="{FF2B5EF4-FFF2-40B4-BE49-F238E27FC236}">
              <a16:creationId xmlns:a16="http://schemas.microsoft.com/office/drawing/2014/main" id="{B7D328EA-86C1-478F-99AC-760AD816DF4F}"/>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612" name="テキスト ボックス 611">
          <a:extLst>
            <a:ext uri="{FF2B5EF4-FFF2-40B4-BE49-F238E27FC236}">
              <a16:creationId xmlns:a16="http://schemas.microsoft.com/office/drawing/2014/main" id="{C33A3966-B738-44CD-9939-0993282D4248}"/>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613" name="テキスト ボックス 612">
          <a:extLst>
            <a:ext uri="{FF2B5EF4-FFF2-40B4-BE49-F238E27FC236}">
              <a16:creationId xmlns:a16="http://schemas.microsoft.com/office/drawing/2014/main" id="{AFD55543-96E4-41F4-A015-3BD595B749A1}"/>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614" name="テキスト ボックス 613">
          <a:extLst>
            <a:ext uri="{FF2B5EF4-FFF2-40B4-BE49-F238E27FC236}">
              <a16:creationId xmlns:a16="http://schemas.microsoft.com/office/drawing/2014/main" id="{A7DC53D9-B8BB-4E85-8F72-73AA8230FA1D}"/>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615" name="テキスト ボックス 614">
          <a:extLst>
            <a:ext uri="{FF2B5EF4-FFF2-40B4-BE49-F238E27FC236}">
              <a16:creationId xmlns:a16="http://schemas.microsoft.com/office/drawing/2014/main" id="{2438DB60-14E3-4818-ACC9-973E2F65E102}"/>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616" name="テキスト ボックス 615">
          <a:extLst>
            <a:ext uri="{FF2B5EF4-FFF2-40B4-BE49-F238E27FC236}">
              <a16:creationId xmlns:a16="http://schemas.microsoft.com/office/drawing/2014/main" id="{5C7849E0-8398-42FB-86E4-4AD85F34F289}"/>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617" name="テキスト ボックス 616">
          <a:extLst>
            <a:ext uri="{FF2B5EF4-FFF2-40B4-BE49-F238E27FC236}">
              <a16:creationId xmlns:a16="http://schemas.microsoft.com/office/drawing/2014/main" id="{753D2683-873A-496E-BA67-2964FDC3E350}"/>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618" name="テキスト ボックス 617">
          <a:extLst>
            <a:ext uri="{FF2B5EF4-FFF2-40B4-BE49-F238E27FC236}">
              <a16:creationId xmlns:a16="http://schemas.microsoft.com/office/drawing/2014/main" id="{FC5D8DDF-49C5-4B6C-BF47-242D6B04ED5A}"/>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619" name="テキスト ボックス 618">
          <a:extLst>
            <a:ext uri="{FF2B5EF4-FFF2-40B4-BE49-F238E27FC236}">
              <a16:creationId xmlns:a16="http://schemas.microsoft.com/office/drawing/2014/main" id="{DF35E083-F0A4-4D96-8DC7-3FDB6A65A46B}"/>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620" name="テキスト ボックス 619">
          <a:extLst>
            <a:ext uri="{FF2B5EF4-FFF2-40B4-BE49-F238E27FC236}">
              <a16:creationId xmlns:a16="http://schemas.microsoft.com/office/drawing/2014/main" id="{34206587-F43A-40E9-950E-8689CD77C27A}"/>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621" name="テキスト ボックス 620">
          <a:extLst>
            <a:ext uri="{FF2B5EF4-FFF2-40B4-BE49-F238E27FC236}">
              <a16:creationId xmlns:a16="http://schemas.microsoft.com/office/drawing/2014/main" id="{8A84E9D0-6A10-488D-ACD5-D7EF360F9D3A}"/>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622" name="テキスト ボックス 621">
          <a:extLst>
            <a:ext uri="{FF2B5EF4-FFF2-40B4-BE49-F238E27FC236}">
              <a16:creationId xmlns:a16="http://schemas.microsoft.com/office/drawing/2014/main" id="{42AD290F-CEA5-4AE4-B4F9-A59F269F651A}"/>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623" name="テキスト ボックス 622">
          <a:extLst>
            <a:ext uri="{FF2B5EF4-FFF2-40B4-BE49-F238E27FC236}">
              <a16:creationId xmlns:a16="http://schemas.microsoft.com/office/drawing/2014/main" id="{897C578E-065A-4335-A746-18F597E7ECDF}"/>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624" name="テキスト ボックス 623">
          <a:extLst>
            <a:ext uri="{FF2B5EF4-FFF2-40B4-BE49-F238E27FC236}">
              <a16:creationId xmlns:a16="http://schemas.microsoft.com/office/drawing/2014/main" id="{3D876048-4A1A-4D63-99A0-6EA5406C5F8C}"/>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625" name="テキスト ボックス 624">
          <a:extLst>
            <a:ext uri="{FF2B5EF4-FFF2-40B4-BE49-F238E27FC236}">
              <a16:creationId xmlns:a16="http://schemas.microsoft.com/office/drawing/2014/main" id="{06FF7ACC-B31B-42FD-B5D0-BC0A7C56B986}"/>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626" name="テキスト ボックス 625">
          <a:extLst>
            <a:ext uri="{FF2B5EF4-FFF2-40B4-BE49-F238E27FC236}">
              <a16:creationId xmlns:a16="http://schemas.microsoft.com/office/drawing/2014/main" id="{DEDBD33D-35E2-4F31-9DED-E978E4A360EB}"/>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627" name="テキスト ボックス 626">
          <a:extLst>
            <a:ext uri="{FF2B5EF4-FFF2-40B4-BE49-F238E27FC236}">
              <a16:creationId xmlns:a16="http://schemas.microsoft.com/office/drawing/2014/main" id="{034B55BE-4F9A-4278-9051-327E922C82B6}"/>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628" name="テキスト ボックス 627">
          <a:extLst>
            <a:ext uri="{FF2B5EF4-FFF2-40B4-BE49-F238E27FC236}">
              <a16:creationId xmlns:a16="http://schemas.microsoft.com/office/drawing/2014/main" id="{2E7CF080-6FC9-4F53-98B4-2478431E599B}"/>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629" name="テキスト ボックス 628">
          <a:extLst>
            <a:ext uri="{FF2B5EF4-FFF2-40B4-BE49-F238E27FC236}">
              <a16:creationId xmlns:a16="http://schemas.microsoft.com/office/drawing/2014/main" id="{CCA368D9-A0FE-4AC3-A655-A818DD424798}"/>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630" name="テキスト ボックス 629">
          <a:extLst>
            <a:ext uri="{FF2B5EF4-FFF2-40B4-BE49-F238E27FC236}">
              <a16:creationId xmlns:a16="http://schemas.microsoft.com/office/drawing/2014/main" id="{7E624C06-5005-4653-8272-5F5063254222}"/>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631" name="テキスト ボックス 630">
          <a:extLst>
            <a:ext uri="{FF2B5EF4-FFF2-40B4-BE49-F238E27FC236}">
              <a16:creationId xmlns:a16="http://schemas.microsoft.com/office/drawing/2014/main" id="{051E1F7C-A279-454F-B786-73DF91B81AB3}"/>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632" name="テキスト ボックス 631">
          <a:extLst>
            <a:ext uri="{FF2B5EF4-FFF2-40B4-BE49-F238E27FC236}">
              <a16:creationId xmlns:a16="http://schemas.microsoft.com/office/drawing/2014/main" id="{209A8728-EB94-4383-B7D8-DDF5F2B9EBFA}"/>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633" name="テキスト ボックス 632">
          <a:extLst>
            <a:ext uri="{FF2B5EF4-FFF2-40B4-BE49-F238E27FC236}">
              <a16:creationId xmlns:a16="http://schemas.microsoft.com/office/drawing/2014/main" id="{A7AA1943-2BB5-4114-9A77-ACDE9FEC98BE}"/>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634" name="テキスト ボックス 633">
          <a:extLst>
            <a:ext uri="{FF2B5EF4-FFF2-40B4-BE49-F238E27FC236}">
              <a16:creationId xmlns:a16="http://schemas.microsoft.com/office/drawing/2014/main" id="{040607D9-2EA7-48C2-80B2-F96AFA234070}"/>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635" name="テキスト ボックス 634">
          <a:extLst>
            <a:ext uri="{FF2B5EF4-FFF2-40B4-BE49-F238E27FC236}">
              <a16:creationId xmlns:a16="http://schemas.microsoft.com/office/drawing/2014/main" id="{F36F65BF-A450-431E-8934-BCF7F6C78CDE}"/>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636" name="テキスト ボックス 635">
          <a:extLst>
            <a:ext uri="{FF2B5EF4-FFF2-40B4-BE49-F238E27FC236}">
              <a16:creationId xmlns:a16="http://schemas.microsoft.com/office/drawing/2014/main" id="{4314D204-F4F1-4EC0-8715-258A650BF289}"/>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637" name="テキスト ボックス 636">
          <a:extLst>
            <a:ext uri="{FF2B5EF4-FFF2-40B4-BE49-F238E27FC236}">
              <a16:creationId xmlns:a16="http://schemas.microsoft.com/office/drawing/2014/main" id="{D99AAFE8-FEC1-4333-BE1B-D6876A38276F}"/>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638" name="テキスト ボックス 637">
          <a:extLst>
            <a:ext uri="{FF2B5EF4-FFF2-40B4-BE49-F238E27FC236}">
              <a16:creationId xmlns:a16="http://schemas.microsoft.com/office/drawing/2014/main" id="{B08F621F-57EF-4B4F-BB2E-1B6AC19FBB27}"/>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639" name="テキスト ボックス 638">
          <a:extLst>
            <a:ext uri="{FF2B5EF4-FFF2-40B4-BE49-F238E27FC236}">
              <a16:creationId xmlns:a16="http://schemas.microsoft.com/office/drawing/2014/main" id="{6125DF62-46AF-48A1-9A08-28D1CF6776C1}"/>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640" name="テキスト ボックス 639">
          <a:extLst>
            <a:ext uri="{FF2B5EF4-FFF2-40B4-BE49-F238E27FC236}">
              <a16:creationId xmlns:a16="http://schemas.microsoft.com/office/drawing/2014/main" id="{A2DC29F0-90F7-40BD-94E7-8422F77A1617}"/>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641" name="テキスト ボックス 640">
          <a:extLst>
            <a:ext uri="{FF2B5EF4-FFF2-40B4-BE49-F238E27FC236}">
              <a16:creationId xmlns:a16="http://schemas.microsoft.com/office/drawing/2014/main" id="{7CE4CD56-83B1-473D-84A8-F4BDFA230812}"/>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642" name="テキスト ボックス 641">
          <a:extLst>
            <a:ext uri="{FF2B5EF4-FFF2-40B4-BE49-F238E27FC236}">
              <a16:creationId xmlns:a16="http://schemas.microsoft.com/office/drawing/2014/main" id="{7C75BF30-0AF4-4D88-8E4A-22984C2E30A0}"/>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643" name="テキスト ボックス 642">
          <a:extLst>
            <a:ext uri="{FF2B5EF4-FFF2-40B4-BE49-F238E27FC236}">
              <a16:creationId xmlns:a16="http://schemas.microsoft.com/office/drawing/2014/main" id="{1B6DF7CC-02C7-418B-9223-3C8CB03A8018}"/>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644" name="テキスト ボックス 643">
          <a:extLst>
            <a:ext uri="{FF2B5EF4-FFF2-40B4-BE49-F238E27FC236}">
              <a16:creationId xmlns:a16="http://schemas.microsoft.com/office/drawing/2014/main" id="{00DBAB83-BE2A-4D53-888E-743A504C40C9}"/>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645" name="テキスト ボックス 644">
          <a:extLst>
            <a:ext uri="{FF2B5EF4-FFF2-40B4-BE49-F238E27FC236}">
              <a16:creationId xmlns:a16="http://schemas.microsoft.com/office/drawing/2014/main" id="{CF575742-C49A-4F9B-A4C9-2848A8821376}"/>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646" name="テキスト ボックス 645">
          <a:extLst>
            <a:ext uri="{FF2B5EF4-FFF2-40B4-BE49-F238E27FC236}">
              <a16:creationId xmlns:a16="http://schemas.microsoft.com/office/drawing/2014/main" id="{27A3F1CE-ABC7-4F43-8F67-01A81A7E133F}"/>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647" name="テキスト ボックス 646">
          <a:extLst>
            <a:ext uri="{FF2B5EF4-FFF2-40B4-BE49-F238E27FC236}">
              <a16:creationId xmlns:a16="http://schemas.microsoft.com/office/drawing/2014/main" id="{5126F179-0A23-4995-B666-B4C97EE3D09E}"/>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648" name="テキスト ボックス 647">
          <a:extLst>
            <a:ext uri="{FF2B5EF4-FFF2-40B4-BE49-F238E27FC236}">
              <a16:creationId xmlns:a16="http://schemas.microsoft.com/office/drawing/2014/main" id="{B81CE96E-8A91-4CEF-A7F5-966144D8E953}"/>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649" name="テキスト ボックス 648">
          <a:extLst>
            <a:ext uri="{FF2B5EF4-FFF2-40B4-BE49-F238E27FC236}">
              <a16:creationId xmlns:a16="http://schemas.microsoft.com/office/drawing/2014/main" id="{3F4A4444-14D4-4D79-ACC2-A616186A594F}"/>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650" name="テキスト ボックス 649">
          <a:extLst>
            <a:ext uri="{FF2B5EF4-FFF2-40B4-BE49-F238E27FC236}">
              <a16:creationId xmlns:a16="http://schemas.microsoft.com/office/drawing/2014/main" id="{BB8CDCD4-DC99-4553-A3B8-0C185BC47A34}"/>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651" name="テキスト ボックス 650">
          <a:extLst>
            <a:ext uri="{FF2B5EF4-FFF2-40B4-BE49-F238E27FC236}">
              <a16:creationId xmlns:a16="http://schemas.microsoft.com/office/drawing/2014/main" id="{6379E69C-E17C-4842-BAC1-BD163964096D}"/>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652" name="テキスト ボックス 651">
          <a:extLst>
            <a:ext uri="{FF2B5EF4-FFF2-40B4-BE49-F238E27FC236}">
              <a16:creationId xmlns:a16="http://schemas.microsoft.com/office/drawing/2014/main" id="{5DE2A49B-2A71-4C95-A14A-0DE3A3361B30}"/>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653" name="テキスト ボックス 652">
          <a:extLst>
            <a:ext uri="{FF2B5EF4-FFF2-40B4-BE49-F238E27FC236}">
              <a16:creationId xmlns:a16="http://schemas.microsoft.com/office/drawing/2014/main" id="{A55489B8-45F6-4763-A113-8EE17B095EA7}"/>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654" name="テキスト ボックス 653">
          <a:extLst>
            <a:ext uri="{FF2B5EF4-FFF2-40B4-BE49-F238E27FC236}">
              <a16:creationId xmlns:a16="http://schemas.microsoft.com/office/drawing/2014/main" id="{DF320996-EDBB-4351-858B-2DEC15DA5DAD}"/>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655" name="テキスト ボックス 654">
          <a:extLst>
            <a:ext uri="{FF2B5EF4-FFF2-40B4-BE49-F238E27FC236}">
              <a16:creationId xmlns:a16="http://schemas.microsoft.com/office/drawing/2014/main" id="{AFA80A13-45EF-47F3-90CE-2490B6F01C00}"/>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656" name="テキスト ボックス 655">
          <a:extLst>
            <a:ext uri="{FF2B5EF4-FFF2-40B4-BE49-F238E27FC236}">
              <a16:creationId xmlns:a16="http://schemas.microsoft.com/office/drawing/2014/main" id="{74220092-977A-4CFF-8A6C-432A67C38B6D}"/>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657" name="テキスト ボックス 656">
          <a:extLst>
            <a:ext uri="{FF2B5EF4-FFF2-40B4-BE49-F238E27FC236}">
              <a16:creationId xmlns:a16="http://schemas.microsoft.com/office/drawing/2014/main" id="{F4315CF5-315D-4503-BD06-02C2959B176D}"/>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658" name="テキスト ボックス 657">
          <a:extLst>
            <a:ext uri="{FF2B5EF4-FFF2-40B4-BE49-F238E27FC236}">
              <a16:creationId xmlns:a16="http://schemas.microsoft.com/office/drawing/2014/main" id="{13170A8A-9914-4F0C-9423-ED79F4DFE11D}"/>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659" name="テキスト ボックス 658">
          <a:extLst>
            <a:ext uri="{FF2B5EF4-FFF2-40B4-BE49-F238E27FC236}">
              <a16:creationId xmlns:a16="http://schemas.microsoft.com/office/drawing/2014/main" id="{819A1C98-4262-4D74-9DF9-8F93CEFD11A9}"/>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660" name="テキスト ボックス 659">
          <a:extLst>
            <a:ext uri="{FF2B5EF4-FFF2-40B4-BE49-F238E27FC236}">
              <a16:creationId xmlns:a16="http://schemas.microsoft.com/office/drawing/2014/main" id="{69A65379-6037-4F4F-8A97-618304A464B9}"/>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661" name="テキスト ボックス 660">
          <a:extLst>
            <a:ext uri="{FF2B5EF4-FFF2-40B4-BE49-F238E27FC236}">
              <a16:creationId xmlns:a16="http://schemas.microsoft.com/office/drawing/2014/main" id="{907FCD30-CDB9-4EB6-A3FF-31FFE2892CA1}"/>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662" name="テキスト ボックス 661">
          <a:extLst>
            <a:ext uri="{FF2B5EF4-FFF2-40B4-BE49-F238E27FC236}">
              <a16:creationId xmlns:a16="http://schemas.microsoft.com/office/drawing/2014/main" id="{5B9E38C3-BC30-4304-ADE6-141F7CB6B0D3}"/>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663" name="テキスト ボックス 662">
          <a:extLst>
            <a:ext uri="{FF2B5EF4-FFF2-40B4-BE49-F238E27FC236}">
              <a16:creationId xmlns:a16="http://schemas.microsoft.com/office/drawing/2014/main" id="{C38C1060-101B-46C0-94C3-224F1F9A88F8}"/>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664" name="テキスト ボックス 663">
          <a:extLst>
            <a:ext uri="{FF2B5EF4-FFF2-40B4-BE49-F238E27FC236}">
              <a16:creationId xmlns:a16="http://schemas.microsoft.com/office/drawing/2014/main" id="{31283D43-9C48-4EA2-958B-D8DDA1916147}"/>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665" name="テキスト ボックス 664">
          <a:extLst>
            <a:ext uri="{FF2B5EF4-FFF2-40B4-BE49-F238E27FC236}">
              <a16:creationId xmlns:a16="http://schemas.microsoft.com/office/drawing/2014/main" id="{BA3CA857-F919-4972-ADE7-6A8A7E234475}"/>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666" name="テキスト ボックス 665">
          <a:extLst>
            <a:ext uri="{FF2B5EF4-FFF2-40B4-BE49-F238E27FC236}">
              <a16:creationId xmlns:a16="http://schemas.microsoft.com/office/drawing/2014/main" id="{8448B2AC-E943-4201-8C9A-AEA51FF9AD4A}"/>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667" name="テキスト ボックス 666">
          <a:extLst>
            <a:ext uri="{FF2B5EF4-FFF2-40B4-BE49-F238E27FC236}">
              <a16:creationId xmlns:a16="http://schemas.microsoft.com/office/drawing/2014/main" id="{63211E69-60CC-4041-B293-A09A3F94418E}"/>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668" name="テキスト ボックス 667">
          <a:extLst>
            <a:ext uri="{FF2B5EF4-FFF2-40B4-BE49-F238E27FC236}">
              <a16:creationId xmlns:a16="http://schemas.microsoft.com/office/drawing/2014/main" id="{84BC336A-62D8-4FAB-94E5-245CC5F69CD4}"/>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669" name="テキスト ボックス 668">
          <a:extLst>
            <a:ext uri="{FF2B5EF4-FFF2-40B4-BE49-F238E27FC236}">
              <a16:creationId xmlns:a16="http://schemas.microsoft.com/office/drawing/2014/main" id="{7F2CC74F-6C54-4202-A9B5-87F5CF8BCE8B}"/>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670" name="テキスト ボックス 669">
          <a:extLst>
            <a:ext uri="{FF2B5EF4-FFF2-40B4-BE49-F238E27FC236}">
              <a16:creationId xmlns:a16="http://schemas.microsoft.com/office/drawing/2014/main" id="{04C7F38C-A143-43E5-9DDC-3B8044CDCCA0}"/>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671" name="テキスト ボックス 670">
          <a:extLst>
            <a:ext uri="{FF2B5EF4-FFF2-40B4-BE49-F238E27FC236}">
              <a16:creationId xmlns:a16="http://schemas.microsoft.com/office/drawing/2014/main" id="{A0AB95DB-DC62-41F4-9467-2E0FE8637C34}"/>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672" name="テキスト ボックス 671">
          <a:extLst>
            <a:ext uri="{FF2B5EF4-FFF2-40B4-BE49-F238E27FC236}">
              <a16:creationId xmlns:a16="http://schemas.microsoft.com/office/drawing/2014/main" id="{653AA1E2-93D0-4AE9-AC08-BCC881F84067}"/>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673" name="テキスト ボックス 672">
          <a:extLst>
            <a:ext uri="{FF2B5EF4-FFF2-40B4-BE49-F238E27FC236}">
              <a16:creationId xmlns:a16="http://schemas.microsoft.com/office/drawing/2014/main" id="{678D54ED-71A7-4816-9455-92559813012A}"/>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674" name="テキスト ボックス 673">
          <a:extLst>
            <a:ext uri="{FF2B5EF4-FFF2-40B4-BE49-F238E27FC236}">
              <a16:creationId xmlns:a16="http://schemas.microsoft.com/office/drawing/2014/main" id="{080FEBAD-A7CC-4111-A1A9-324F82BBB541}"/>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675" name="テキスト ボックス 674">
          <a:extLst>
            <a:ext uri="{FF2B5EF4-FFF2-40B4-BE49-F238E27FC236}">
              <a16:creationId xmlns:a16="http://schemas.microsoft.com/office/drawing/2014/main" id="{9332ACD4-5DE3-45B3-8CC8-7513540A3301}"/>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676" name="テキスト ボックス 675">
          <a:extLst>
            <a:ext uri="{FF2B5EF4-FFF2-40B4-BE49-F238E27FC236}">
              <a16:creationId xmlns:a16="http://schemas.microsoft.com/office/drawing/2014/main" id="{FCA1D5CA-6DD5-454A-87C9-A7500D3272A0}"/>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677" name="テキスト ボックス 676">
          <a:extLst>
            <a:ext uri="{FF2B5EF4-FFF2-40B4-BE49-F238E27FC236}">
              <a16:creationId xmlns:a16="http://schemas.microsoft.com/office/drawing/2014/main" id="{0E0AF426-7D6D-4D8F-92A6-DC67C5FBFE58}"/>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678" name="テキスト ボックス 677">
          <a:extLst>
            <a:ext uri="{FF2B5EF4-FFF2-40B4-BE49-F238E27FC236}">
              <a16:creationId xmlns:a16="http://schemas.microsoft.com/office/drawing/2014/main" id="{D9BDFECB-D0B4-4A5B-94AE-4AF60AAE3CF9}"/>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679" name="テキスト ボックス 678">
          <a:extLst>
            <a:ext uri="{FF2B5EF4-FFF2-40B4-BE49-F238E27FC236}">
              <a16:creationId xmlns:a16="http://schemas.microsoft.com/office/drawing/2014/main" id="{77465070-ADB9-4B57-912E-35271CD98BFA}"/>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680" name="テキスト ボックス 679">
          <a:extLst>
            <a:ext uri="{FF2B5EF4-FFF2-40B4-BE49-F238E27FC236}">
              <a16:creationId xmlns:a16="http://schemas.microsoft.com/office/drawing/2014/main" id="{0317B777-0B79-442D-824C-AFBFBDF76E53}"/>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681" name="テキスト ボックス 680">
          <a:extLst>
            <a:ext uri="{FF2B5EF4-FFF2-40B4-BE49-F238E27FC236}">
              <a16:creationId xmlns:a16="http://schemas.microsoft.com/office/drawing/2014/main" id="{2D51D33F-1C90-425C-854C-F22CE20EB928}"/>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682" name="テキスト ボックス 681">
          <a:extLst>
            <a:ext uri="{FF2B5EF4-FFF2-40B4-BE49-F238E27FC236}">
              <a16:creationId xmlns:a16="http://schemas.microsoft.com/office/drawing/2014/main" id="{FF67B9BE-E7BD-4322-8CA7-72B1F185BBD1}"/>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683" name="テキスト ボックス 682">
          <a:extLst>
            <a:ext uri="{FF2B5EF4-FFF2-40B4-BE49-F238E27FC236}">
              <a16:creationId xmlns:a16="http://schemas.microsoft.com/office/drawing/2014/main" id="{2BBB2D71-DF8B-4425-99B4-682C48E363D5}"/>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684" name="テキスト ボックス 683">
          <a:extLst>
            <a:ext uri="{FF2B5EF4-FFF2-40B4-BE49-F238E27FC236}">
              <a16:creationId xmlns:a16="http://schemas.microsoft.com/office/drawing/2014/main" id="{D7537D3C-9321-4FE8-92FC-DEFB62DBB35A}"/>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685" name="テキスト ボックス 684">
          <a:extLst>
            <a:ext uri="{FF2B5EF4-FFF2-40B4-BE49-F238E27FC236}">
              <a16:creationId xmlns:a16="http://schemas.microsoft.com/office/drawing/2014/main" id="{B03C49E3-9E0F-46E9-9ACE-A938F4EAEC5B}"/>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686" name="テキスト ボックス 685">
          <a:extLst>
            <a:ext uri="{FF2B5EF4-FFF2-40B4-BE49-F238E27FC236}">
              <a16:creationId xmlns:a16="http://schemas.microsoft.com/office/drawing/2014/main" id="{CF626D6B-EF7F-40C5-99C7-65194B570897}"/>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687" name="テキスト ボックス 686">
          <a:extLst>
            <a:ext uri="{FF2B5EF4-FFF2-40B4-BE49-F238E27FC236}">
              <a16:creationId xmlns:a16="http://schemas.microsoft.com/office/drawing/2014/main" id="{BD6C8576-6DE5-487A-B345-083255E19DC4}"/>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688" name="テキスト ボックス 687">
          <a:extLst>
            <a:ext uri="{FF2B5EF4-FFF2-40B4-BE49-F238E27FC236}">
              <a16:creationId xmlns:a16="http://schemas.microsoft.com/office/drawing/2014/main" id="{1246A9B1-CC24-4644-901B-71E94545A961}"/>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689" name="テキスト ボックス 688">
          <a:extLst>
            <a:ext uri="{FF2B5EF4-FFF2-40B4-BE49-F238E27FC236}">
              <a16:creationId xmlns:a16="http://schemas.microsoft.com/office/drawing/2014/main" id="{9D550A4B-F154-4FBF-91BA-F975246152AB}"/>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690" name="テキスト ボックス 689">
          <a:extLst>
            <a:ext uri="{FF2B5EF4-FFF2-40B4-BE49-F238E27FC236}">
              <a16:creationId xmlns:a16="http://schemas.microsoft.com/office/drawing/2014/main" id="{FBDBB222-E784-4E02-A518-3F516CF1B865}"/>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691" name="テキスト ボックス 690">
          <a:extLst>
            <a:ext uri="{FF2B5EF4-FFF2-40B4-BE49-F238E27FC236}">
              <a16:creationId xmlns:a16="http://schemas.microsoft.com/office/drawing/2014/main" id="{B71E681B-4420-46D1-8A79-2CF60EE7CC02}"/>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692" name="テキスト ボックス 691">
          <a:extLst>
            <a:ext uri="{FF2B5EF4-FFF2-40B4-BE49-F238E27FC236}">
              <a16:creationId xmlns:a16="http://schemas.microsoft.com/office/drawing/2014/main" id="{2539BA64-592E-400C-BF9E-BFF42799E692}"/>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693" name="テキスト ボックス 692">
          <a:extLst>
            <a:ext uri="{FF2B5EF4-FFF2-40B4-BE49-F238E27FC236}">
              <a16:creationId xmlns:a16="http://schemas.microsoft.com/office/drawing/2014/main" id="{25E134A5-AFC1-4D7B-AB7A-5484AA20A538}"/>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694" name="テキスト ボックス 693">
          <a:extLst>
            <a:ext uri="{FF2B5EF4-FFF2-40B4-BE49-F238E27FC236}">
              <a16:creationId xmlns:a16="http://schemas.microsoft.com/office/drawing/2014/main" id="{C86842DA-7D31-4E21-A731-3E4C1828948C}"/>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695" name="テキスト ボックス 694">
          <a:extLst>
            <a:ext uri="{FF2B5EF4-FFF2-40B4-BE49-F238E27FC236}">
              <a16:creationId xmlns:a16="http://schemas.microsoft.com/office/drawing/2014/main" id="{7F3A81BB-13F5-4A78-9FA2-6605AA28703C}"/>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696" name="テキスト ボックス 695">
          <a:extLst>
            <a:ext uri="{FF2B5EF4-FFF2-40B4-BE49-F238E27FC236}">
              <a16:creationId xmlns:a16="http://schemas.microsoft.com/office/drawing/2014/main" id="{C343DEF0-2D98-412B-9AA3-F080B63723EF}"/>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697" name="テキスト ボックス 696">
          <a:extLst>
            <a:ext uri="{FF2B5EF4-FFF2-40B4-BE49-F238E27FC236}">
              <a16:creationId xmlns:a16="http://schemas.microsoft.com/office/drawing/2014/main" id="{39DE851A-1AAA-46A8-BA0A-DA72C1B3A687}"/>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698" name="テキスト ボックス 697">
          <a:extLst>
            <a:ext uri="{FF2B5EF4-FFF2-40B4-BE49-F238E27FC236}">
              <a16:creationId xmlns:a16="http://schemas.microsoft.com/office/drawing/2014/main" id="{01AB79C4-A280-4F58-84CD-2B2C0568AD41}"/>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699" name="テキスト ボックス 698">
          <a:extLst>
            <a:ext uri="{FF2B5EF4-FFF2-40B4-BE49-F238E27FC236}">
              <a16:creationId xmlns:a16="http://schemas.microsoft.com/office/drawing/2014/main" id="{90CB9F73-AFED-4D94-B3E5-0001CFD653E3}"/>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700" name="テキスト ボックス 699">
          <a:extLst>
            <a:ext uri="{FF2B5EF4-FFF2-40B4-BE49-F238E27FC236}">
              <a16:creationId xmlns:a16="http://schemas.microsoft.com/office/drawing/2014/main" id="{EA4CD243-2614-483A-B867-3471CD58336F}"/>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701" name="テキスト ボックス 700">
          <a:extLst>
            <a:ext uri="{FF2B5EF4-FFF2-40B4-BE49-F238E27FC236}">
              <a16:creationId xmlns:a16="http://schemas.microsoft.com/office/drawing/2014/main" id="{0F0BBCDF-1209-4F44-B6B4-C4226ABB44F7}"/>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702" name="テキスト ボックス 701">
          <a:extLst>
            <a:ext uri="{FF2B5EF4-FFF2-40B4-BE49-F238E27FC236}">
              <a16:creationId xmlns:a16="http://schemas.microsoft.com/office/drawing/2014/main" id="{02E0F251-8932-4A5E-8A05-5AC06E04C099}"/>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703" name="テキスト ボックス 702">
          <a:extLst>
            <a:ext uri="{FF2B5EF4-FFF2-40B4-BE49-F238E27FC236}">
              <a16:creationId xmlns:a16="http://schemas.microsoft.com/office/drawing/2014/main" id="{77030BA1-EFBB-4628-A299-E37B4905A7FE}"/>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704" name="テキスト ボックス 703">
          <a:extLst>
            <a:ext uri="{FF2B5EF4-FFF2-40B4-BE49-F238E27FC236}">
              <a16:creationId xmlns:a16="http://schemas.microsoft.com/office/drawing/2014/main" id="{0B3AA854-49EC-4477-A349-FAE40108CB2F}"/>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705" name="テキスト ボックス 704">
          <a:extLst>
            <a:ext uri="{FF2B5EF4-FFF2-40B4-BE49-F238E27FC236}">
              <a16:creationId xmlns:a16="http://schemas.microsoft.com/office/drawing/2014/main" id="{1E9E2778-35C0-416D-A727-03A3ACAA8641}"/>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706" name="テキスト ボックス 705">
          <a:extLst>
            <a:ext uri="{FF2B5EF4-FFF2-40B4-BE49-F238E27FC236}">
              <a16:creationId xmlns:a16="http://schemas.microsoft.com/office/drawing/2014/main" id="{D1D271A5-9F5F-4377-96FD-488DA7ED8590}"/>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707" name="テキスト ボックス 706">
          <a:extLst>
            <a:ext uri="{FF2B5EF4-FFF2-40B4-BE49-F238E27FC236}">
              <a16:creationId xmlns:a16="http://schemas.microsoft.com/office/drawing/2014/main" id="{8BBCDA29-3564-4AD5-899F-FC5C215133D0}"/>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708" name="テキスト ボックス 707">
          <a:extLst>
            <a:ext uri="{FF2B5EF4-FFF2-40B4-BE49-F238E27FC236}">
              <a16:creationId xmlns:a16="http://schemas.microsoft.com/office/drawing/2014/main" id="{114747D5-96FB-4046-B5D8-137F8B2729A4}"/>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709" name="テキスト ボックス 708">
          <a:extLst>
            <a:ext uri="{FF2B5EF4-FFF2-40B4-BE49-F238E27FC236}">
              <a16:creationId xmlns:a16="http://schemas.microsoft.com/office/drawing/2014/main" id="{23AF9AE5-030A-4328-B293-80CE6C9BFACA}"/>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710" name="テキスト ボックス 709">
          <a:extLst>
            <a:ext uri="{FF2B5EF4-FFF2-40B4-BE49-F238E27FC236}">
              <a16:creationId xmlns:a16="http://schemas.microsoft.com/office/drawing/2014/main" id="{4AC241C3-7C1C-4854-8723-B1A23D29DBEF}"/>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711" name="テキスト ボックス 710">
          <a:extLst>
            <a:ext uri="{FF2B5EF4-FFF2-40B4-BE49-F238E27FC236}">
              <a16:creationId xmlns:a16="http://schemas.microsoft.com/office/drawing/2014/main" id="{5AD21898-F4EB-4F91-A160-FB260C01FB4A}"/>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712" name="テキスト ボックス 711">
          <a:extLst>
            <a:ext uri="{FF2B5EF4-FFF2-40B4-BE49-F238E27FC236}">
              <a16:creationId xmlns:a16="http://schemas.microsoft.com/office/drawing/2014/main" id="{87EE6F07-ED58-416F-9D48-FE44170CC0F4}"/>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713" name="テキスト ボックス 712">
          <a:extLst>
            <a:ext uri="{FF2B5EF4-FFF2-40B4-BE49-F238E27FC236}">
              <a16:creationId xmlns:a16="http://schemas.microsoft.com/office/drawing/2014/main" id="{C80A2A22-4F8A-429C-B36C-48A95270B688}"/>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714" name="テキスト ボックス 713">
          <a:extLst>
            <a:ext uri="{FF2B5EF4-FFF2-40B4-BE49-F238E27FC236}">
              <a16:creationId xmlns:a16="http://schemas.microsoft.com/office/drawing/2014/main" id="{C1FFDA5E-2E8F-41B4-9FB5-0C3B56AE3ED3}"/>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715" name="テキスト ボックス 714">
          <a:extLst>
            <a:ext uri="{FF2B5EF4-FFF2-40B4-BE49-F238E27FC236}">
              <a16:creationId xmlns:a16="http://schemas.microsoft.com/office/drawing/2014/main" id="{4A7787F8-022D-443A-B927-5AD3DEE9AE72}"/>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716" name="テキスト ボックス 715">
          <a:extLst>
            <a:ext uri="{FF2B5EF4-FFF2-40B4-BE49-F238E27FC236}">
              <a16:creationId xmlns:a16="http://schemas.microsoft.com/office/drawing/2014/main" id="{9309A803-4084-488E-8D44-C42978D5957B}"/>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717" name="テキスト ボックス 716">
          <a:extLst>
            <a:ext uri="{FF2B5EF4-FFF2-40B4-BE49-F238E27FC236}">
              <a16:creationId xmlns:a16="http://schemas.microsoft.com/office/drawing/2014/main" id="{C3142C37-3779-45D5-88E8-1369A69CF1D5}"/>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718" name="テキスト ボックス 717">
          <a:extLst>
            <a:ext uri="{FF2B5EF4-FFF2-40B4-BE49-F238E27FC236}">
              <a16:creationId xmlns:a16="http://schemas.microsoft.com/office/drawing/2014/main" id="{E96202EB-BF48-468E-93F1-A5AE890CD390}"/>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719" name="テキスト ボックス 718">
          <a:extLst>
            <a:ext uri="{FF2B5EF4-FFF2-40B4-BE49-F238E27FC236}">
              <a16:creationId xmlns:a16="http://schemas.microsoft.com/office/drawing/2014/main" id="{3433FE44-1916-44D6-BB96-E47966C1EC21}"/>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720" name="テキスト ボックス 719">
          <a:extLst>
            <a:ext uri="{FF2B5EF4-FFF2-40B4-BE49-F238E27FC236}">
              <a16:creationId xmlns:a16="http://schemas.microsoft.com/office/drawing/2014/main" id="{18FF85EE-00B3-4626-A9D7-F55853D23CB5}"/>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721" name="テキスト ボックス 720">
          <a:extLst>
            <a:ext uri="{FF2B5EF4-FFF2-40B4-BE49-F238E27FC236}">
              <a16:creationId xmlns:a16="http://schemas.microsoft.com/office/drawing/2014/main" id="{D0A3CFFF-63EA-44A3-A142-B6D94F140FD2}"/>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722" name="テキスト ボックス 721">
          <a:extLst>
            <a:ext uri="{FF2B5EF4-FFF2-40B4-BE49-F238E27FC236}">
              <a16:creationId xmlns:a16="http://schemas.microsoft.com/office/drawing/2014/main" id="{04FFB835-B32D-483C-9864-8E87D1EF15CB}"/>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723" name="テキスト ボックス 722">
          <a:extLst>
            <a:ext uri="{FF2B5EF4-FFF2-40B4-BE49-F238E27FC236}">
              <a16:creationId xmlns:a16="http://schemas.microsoft.com/office/drawing/2014/main" id="{FA8E4F8D-5A18-43D8-A313-510703F9E76D}"/>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724" name="テキスト ボックス 723">
          <a:extLst>
            <a:ext uri="{FF2B5EF4-FFF2-40B4-BE49-F238E27FC236}">
              <a16:creationId xmlns:a16="http://schemas.microsoft.com/office/drawing/2014/main" id="{0A713D6A-E8CC-4358-BDA9-C56D84E8E865}"/>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725" name="テキスト ボックス 724">
          <a:extLst>
            <a:ext uri="{FF2B5EF4-FFF2-40B4-BE49-F238E27FC236}">
              <a16:creationId xmlns:a16="http://schemas.microsoft.com/office/drawing/2014/main" id="{9F54D983-8043-476F-9ECD-97788E560803}"/>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726" name="テキスト ボックス 725">
          <a:extLst>
            <a:ext uri="{FF2B5EF4-FFF2-40B4-BE49-F238E27FC236}">
              <a16:creationId xmlns:a16="http://schemas.microsoft.com/office/drawing/2014/main" id="{8CAD69E4-2B61-4D69-9C01-13240F629D82}"/>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727" name="テキスト ボックス 726">
          <a:extLst>
            <a:ext uri="{FF2B5EF4-FFF2-40B4-BE49-F238E27FC236}">
              <a16:creationId xmlns:a16="http://schemas.microsoft.com/office/drawing/2014/main" id="{F7914B86-E97F-4475-8DCB-5902931BAE59}"/>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728" name="テキスト ボックス 727">
          <a:extLst>
            <a:ext uri="{FF2B5EF4-FFF2-40B4-BE49-F238E27FC236}">
              <a16:creationId xmlns:a16="http://schemas.microsoft.com/office/drawing/2014/main" id="{2A4958AE-4F2C-4421-ABCB-17C26C35C9F7}"/>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729" name="テキスト ボックス 728">
          <a:extLst>
            <a:ext uri="{FF2B5EF4-FFF2-40B4-BE49-F238E27FC236}">
              <a16:creationId xmlns:a16="http://schemas.microsoft.com/office/drawing/2014/main" id="{634C590B-28FC-4F25-9793-687BF0A61655}"/>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730" name="テキスト ボックス 729">
          <a:extLst>
            <a:ext uri="{FF2B5EF4-FFF2-40B4-BE49-F238E27FC236}">
              <a16:creationId xmlns:a16="http://schemas.microsoft.com/office/drawing/2014/main" id="{6A9E33B7-FA7C-460F-BD09-9C80F21BC480}"/>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731" name="テキスト ボックス 730">
          <a:extLst>
            <a:ext uri="{FF2B5EF4-FFF2-40B4-BE49-F238E27FC236}">
              <a16:creationId xmlns:a16="http://schemas.microsoft.com/office/drawing/2014/main" id="{F7A3AEF0-E99A-4976-B4B9-E3D6E0C7C3F9}"/>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732" name="テキスト ボックス 731">
          <a:extLst>
            <a:ext uri="{FF2B5EF4-FFF2-40B4-BE49-F238E27FC236}">
              <a16:creationId xmlns:a16="http://schemas.microsoft.com/office/drawing/2014/main" id="{B5BE661E-6BC6-4CAA-B4FD-A7A54A86B4E9}"/>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733" name="テキスト ボックス 732">
          <a:extLst>
            <a:ext uri="{FF2B5EF4-FFF2-40B4-BE49-F238E27FC236}">
              <a16:creationId xmlns:a16="http://schemas.microsoft.com/office/drawing/2014/main" id="{BB8E4242-634F-4997-A323-98B32DC52C06}"/>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734" name="テキスト ボックス 733">
          <a:extLst>
            <a:ext uri="{FF2B5EF4-FFF2-40B4-BE49-F238E27FC236}">
              <a16:creationId xmlns:a16="http://schemas.microsoft.com/office/drawing/2014/main" id="{4BAFC232-FBB8-4608-A346-0DC27FE0045C}"/>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735" name="テキスト ボックス 734">
          <a:extLst>
            <a:ext uri="{FF2B5EF4-FFF2-40B4-BE49-F238E27FC236}">
              <a16:creationId xmlns:a16="http://schemas.microsoft.com/office/drawing/2014/main" id="{A4E339A3-1627-45CC-8E99-657D3A5D7856}"/>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736" name="テキスト ボックス 735">
          <a:extLst>
            <a:ext uri="{FF2B5EF4-FFF2-40B4-BE49-F238E27FC236}">
              <a16:creationId xmlns:a16="http://schemas.microsoft.com/office/drawing/2014/main" id="{7FEB2FCD-8EE4-482E-8759-BA93045A6C7F}"/>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737" name="テキスト ボックス 736">
          <a:extLst>
            <a:ext uri="{FF2B5EF4-FFF2-40B4-BE49-F238E27FC236}">
              <a16:creationId xmlns:a16="http://schemas.microsoft.com/office/drawing/2014/main" id="{B26B3B06-333A-4CDE-89A1-2C7FFC2077DF}"/>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738" name="テキスト ボックス 737">
          <a:extLst>
            <a:ext uri="{FF2B5EF4-FFF2-40B4-BE49-F238E27FC236}">
              <a16:creationId xmlns:a16="http://schemas.microsoft.com/office/drawing/2014/main" id="{1B87F72E-D185-4505-9B06-E9CBD5E7718B}"/>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739" name="テキスト ボックス 738">
          <a:extLst>
            <a:ext uri="{FF2B5EF4-FFF2-40B4-BE49-F238E27FC236}">
              <a16:creationId xmlns:a16="http://schemas.microsoft.com/office/drawing/2014/main" id="{618B21ED-929D-4704-9BE0-5A068B6999D5}"/>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740" name="テキスト ボックス 739">
          <a:extLst>
            <a:ext uri="{FF2B5EF4-FFF2-40B4-BE49-F238E27FC236}">
              <a16:creationId xmlns:a16="http://schemas.microsoft.com/office/drawing/2014/main" id="{0C91ED29-1F87-4E36-9874-30DC257D14F2}"/>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741" name="テキスト ボックス 740">
          <a:extLst>
            <a:ext uri="{FF2B5EF4-FFF2-40B4-BE49-F238E27FC236}">
              <a16:creationId xmlns:a16="http://schemas.microsoft.com/office/drawing/2014/main" id="{0130D58C-D823-48EC-A50E-19CD0547B696}"/>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742" name="テキスト ボックス 741">
          <a:extLst>
            <a:ext uri="{FF2B5EF4-FFF2-40B4-BE49-F238E27FC236}">
              <a16:creationId xmlns:a16="http://schemas.microsoft.com/office/drawing/2014/main" id="{55C3A3CF-6024-4373-8956-EDD1B4B43FAB}"/>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743" name="テキスト ボックス 742">
          <a:extLst>
            <a:ext uri="{FF2B5EF4-FFF2-40B4-BE49-F238E27FC236}">
              <a16:creationId xmlns:a16="http://schemas.microsoft.com/office/drawing/2014/main" id="{8026311D-31E8-475B-9E84-32F0E1C9CC4B}"/>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744" name="テキスト ボックス 743">
          <a:extLst>
            <a:ext uri="{FF2B5EF4-FFF2-40B4-BE49-F238E27FC236}">
              <a16:creationId xmlns:a16="http://schemas.microsoft.com/office/drawing/2014/main" id="{20854589-AD43-48A0-8622-64F495F70EB2}"/>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745" name="テキスト ボックス 744">
          <a:extLst>
            <a:ext uri="{FF2B5EF4-FFF2-40B4-BE49-F238E27FC236}">
              <a16:creationId xmlns:a16="http://schemas.microsoft.com/office/drawing/2014/main" id="{89F4C3C1-284C-4972-AB1B-99BC39175F7F}"/>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746" name="テキスト ボックス 745">
          <a:extLst>
            <a:ext uri="{FF2B5EF4-FFF2-40B4-BE49-F238E27FC236}">
              <a16:creationId xmlns:a16="http://schemas.microsoft.com/office/drawing/2014/main" id="{13683DD3-C54A-43BA-B2B6-64878F69A13B}"/>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747" name="テキスト ボックス 746">
          <a:extLst>
            <a:ext uri="{FF2B5EF4-FFF2-40B4-BE49-F238E27FC236}">
              <a16:creationId xmlns:a16="http://schemas.microsoft.com/office/drawing/2014/main" id="{C2AF9DAE-3819-48BB-9488-AEC984E11982}"/>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748" name="テキスト ボックス 747">
          <a:extLst>
            <a:ext uri="{FF2B5EF4-FFF2-40B4-BE49-F238E27FC236}">
              <a16:creationId xmlns:a16="http://schemas.microsoft.com/office/drawing/2014/main" id="{C279DA6F-C2FC-4113-9294-DE4A243AB865}"/>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749" name="テキスト ボックス 748">
          <a:extLst>
            <a:ext uri="{FF2B5EF4-FFF2-40B4-BE49-F238E27FC236}">
              <a16:creationId xmlns:a16="http://schemas.microsoft.com/office/drawing/2014/main" id="{7B0C5D76-CDA6-48EC-B9BE-CA0D3082ECCB}"/>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750" name="テキスト ボックス 749">
          <a:extLst>
            <a:ext uri="{FF2B5EF4-FFF2-40B4-BE49-F238E27FC236}">
              <a16:creationId xmlns:a16="http://schemas.microsoft.com/office/drawing/2014/main" id="{FA418E40-7D1C-4109-B161-92CE42DF582F}"/>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751" name="テキスト ボックス 750">
          <a:extLst>
            <a:ext uri="{FF2B5EF4-FFF2-40B4-BE49-F238E27FC236}">
              <a16:creationId xmlns:a16="http://schemas.microsoft.com/office/drawing/2014/main" id="{F8FB1896-EF09-4178-A625-B0AEE5F54913}"/>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752" name="テキスト ボックス 751">
          <a:extLst>
            <a:ext uri="{FF2B5EF4-FFF2-40B4-BE49-F238E27FC236}">
              <a16:creationId xmlns:a16="http://schemas.microsoft.com/office/drawing/2014/main" id="{AC063A14-281B-4509-A39D-EFFED444BE53}"/>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753" name="テキスト ボックス 752">
          <a:extLst>
            <a:ext uri="{FF2B5EF4-FFF2-40B4-BE49-F238E27FC236}">
              <a16:creationId xmlns:a16="http://schemas.microsoft.com/office/drawing/2014/main" id="{1A70C078-E784-43AD-95CB-487CF92E56ED}"/>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754" name="テキスト ボックス 753">
          <a:extLst>
            <a:ext uri="{FF2B5EF4-FFF2-40B4-BE49-F238E27FC236}">
              <a16:creationId xmlns:a16="http://schemas.microsoft.com/office/drawing/2014/main" id="{E6C4A0EF-32F1-403B-A2A5-D5D85F68747A}"/>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755" name="テキスト ボックス 754">
          <a:extLst>
            <a:ext uri="{FF2B5EF4-FFF2-40B4-BE49-F238E27FC236}">
              <a16:creationId xmlns:a16="http://schemas.microsoft.com/office/drawing/2014/main" id="{8C4BB7D0-A7BC-443D-AB27-E22D5003DCF0}"/>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756" name="テキスト ボックス 755">
          <a:extLst>
            <a:ext uri="{FF2B5EF4-FFF2-40B4-BE49-F238E27FC236}">
              <a16:creationId xmlns:a16="http://schemas.microsoft.com/office/drawing/2014/main" id="{6979E0B0-1A2D-4FA1-B6D4-32CB34A5FB71}"/>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757" name="テキスト ボックス 756">
          <a:extLst>
            <a:ext uri="{FF2B5EF4-FFF2-40B4-BE49-F238E27FC236}">
              <a16:creationId xmlns:a16="http://schemas.microsoft.com/office/drawing/2014/main" id="{E11F89EA-FA60-4879-97C0-19D774982305}"/>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758" name="テキスト ボックス 757">
          <a:extLst>
            <a:ext uri="{FF2B5EF4-FFF2-40B4-BE49-F238E27FC236}">
              <a16:creationId xmlns:a16="http://schemas.microsoft.com/office/drawing/2014/main" id="{950DA060-F381-4CF3-8B21-A5AF5455CA9E}"/>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759" name="テキスト ボックス 758">
          <a:extLst>
            <a:ext uri="{FF2B5EF4-FFF2-40B4-BE49-F238E27FC236}">
              <a16:creationId xmlns:a16="http://schemas.microsoft.com/office/drawing/2014/main" id="{F894338C-F38E-43E6-94AA-FCEAB7099754}"/>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760" name="テキスト ボックス 759">
          <a:extLst>
            <a:ext uri="{FF2B5EF4-FFF2-40B4-BE49-F238E27FC236}">
              <a16:creationId xmlns:a16="http://schemas.microsoft.com/office/drawing/2014/main" id="{FA4054E0-1665-40CB-BCDF-A767315AC2FD}"/>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761" name="テキスト ボックス 760">
          <a:extLst>
            <a:ext uri="{FF2B5EF4-FFF2-40B4-BE49-F238E27FC236}">
              <a16:creationId xmlns:a16="http://schemas.microsoft.com/office/drawing/2014/main" id="{46532A70-15BC-48E1-BF13-E55877CEAF21}"/>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762" name="テキスト ボックス 761">
          <a:extLst>
            <a:ext uri="{FF2B5EF4-FFF2-40B4-BE49-F238E27FC236}">
              <a16:creationId xmlns:a16="http://schemas.microsoft.com/office/drawing/2014/main" id="{0797B442-0136-4B99-8889-212AD200C9F6}"/>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763" name="テキスト ボックス 762">
          <a:extLst>
            <a:ext uri="{FF2B5EF4-FFF2-40B4-BE49-F238E27FC236}">
              <a16:creationId xmlns:a16="http://schemas.microsoft.com/office/drawing/2014/main" id="{1CEDCEC3-7F65-40D5-A459-71B5FD5145B6}"/>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764" name="テキスト ボックス 763">
          <a:extLst>
            <a:ext uri="{FF2B5EF4-FFF2-40B4-BE49-F238E27FC236}">
              <a16:creationId xmlns:a16="http://schemas.microsoft.com/office/drawing/2014/main" id="{F5084770-27D6-4253-B11F-A6C8E2053F40}"/>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765" name="テキスト ボックス 764">
          <a:extLst>
            <a:ext uri="{FF2B5EF4-FFF2-40B4-BE49-F238E27FC236}">
              <a16:creationId xmlns:a16="http://schemas.microsoft.com/office/drawing/2014/main" id="{0AD756EE-A322-4775-B826-9B092A450639}"/>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766" name="テキスト ボックス 765">
          <a:extLst>
            <a:ext uri="{FF2B5EF4-FFF2-40B4-BE49-F238E27FC236}">
              <a16:creationId xmlns:a16="http://schemas.microsoft.com/office/drawing/2014/main" id="{E87C3AC7-6202-47D3-935C-992B8966062C}"/>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767" name="テキスト ボックス 766">
          <a:extLst>
            <a:ext uri="{FF2B5EF4-FFF2-40B4-BE49-F238E27FC236}">
              <a16:creationId xmlns:a16="http://schemas.microsoft.com/office/drawing/2014/main" id="{6085D6AC-B8E0-4E86-8604-BEE9325CFFF0}"/>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768" name="テキスト ボックス 767">
          <a:extLst>
            <a:ext uri="{FF2B5EF4-FFF2-40B4-BE49-F238E27FC236}">
              <a16:creationId xmlns:a16="http://schemas.microsoft.com/office/drawing/2014/main" id="{A2A0A278-8D9B-4055-AB35-34D8A2D7AFC0}"/>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769" name="テキスト ボックス 768">
          <a:extLst>
            <a:ext uri="{FF2B5EF4-FFF2-40B4-BE49-F238E27FC236}">
              <a16:creationId xmlns:a16="http://schemas.microsoft.com/office/drawing/2014/main" id="{330005D6-73DF-4FB3-9D30-735E9BAF6120}"/>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12510;&#12452;&#12489;&#12521;&#12452;&#12502;\OneDrive&#12424;&#12426;\inspiron\&#20303;&#23429;&#12509;&#12452;&#12531;&#12488;\&#9733;&#20303;&#23429;&#30465;&#12456;&#12493;&#12461;&#12515;&#12531;&#12506;&#12540;&#12531;2024\&#23550;&#35937;&#35069;&#21697;&#12522;&#12473;&#12488;\&#12522;&#12473;&#12488;&#20316;&#25104;&#12484;&#12540;&#12523;&#65288;&#12489;&#12450;&#65289;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rv01\027-ITIS-doc\01_&#38283;&#30330;doc\0947&#20303;&#23429;&#12456;&#12467;&#12509;&#12452;&#12531;&#12488;&#24615;&#33021;&#35388;&#26126;&#26360;&#30330;&#34892;&#12471;&#12473;&#12486;&#12512;\07&#36939;&#29992;\03&#12473;&#12509;&#12483;&#12488;&#36939;&#29992;\100401_&#12510;&#12473;&#12479;&#12513;&#12531;&#12486;\&#21942;&#26989;S_&#12456;&#12467;&#12509;&#12452;&#12531;&#12488;&#12510;&#12473;&#12479;&#30331;&#37682;&#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コピペ"/>
      <sheetName val="旧リスト"/>
      <sheetName val="削除型番"/>
      <sheetName val="製品"/>
      <sheetName val="計算用"/>
      <sheetName val="型番ミス"/>
      <sheetName val="窓型番登録（マスタ）"/>
      <sheetName val="空シート"/>
      <sheetName val="AppSheet"/>
      <sheetName val="お知らせ"/>
      <sheetName val="依頼書"/>
      <sheetName val="窓口マスタ"/>
      <sheetName val="製品型番から直接入力"/>
      <sheetName val="LIXIL対象製品リスト"/>
      <sheetName val="補助額を調べる"/>
      <sheetName val="メールマスタ"/>
      <sheetName val="システム用"/>
      <sheetName val="CSV用中間"/>
      <sheetName val="ガラス中央部の熱貫流率"/>
      <sheetName val="改訂履歴_玄関ドア・引戸（木造）"/>
      <sheetName val="改訂履歴_玄関ドア・引戸（特定客先向け）"/>
      <sheetName val="改訂履歴_テラス・勝手口（木造）"/>
      <sheetName val="改訂履歴_玄関ドア・引戸（非木造）"/>
      <sheetName val="トップ"/>
      <sheetName val="断熱等（PDF用）"/>
      <sheetName val="断熱等+防犯（PDF用）"/>
      <sheetName val="防犯（PDF用）"/>
      <sheetName val="防音（PDF用）"/>
      <sheetName val="使い方"/>
      <sheetName val="使い方原紙"/>
      <sheetName val="旧トップ"/>
      <sheetName val="名前定義"/>
      <sheetName val="名前定義 (予備)"/>
      <sheetName val="製品名修正"/>
      <sheetName val="注釈"/>
      <sheetName val="熱貫流率Uw"/>
      <sheetName val="開閉形式記号"/>
      <sheetName val="開閉形式"/>
      <sheetName val="ビル営業所コード"/>
      <sheetName val="サイズ"/>
      <sheetName val="ガラス仕様並び替え"/>
      <sheetName val="枠加算寸法"/>
      <sheetName val="材質"/>
      <sheetName val="戸の材質"/>
      <sheetName val="材質 (テラス・勝手口)"/>
      <sheetName val="防音型式認定"/>
      <sheetName val="補助額"/>
      <sheetName val="こどもエコグレー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窓型番登録"/>
      <sheetName val="ガラス型番登録"/>
      <sheetName val="ガラスマスタ登録"/>
      <sheetName val="ガラス製品マスタ登録"/>
      <sheetName val="開閉形式マスタ登録"/>
      <sheetName val="商品シリーズマスタ登録"/>
      <sheetName val="LIST"/>
      <sheetName val="m_mado_kataban"/>
      <sheetName val="m_glass_kataban"/>
      <sheetName val="m_glass"/>
      <sheetName val="m_glass_seihin"/>
      <sheetName val="m_kaihei"/>
      <sheetName val="m_shohin_series"/>
    </sheetNames>
    <sheetDataSet>
      <sheetData sheetId="0" refreshError="1"/>
      <sheetData sheetId="1" refreshError="1"/>
      <sheetData sheetId="2" refreshError="1"/>
      <sheetData sheetId="3" refreshError="1"/>
      <sheetData sheetId="4" refreshError="1"/>
      <sheetData sheetId="5"/>
      <sheetData sheetId="6" refreshError="1"/>
      <sheetData sheetId="7">
        <row r="3">
          <cell r="A3" t="str">
            <v>ガラス交換（汎用）</v>
          </cell>
          <cell r="D3" t="str">
            <v>樹脂</v>
          </cell>
          <cell r="G3" t="str">
            <v>Ⅰ･Ⅱ･Ⅲ･Ⅳ･Ⅴ地域</v>
          </cell>
        </row>
        <row r="4">
          <cell r="A4" t="str">
            <v>アタッチ付ＰＧ</v>
          </cell>
          <cell r="D4" t="str">
            <v>木製</v>
          </cell>
          <cell r="G4" t="str">
            <v>Ⅲ･Ⅳ･Ⅴ地域</v>
          </cell>
        </row>
        <row r="5">
          <cell r="A5" t="str">
            <v>外窓</v>
          </cell>
          <cell r="D5" t="str">
            <v>アルミ樹脂複合</v>
          </cell>
          <cell r="G5" t="str">
            <v>Ⅳ･Ⅴ地域</v>
          </cell>
        </row>
        <row r="6">
          <cell r="A6" t="str">
            <v>内窓</v>
          </cell>
          <cell r="D6" t="str">
            <v>アルミ形材断熱</v>
          </cell>
          <cell r="G6" t="str">
            <v>Ⅵ地域</v>
          </cell>
        </row>
        <row r="7">
          <cell r="D7" t="str">
            <v>アルミＰＧ</v>
          </cell>
        </row>
      </sheetData>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40F9E-B2CA-4478-ABC2-1CE767E26E60}">
  <sheetPr codeName="Sheet2">
    <pageSetUpPr fitToPage="1"/>
  </sheetPr>
  <dimension ref="A2:Y1340"/>
  <sheetViews>
    <sheetView showGridLines="0" tabSelected="1" zoomScale="70" zoomScaleNormal="70" zoomScaleSheetLayoutView="70" zoomScalePageLayoutView="55" workbookViewId="0">
      <pane ySplit="6" topLeftCell="A7" activePane="bottomLeft" state="frozen"/>
      <selection pane="bottomLeft" activeCell="B2" sqref="B2"/>
    </sheetView>
  </sheetViews>
  <sheetFormatPr defaultColWidth="7.625" defaultRowHeight="15.75" x14ac:dyDescent="0.4"/>
  <cols>
    <col min="1" max="1" width="4.625" style="1" customWidth="1"/>
    <col min="2" max="2" width="12.625" style="5" customWidth="1"/>
    <col min="3" max="3" width="22.625" style="5" customWidth="1"/>
    <col min="4" max="4" width="9.375" style="5" bestFit="1" customWidth="1"/>
    <col min="5" max="5" width="27.625" style="5" hidden="1" customWidth="1"/>
    <col min="6" max="6" width="90.625" style="4" customWidth="1"/>
    <col min="7" max="7" width="17.125" style="5" customWidth="1"/>
    <col min="8" max="8" width="14.625" style="5" customWidth="1"/>
    <col min="9" max="9" width="18.5" style="5" bestFit="1" customWidth="1"/>
    <col min="10" max="10" width="40.625" style="5" customWidth="1"/>
    <col min="11" max="11" width="32.625" style="5" customWidth="1"/>
    <col min="12" max="12" width="17.25" style="5" customWidth="1"/>
    <col min="13" max="13" width="12.625" style="5" customWidth="1"/>
    <col min="14" max="14" width="50.625" style="4" customWidth="1"/>
    <col min="15" max="15" width="12.625" style="24" customWidth="1"/>
    <col min="16" max="21" width="7.625" style="5" hidden="1" customWidth="1"/>
    <col min="22" max="22" width="0" style="5" hidden="1" customWidth="1"/>
    <col min="23" max="25" width="7.625" style="5"/>
    <col min="26" max="26" width="35.75" style="5" customWidth="1"/>
    <col min="27" max="27" width="21.75" style="5" customWidth="1"/>
    <col min="28" max="16384" width="7.625" style="5"/>
  </cols>
  <sheetData>
    <row r="2" spans="1:25" ht="24" customHeight="1" x14ac:dyDescent="0.4">
      <c r="B2" s="2" t="s">
        <v>166</v>
      </c>
      <c r="C2" s="3"/>
      <c r="D2" s="3"/>
      <c r="E2" s="3"/>
      <c r="N2" s="6"/>
      <c r="O2" s="7" t="s">
        <v>168</v>
      </c>
    </row>
    <row r="3" spans="1:25" ht="15.75" customHeight="1" x14ac:dyDescent="0.4">
      <c r="B3" s="3"/>
      <c r="C3" s="3"/>
      <c r="D3" s="3"/>
      <c r="E3" s="3"/>
      <c r="F3" s="8"/>
      <c r="G3" s="9"/>
      <c r="H3" s="9"/>
      <c r="I3" s="9"/>
      <c r="J3" s="9"/>
      <c r="K3" s="9"/>
      <c r="L3" s="9"/>
      <c r="M3" s="9"/>
      <c r="N3" s="9"/>
      <c r="O3" s="9"/>
    </row>
    <row r="5" spans="1:25" ht="18.75" customHeight="1" x14ac:dyDescent="0.4">
      <c r="B5" s="10" t="s">
        <v>0</v>
      </c>
      <c r="C5" s="10" t="s">
        <v>1</v>
      </c>
      <c r="D5" s="10" t="s">
        <v>2</v>
      </c>
      <c r="E5" s="10" t="s">
        <v>3</v>
      </c>
      <c r="F5" s="11" t="s">
        <v>4</v>
      </c>
      <c r="G5" s="12" t="s">
        <v>5</v>
      </c>
      <c r="H5" s="13" t="s">
        <v>6</v>
      </c>
      <c r="I5" s="13"/>
      <c r="J5" s="12" t="s">
        <v>7</v>
      </c>
      <c r="K5" s="12" t="s">
        <v>8</v>
      </c>
      <c r="L5" s="12" t="s">
        <v>9</v>
      </c>
      <c r="M5" s="12" t="s">
        <v>10</v>
      </c>
      <c r="N5" s="11" t="s">
        <v>11</v>
      </c>
      <c r="O5" s="14" t="s">
        <v>12</v>
      </c>
    </row>
    <row r="6" spans="1:25" ht="16.5" x14ac:dyDescent="0.4">
      <c r="B6" s="15"/>
      <c r="C6" s="15"/>
      <c r="D6" s="15"/>
      <c r="E6" s="15"/>
      <c r="F6" s="16"/>
      <c r="G6" s="17"/>
      <c r="H6" s="18" t="s">
        <v>13</v>
      </c>
      <c r="I6" s="18" t="s">
        <v>14</v>
      </c>
      <c r="J6" s="17"/>
      <c r="K6" s="17"/>
      <c r="L6" s="17"/>
      <c r="M6" s="17"/>
      <c r="N6" s="16"/>
      <c r="O6" s="19"/>
    </row>
    <row r="7" spans="1:25" s="21" customFormat="1" ht="31.5" x14ac:dyDescent="0.4">
      <c r="A7" s="20"/>
      <c r="B7" s="21" t="s">
        <v>169</v>
      </c>
      <c r="C7" s="120" t="s">
        <v>170</v>
      </c>
      <c r="D7" s="21" t="s">
        <v>202</v>
      </c>
      <c r="F7" s="22" t="s">
        <v>553</v>
      </c>
      <c r="G7" s="21" t="s">
        <v>173</v>
      </c>
      <c r="H7" s="21" t="s">
        <v>132</v>
      </c>
      <c r="I7" s="21" t="s">
        <v>192</v>
      </c>
      <c r="J7" s="120" t="s">
        <v>193</v>
      </c>
      <c r="K7" s="21" t="s">
        <v>176</v>
      </c>
      <c r="L7" s="21" t="s">
        <v>664</v>
      </c>
      <c r="M7" s="21" t="s">
        <v>369</v>
      </c>
      <c r="N7" s="22"/>
      <c r="O7" s="23">
        <v>45322</v>
      </c>
      <c r="P7" s="21" t="s">
        <v>665</v>
      </c>
      <c r="Q7" s="5" t="s">
        <v>664</v>
      </c>
      <c r="R7" s="5" t="s">
        <v>556</v>
      </c>
      <c r="S7" s="5" t="s">
        <v>557</v>
      </c>
      <c r="T7" s="5" t="s">
        <v>182</v>
      </c>
      <c r="U7" s="5">
        <v>0</v>
      </c>
      <c r="V7" s="5">
        <v>0</v>
      </c>
      <c r="W7" s="5"/>
      <c r="X7" s="5"/>
      <c r="Y7" s="5"/>
    </row>
    <row r="8" spans="1:25" s="21" customFormat="1" ht="31.5" x14ac:dyDescent="0.4">
      <c r="A8" s="20"/>
      <c r="B8" s="21" t="s">
        <v>169</v>
      </c>
      <c r="C8" s="120" t="s">
        <v>170</v>
      </c>
      <c r="D8" s="21" t="s">
        <v>202</v>
      </c>
      <c r="F8" s="22" t="s">
        <v>553</v>
      </c>
      <c r="G8" s="21" t="s">
        <v>173</v>
      </c>
      <c r="H8" s="21" t="s">
        <v>132</v>
      </c>
      <c r="I8" s="21" t="s">
        <v>192</v>
      </c>
      <c r="J8" s="120" t="s">
        <v>193</v>
      </c>
      <c r="K8" s="21" t="s">
        <v>183</v>
      </c>
      <c r="L8" s="21" t="s">
        <v>666</v>
      </c>
      <c r="M8" s="21" t="s">
        <v>369</v>
      </c>
      <c r="N8" s="22"/>
      <c r="O8" s="23">
        <v>45322</v>
      </c>
      <c r="P8" s="21" t="s">
        <v>667</v>
      </c>
      <c r="Q8" s="5" t="s">
        <v>666</v>
      </c>
      <c r="R8" s="5" t="s">
        <v>556</v>
      </c>
      <c r="S8" s="5" t="s">
        <v>557</v>
      </c>
      <c r="T8" s="5" t="s">
        <v>182</v>
      </c>
      <c r="U8" s="5">
        <v>0</v>
      </c>
      <c r="V8" s="5">
        <v>0</v>
      </c>
      <c r="W8" s="5"/>
      <c r="X8" s="5"/>
      <c r="Y8" s="5"/>
    </row>
    <row r="9" spans="1:25" s="21" customFormat="1" ht="31.5" x14ac:dyDescent="0.4">
      <c r="A9" s="20"/>
      <c r="B9" s="21" t="s">
        <v>169</v>
      </c>
      <c r="C9" s="120" t="s">
        <v>170</v>
      </c>
      <c r="D9" s="21" t="s">
        <v>202</v>
      </c>
      <c r="F9" s="22" t="s">
        <v>553</v>
      </c>
      <c r="G9" s="21" t="s">
        <v>173</v>
      </c>
      <c r="H9" s="21" t="s">
        <v>132</v>
      </c>
      <c r="I9" s="21" t="s">
        <v>192</v>
      </c>
      <c r="J9" s="120" t="s">
        <v>193</v>
      </c>
      <c r="K9" s="21" t="s">
        <v>186</v>
      </c>
      <c r="L9" s="21" t="s">
        <v>668</v>
      </c>
      <c r="M9" s="21" t="s">
        <v>369</v>
      </c>
      <c r="N9" s="22"/>
      <c r="O9" s="23">
        <v>45322</v>
      </c>
      <c r="P9" s="21" t="s">
        <v>669</v>
      </c>
      <c r="Q9" s="5" t="s">
        <v>668</v>
      </c>
      <c r="R9" s="5" t="s">
        <v>556</v>
      </c>
      <c r="S9" s="5" t="s">
        <v>557</v>
      </c>
      <c r="T9" s="5" t="s">
        <v>182</v>
      </c>
      <c r="U9" s="5">
        <v>0</v>
      </c>
      <c r="V9" s="5">
        <v>0</v>
      </c>
      <c r="W9" s="5"/>
      <c r="X9" s="5"/>
      <c r="Y9" s="5"/>
    </row>
    <row r="10" spans="1:25" s="21" customFormat="1" ht="31.5" x14ac:dyDescent="0.4">
      <c r="A10" s="20"/>
      <c r="B10" s="21" t="s">
        <v>169</v>
      </c>
      <c r="C10" s="120" t="s">
        <v>170</v>
      </c>
      <c r="D10" s="21" t="s">
        <v>202</v>
      </c>
      <c r="F10" s="22" t="s">
        <v>553</v>
      </c>
      <c r="G10" s="21" t="s">
        <v>173</v>
      </c>
      <c r="H10" s="21" t="s">
        <v>132</v>
      </c>
      <c r="I10" s="21" t="s">
        <v>192</v>
      </c>
      <c r="J10" s="120" t="s">
        <v>193</v>
      </c>
      <c r="K10" s="21" t="s">
        <v>189</v>
      </c>
      <c r="L10" s="21" t="s">
        <v>670</v>
      </c>
      <c r="M10" s="21" t="s">
        <v>369</v>
      </c>
      <c r="N10" s="22"/>
      <c r="O10" s="23">
        <v>45322</v>
      </c>
      <c r="P10" s="21" t="s">
        <v>671</v>
      </c>
      <c r="Q10" s="5" t="s">
        <v>670</v>
      </c>
      <c r="R10" s="5" t="s">
        <v>556</v>
      </c>
      <c r="S10" s="5" t="s">
        <v>557</v>
      </c>
      <c r="T10" s="5" t="s">
        <v>182</v>
      </c>
      <c r="U10" s="5">
        <v>0</v>
      </c>
      <c r="V10" s="5">
        <v>0</v>
      </c>
      <c r="W10" s="5"/>
      <c r="X10" s="5"/>
      <c r="Y10" s="5"/>
    </row>
    <row r="11" spans="1:25" s="21" customFormat="1" ht="31.5" x14ac:dyDescent="0.4">
      <c r="A11" s="20"/>
      <c r="B11" s="21" t="s">
        <v>169</v>
      </c>
      <c r="C11" s="120" t="s">
        <v>170</v>
      </c>
      <c r="D11" s="21" t="s">
        <v>202</v>
      </c>
      <c r="F11" s="22" t="s">
        <v>553</v>
      </c>
      <c r="G11" s="21" t="s">
        <v>173</v>
      </c>
      <c r="H11" s="21" t="s">
        <v>163</v>
      </c>
      <c r="I11" s="21" t="s">
        <v>174</v>
      </c>
      <c r="J11" s="120" t="s">
        <v>175</v>
      </c>
      <c r="K11" s="21" t="s">
        <v>176</v>
      </c>
      <c r="L11" s="21" t="s">
        <v>554</v>
      </c>
      <c r="M11" s="21" t="s">
        <v>369</v>
      </c>
      <c r="N11" s="22"/>
      <c r="O11" s="23">
        <v>45322</v>
      </c>
      <c r="P11" s="21" t="s">
        <v>555</v>
      </c>
      <c r="Q11" s="5" t="s">
        <v>554</v>
      </c>
      <c r="R11" s="5" t="s">
        <v>556</v>
      </c>
      <c r="S11" s="5" t="s">
        <v>557</v>
      </c>
      <c r="T11" s="5" t="s">
        <v>182</v>
      </c>
      <c r="U11" s="5">
        <v>0</v>
      </c>
      <c r="V11" s="5">
        <v>0</v>
      </c>
      <c r="W11" s="5"/>
      <c r="X11" s="5"/>
      <c r="Y11" s="5"/>
    </row>
    <row r="12" spans="1:25" s="21" customFormat="1" ht="31.5" x14ac:dyDescent="0.4">
      <c r="A12" s="20"/>
      <c r="B12" s="21" t="s">
        <v>169</v>
      </c>
      <c r="C12" s="120" t="s">
        <v>170</v>
      </c>
      <c r="D12" s="21" t="s">
        <v>202</v>
      </c>
      <c r="F12" s="22" t="s">
        <v>553</v>
      </c>
      <c r="G12" s="21" t="s">
        <v>173</v>
      </c>
      <c r="H12" s="21" t="s">
        <v>163</v>
      </c>
      <c r="I12" s="21" t="s">
        <v>174</v>
      </c>
      <c r="J12" s="120" t="s">
        <v>175</v>
      </c>
      <c r="K12" s="21" t="s">
        <v>183</v>
      </c>
      <c r="L12" s="21" t="s">
        <v>558</v>
      </c>
      <c r="M12" s="21" t="s">
        <v>369</v>
      </c>
      <c r="N12" s="22"/>
      <c r="O12" s="23">
        <v>45322</v>
      </c>
      <c r="P12" s="21" t="s">
        <v>559</v>
      </c>
      <c r="Q12" s="5" t="s">
        <v>558</v>
      </c>
      <c r="R12" s="5" t="s">
        <v>556</v>
      </c>
      <c r="S12" s="5" t="s">
        <v>557</v>
      </c>
      <c r="T12" s="5" t="s">
        <v>182</v>
      </c>
      <c r="U12" s="5">
        <v>0</v>
      </c>
      <c r="V12" s="5">
        <v>0</v>
      </c>
      <c r="W12" s="5"/>
      <c r="X12" s="5"/>
      <c r="Y12" s="5"/>
    </row>
    <row r="13" spans="1:25" s="21" customFormat="1" ht="31.5" x14ac:dyDescent="0.4">
      <c r="A13" s="20"/>
      <c r="B13" s="21" t="s">
        <v>169</v>
      </c>
      <c r="C13" s="120" t="s">
        <v>170</v>
      </c>
      <c r="D13" s="21" t="s">
        <v>202</v>
      </c>
      <c r="F13" s="22" t="s">
        <v>553</v>
      </c>
      <c r="G13" s="21" t="s">
        <v>173</v>
      </c>
      <c r="H13" s="21" t="s">
        <v>163</v>
      </c>
      <c r="I13" s="21" t="s">
        <v>174</v>
      </c>
      <c r="J13" s="120" t="s">
        <v>175</v>
      </c>
      <c r="K13" s="21" t="s">
        <v>186</v>
      </c>
      <c r="L13" s="21" t="s">
        <v>560</v>
      </c>
      <c r="M13" s="21" t="s">
        <v>369</v>
      </c>
      <c r="N13" s="22"/>
      <c r="O13" s="23">
        <v>45322</v>
      </c>
      <c r="P13" s="21" t="s">
        <v>561</v>
      </c>
      <c r="Q13" s="5" t="s">
        <v>560</v>
      </c>
      <c r="R13" s="5" t="s">
        <v>556</v>
      </c>
      <c r="S13" s="5" t="s">
        <v>557</v>
      </c>
      <c r="T13" s="5" t="s">
        <v>182</v>
      </c>
      <c r="U13" s="5">
        <v>0</v>
      </c>
      <c r="V13" s="5">
        <v>0</v>
      </c>
      <c r="W13" s="5"/>
      <c r="X13" s="5"/>
      <c r="Y13" s="5"/>
    </row>
    <row r="14" spans="1:25" s="21" customFormat="1" ht="31.5" x14ac:dyDescent="0.4">
      <c r="A14" s="20"/>
      <c r="B14" s="21" t="s">
        <v>169</v>
      </c>
      <c r="C14" s="120" t="s">
        <v>170</v>
      </c>
      <c r="D14" s="21" t="s">
        <v>202</v>
      </c>
      <c r="F14" s="22" t="s">
        <v>553</v>
      </c>
      <c r="G14" s="21" t="s">
        <v>173</v>
      </c>
      <c r="H14" s="21" t="s">
        <v>163</v>
      </c>
      <c r="I14" s="21" t="s">
        <v>174</v>
      </c>
      <c r="J14" s="120" t="s">
        <v>175</v>
      </c>
      <c r="K14" s="21" t="s">
        <v>189</v>
      </c>
      <c r="L14" s="21" t="s">
        <v>562</v>
      </c>
      <c r="M14" s="21" t="s">
        <v>369</v>
      </c>
      <c r="N14" s="22"/>
      <c r="O14" s="23">
        <v>45322</v>
      </c>
      <c r="P14" s="21" t="s">
        <v>563</v>
      </c>
      <c r="Q14" s="5" t="s">
        <v>562</v>
      </c>
      <c r="R14" s="5" t="s">
        <v>556</v>
      </c>
      <c r="S14" s="5" t="s">
        <v>557</v>
      </c>
      <c r="T14" s="5" t="s">
        <v>182</v>
      </c>
      <c r="U14" s="5">
        <v>0</v>
      </c>
      <c r="V14" s="5">
        <v>0</v>
      </c>
      <c r="W14" s="5"/>
      <c r="X14" s="5"/>
      <c r="Y14" s="5"/>
    </row>
    <row r="15" spans="1:25" s="21" customFormat="1" ht="31.5" x14ac:dyDescent="0.4">
      <c r="A15" s="20"/>
      <c r="B15" s="21" t="s">
        <v>169</v>
      </c>
      <c r="C15" s="120" t="s">
        <v>222</v>
      </c>
      <c r="D15" s="21" t="s">
        <v>202</v>
      </c>
      <c r="F15" s="22" t="s">
        <v>542</v>
      </c>
      <c r="G15" s="21" t="s">
        <v>173</v>
      </c>
      <c r="H15" s="21" t="s">
        <v>161</v>
      </c>
      <c r="I15" s="21" t="s">
        <v>234</v>
      </c>
      <c r="J15" s="120" t="s">
        <v>193</v>
      </c>
      <c r="K15" s="21" t="s">
        <v>176</v>
      </c>
      <c r="L15" s="21" t="s">
        <v>656</v>
      </c>
      <c r="M15" s="21" t="s">
        <v>369</v>
      </c>
      <c r="N15" s="22"/>
      <c r="O15" s="23">
        <v>45322</v>
      </c>
      <c r="P15" s="21" t="s">
        <v>657</v>
      </c>
      <c r="Q15" s="5" t="s">
        <v>656</v>
      </c>
      <c r="R15" s="5" t="s">
        <v>545</v>
      </c>
      <c r="S15" s="5" t="s">
        <v>546</v>
      </c>
      <c r="T15" s="5" t="s">
        <v>182</v>
      </c>
      <c r="U15" s="5">
        <v>0</v>
      </c>
      <c r="V15" s="5">
        <v>0</v>
      </c>
      <c r="W15" s="5"/>
      <c r="X15" s="5"/>
      <c r="Y15" s="5"/>
    </row>
    <row r="16" spans="1:25" s="21" customFormat="1" ht="31.5" x14ac:dyDescent="0.4">
      <c r="A16" s="20"/>
      <c r="B16" s="21" t="s">
        <v>169</v>
      </c>
      <c r="C16" s="120" t="s">
        <v>222</v>
      </c>
      <c r="D16" s="21" t="s">
        <v>202</v>
      </c>
      <c r="F16" s="22" t="s">
        <v>542</v>
      </c>
      <c r="G16" s="21" t="s">
        <v>173</v>
      </c>
      <c r="H16" s="21" t="s">
        <v>161</v>
      </c>
      <c r="I16" s="21" t="s">
        <v>234</v>
      </c>
      <c r="J16" s="120" t="s">
        <v>193</v>
      </c>
      <c r="K16" s="21" t="s">
        <v>183</v>
      </c>
      <c r="L16" s="21" t="s">
        <v>658</v>
      </c>
      <c r="M16" s="21" t="s">
        <v>369</v>
      </c>
      <c r="N16" s="22"/>
      <c r="O16" s="23">
        <v>45322</v>
      </c>
      <c r="P16" s="21" t="s">
        <v>659</v>
      </c>
      <c r="Q16" s="5" t="s">
        <v>658</v>
      </c>
      <c r="R16" s="5" t="s">
        <v>545</v>
      </c>
      <c r="S16" s="5" t="s">
        <v>546</v>
      </c>
      <c r="T16" s="5" t="s">
        <v>182</v>
      </c>
      <c r="U16" s="5">
        <v>0</v>
      </c>
      <c r="V16" s="5">
        <v>0</v>
      </c>
      <c r="W16" s="5"/>
      <c r="X16" s="5"/>
      <c r="Y16" s="5"/>
    </row>
    <row r="17" spans="2:22" ht="31.5" x14ac:dyDescent="0.4">
      <c r="B17" s="21" t="s">
        <v>169</v>
      </c>
      <c r="C17" s="120" t="s">
        <v>222</v>
      </c>
      <c r="D17" s="21" t="s">
        <v>202</v>
      </c>
      <c r="E17" s="21"/>
      <c r="F17" s="22" t="s">
        <v>542</v>
      </c>
      <c r="G17" s="21" t="s">
        <v>173</v>
      </c>
      <c r="H17" s="21" t="s">
        <v>161</v>
      </c>
      <c r="I17" s="21" t="s">
        <v>234</v>
      </c>
      <c r="J17" s="120" t="s">
        <v>193</v>
      </c>
      <c r="K17" s="21" t="s">
        <v>186</v>
      </c>
      <c r="L17" s="21" t="s">
        <v>660</v>
      </c>
      <c r="M17" s="21" t="s">
        <v>369</v>
      </c>
      <c r="N17" s="22"/>
      <c r="O17" s="23">
        <v>45322</v>
      </c>
      <c r="P17" s="21" t="s">
        <v>661</v>
      </c>
      <c r="Q17" s="5" t="s">
        <v>660</v>
      </c>
      <c r="R17" s="5" t="s">
        <v>545</v>
      </c>
      <c r="S17" s="5" t="s">
        <v>546</v>
      </c>
      <c r="T17" s="5" t="s">
        <v>182</v>
      </c>
      <c r="U17" s="5">
        <v>0</v>
      </c>
      <c r="V17" s="5">
        <v>0</v>
      </c>
    </row>
    <row r="18" spans="2:22" ht="31.5" x14ac:dyDescent="0.4">
      <c r="B18" s="21" t="s">
        <v>169</v>
      </c>
      <c r="C18" s="120" t="s">
        <v>222</v>
      </c>
      <c r="D18" s="21" t="s">
        <v>202</v>
      </c>
      <c r="E18" s="21"/>
      <c r="F18" s="22" t="s">
        <v>542</v>
      </c>
      <c r="G18" s="21" t="s">
        <v>173</v>
      </c>
      <c r="H18" s="21" t="s">
        <v>161</v>
      </c>
      <c r="I18" s="21" t="s">
        <v>234</v>
      </c>
      <c r="J18" s="120" t="s">
        <v>193</v>
      </c>
      <c r="K18" s="21" t="s">
        <v>189</v>
      </c>
      <c r="L18" s="21" t="s">
        <v>662</v>
      </c>
      <c r="M18" s="21" t="s">
        <v>369</v>
      </c>
      <c r="N18" s="22"/>
      <c r="O18" s="23">
        <v>45322</v>
      </c>
      <c r="P18" s="21" t="s">
        <v>663</v>
      </c>
      <c r="Q18" s="5" t="s">
        <v>662</v>
      </c>
      <c r="R18" s="5" t="s">
        <v>545</v>
      </c>
      <c r="S18" s="5" t="s">
        <v>546</v>
      </c>
      <c r="T18" s="5" t="s">
        <v>182</v>
      </c>
      <c r="U18" s="5">
        <v>0</v>
      </c>
      <c r="V18" s="5">
        <v>0</v>
      </c>
    </row>
    <row r="19" spans="2:22" ht="31.5" x14ac:dyDescent="0.4">
      <c r="B19" s="21" t="s">
        <v>169</v>
      </c>
      <c r="C19" s="120" t="s">
        <v>222</v>
      </c>
      <c r="D19" s="21" t="s">
        <v>202</v>
      </c>
      <c r="E19" s="21"/>
      <c r="F19" s="22" t="s">
        <v>542</v>
      </c>
      <c r="G19" s="21" t="s">
        <v>173</v>
      </c>
      <c r="H19" s="21" t="s">
        <v>163</v>
      </c>
      <c r="I19" s="21" t="s">
        <v>174</v>
      </c>
      <c r="J19" s="120" t="s">
        <v>175</v>
      </c>
      <c r="K19" s="21" t="s">
        <v>176</v>
      </c>
      <c r="L19" s="21" t="s">
        <v>543</v>
      </c>
      <c r="M19" s="21" t="s">
        <v>369</v>
      </c>
      <c r="N19" s="22"/>
      <c r="O19" s="23">
        <v>45322</v>
      </c>
      <c r="P19" s="21" t="s">
        <v>544</v>
      </c>
      <c r="Q19" s="5" t="s">
        <v>543</v>
      </c>
      <c r="R19" s="5" t="s">
        <v>545</v>
      </c>
      <c r="S19" s="5" t="s">
        <v>546</v>
      </c>
      <c r="T19" s="5" t="s">
        <v>182</v>
      </c>
      <c r="U19" s="5">
        <v>0</v>
      </c>
      <c r="V19" s="5">
        <v>0</v>
      </c>
    </row>
    <row r="20" spans="2:22" ht="31.5" x14ac:dyDescent="0.4">
      <c r="B20" s="21" t="s">
        <v>169</v>
      </c>
      <c r="C20" s="120" t="s">
        <v>222</v>
      </c>
      <c r="D20" s="21" t="s">
        <v>202</v>
      </c>
      <c r="E20" s="21"/>
      <c r="F20" s="22" t="s">
        <v>542</v>
      </c>
      <c r="G20" s="21" t="s">
        <v>173</v>
      </c>
      <c r="H20" s="21" t="s">
        <v>163</v>
      </c>
      <c r="I20" s="21" t="s">
        <v>174</v>
      </c>
      <c r="J20" s="120" t="s">
        <v>175</v>
      </c>
      <c r="K20" s="21" t="s">
        <v>183</v>
      </c>
      <c r="L20" s="21" t="s">
        <v>547</v>
      </c>
      <c r="M20" s="21" t="s">
        <v>369</v>
      </c>
      <c r="N20" s="22"/>
      <c r="O20" s="23">
        <v>45322</v>
      </c>
      <c r="P20" s="21" t="s">
        <v>548</v>
      </c>
      <c r="Q20" s="5" t="s">
        <v>547</v>
      </c>
      <c r="R20" s="5" t="s">
        <v>545</v>
      </c>
      <c r="S20" s="5" t="s">
        <v>546</v>
      </c>
      <c r="T20" s="5" t="s">
        <v>182</v>
      </c>
      <c r="U20" s="5">
        <v>0</v>
      </c>
      <c r="V20" s="5">
        <v>0</v>
      </c>
    </row>
    <row r="21" spans="2:22" ht="31.5" x14ac:dyDescent="0.4">
      <c r="B21" s="21" t="s">
        <v>169</v>
      </c>
      <c r="C21" s="120" t="s">
        <v>222</v>
      </c>
      <c r="D21" s="21" t="s">
        <v>202</v>
      </c>
      <c r="E21" s="21"/>
      <c r="F21" s="22" t="s">
        <v>542</v>
      </c>
      <c r="G21" s="21" t="s">
        <v>173</v>
      </c>
      <c r="H21" s="21" t="s">
        <v>163</v>
      </c>
      <c r="I21" s="21" t="s">
        <v>174</v>
      </c>
      <c r="J21" s="120" t="s">
        <v>175</v>
      </c>
      <c r="K21" s="21" t="s">
        <v>186</v>
      </c>
      <c r="L21" s="21" t="s">
        <v>549</v>
      </c>
      <c r="M21" s="21" t="s">
        <v>369</v>
      </c>
      <c r="N21" s="22"/>
      <c r="O21" s="23">
        <v>45322</v>
      </c>
      <c r="P21" s="21" t="s">
        <v>550</v>
      </c>
      <c r="Q21" s="5" t="s">
        <v>549</v>
      </c>
      <c r="R21" s="5" t="s">
        <v>545</v>
      </c>
      <c r="S21" s="5" t="s">
        <v>546</v>
      </c>
      <c r="T21" s="5" t="s">
        <v>182</v>
      </c>
      <c r="U21" s="5">
        <v>0</v>
      </c>
      <c r="V21" s="5">
        <v>0</v>
      </c>
    </row>
    <row r="22" spans="2:22" ht="31.5" x14ac:dyDescent="0.4">
      <c r="B22" s="21" t="s">
        <v>169</v>
      </c>
      <c r="C22" s="120" t="s">
        <v>222</v>
      </c>
      <c r="D22" s="21" t="s">
        <v>202</v>
      </c>
      <c r="E22" s="21"/>
      <c r="F22" s="22" t="s">
        <v>542</v>
      </c>
      <c r="G22" s="21" t="s">
        <v>173</v>
      </c>
      <c r="H22" s="21" t="s">
        <v>163</v>
      </c>
      <c r="I22" s="21" t="s">
        <v>174</v>
      </c>
      <c r="J22" s="120" t="s">
        <v>175</v>
      </c>
      <c r="K22" s="21" t="s">
        <v>189</v>
      </c>
      <c r="L22" s="21" t="s">
        <v>551</v>
      </c>
      <c r="M22" s="21" t="s">
        <v>369</v>
      </c>
      <c r="N22" s="22"/>
      <c r="O22" s="23">
        <v>45322</v>
      </c>
      <c r="P22" s="21" t="s">
        <v>552</v>
      </c>
      <c r="Q22" s="5" t="s">
        <v>551</v>
      </c>
      <c r="R22" s="5" t="s">
        <v>545</v>
      </c>
      <c r="S22" s="5" t="s">
        <v>546</v>
      </c>
      <c r="T22" s="5" t="s">
        <v>182</v>
      </c>
      <c r="U22" s="5">
        <v>0</v>
      </c>
      <c r="V22" s="5">
        <v>0</v>
      </c>
    </row>
    <row r="23" spans="2:22" ht="31.5" x14ac:dyDescent="0.4">
      <c r="B23" s="21" t="s">
        <v>169</v>
      </c>
      <c r="C23" s="120" t="s">
        <v>170</v>
      </c>
      <c r="D23" s="21" t="s">
        <v>171</v>
      </c>
      <c r="E23" s="21"/>
      <c r="F23" s="22" t="s">
        <v>531</v>
      </c>
      <c r="G23" s="21" t="s">
        <v>173</v>
      </c>
      <c r="H23" s="21" t="s">
        <v>132</v>
      </c>
      <c r="I23" s="21" t="s">
        <v>192</v>
      </c>
      <c r="J23" s="120" t="s">
        <v>193</v>
      </c>
      <c r="K23" s="21" t="s">
        <v>176</v>
      </c>
      <c r="L23" s="21" t="s">
        <v>648</v>
      </c>
      <c r="M23" s="21" t="s">
        <v>369</v>
      </c>
      <c r="N23" s="22"/>
      <c r="O23" s="23">
        <v>45322</v>
      </c>
      <c r="P23" s="21" t="s">
        <v>649</v>
      </c>
      <c r="Q23" s="5" t="s">
        <v>648</v>
      </c>
      <c r="R23" s="5" t="s">
        <v>534</v>
      </c>
      <c r="S23" s="5" t="s">
        <v>535</v>
      </c>
      <c r="T23" s="5" t="s">
        <v>182</v>
      </c>
      <c r="U23" s="5">
        <v>0</v>
      </c>
      <c r="V23" s="5">
        <v>0</v>
      </c>
    </row>
    <row r="24" spans="2:22" ht="31.5" x14ac:dyDescent="0.4">
      <c r="B24" s="21" t="s">
        <v>169</v>
      </c>
      <c r="C24" s="120" t="s">
        <v>170</v>
      </c>
      <c r="D24" s="21" t="s">
        <v>171</v>
      </c>
      <c r="E24" s="21"/>
      <c r="F24" s="22" t="s">
        <v>531</v>
      </c>
      <c r="G24" s="21" t="s">
        <v>173</v>
      </c>
      <c r="H24" s="21" t="s">
        <v>132</v>
      </c>
      <c r="I24" s="21" t="s">
        <v>192</v>
      </c>
      <c r="J24" s="120" t="s">
        <v>193</v>
      </c>
      <c r="K24" s="21" t="s">
        <v>183</v>
      </c>
      <c r="L24" s="21" t="s">
        <v>650</v>
      </c>
      <c r="M24" s="21" t="s">
        <v>369</v>
      </c>
      <c r="N24" s="22"/>
      <c r="O24" s="23">
        <v>45322</v>
      </c>
      <c r="P24" s="21" t="s">
        <v>651</v>
      </c>
      <c r="Q24" s="5" t="s">
        <v>650</v>
      </c>
      <c r="R24" s="5" t="s">
        <v>534</v>
      </c>
      <c r="S24" s="5" t="s">
        <v>535</v>
      </c>
      <c r="T24" s="5" t="s">
        <v>182</v>
      </c>
      <c r="U24" s="5">
        <v>0</v>
      </c>
      <c r="V24" s="5">
        <v>0</v>
      </c>
    </row>
    <row r="25" spans="2:22" ht="31.5" x14ac:dyDescent="0.4">
      <c r="B25" s="21" t="s">
        <v>169</v>
      </c>
      <c r="C25" s="120" t="s">
        <v>170</v>
      </c>
      <c r="D25" s="21" t="s">
        <v>171</v>
      </c>
      <c r="E25" s="21"/>
      <c r="F25" s="22" t="s">
        <v>531</v>
      </c>
      <c r="G25" s="21" t="s">
        <v>173</v>
      </c>
      <c r="H25" s="21" t="s">
        <v>132</v>
      </c>
      <c r="I25" s="21" t="s">
        <v>192</v>
      </c>
      <c r="J25" s="120" t="s">
        <v>193</v>
      </c>
      <c r="K25" s="21" t="s">
        <v>186</v>
      </c>
      <c r="L25" s="21" t="s">
        <v>652</v>
      </c>
      <c r="M25" s="21" t="s">
        <v>369</v>
      </c>
      <c r="N25" s="22"/>
      <c r="O25" s="23">
        <v>45322</v>
      </c>
      <c r="P25" s="21" t="s">
        <v>653</v>
      </c>
      <c r="Q25" s="5" t="s">
        <v>652</v>
      </c>
      <c r="R25" s="5" t="s">
        <v>534</v>
      </c>
      <c r="S25" s="5" t="s">
        <v>535</v>
      </c>
      <c r="T25" s="5" t="s">
        <v>182</v>
      </c>
      <c r="U25" s="5">
        <v>0</v>
      </c>
      <c r="V25" s="5">
        <v>0</v>
      </c>
    </row>
    <row r="26" spans="2:22" ht="31.5" x14ac:dyDescent="0.4">
      <c r="B26" s="21" t="s">
        <v>169</v>
      </c>
      <c r="C26" s="120" t="s">
        <v>170</v>
      </c>
      <c r="D26" s="21" t="s">
        <v>171</v>
      </c>
      <c r="E26" s="21"/>
      <c r="F26" s="22" t="s">
        <v>531</v>
      </c>
      <c r="G26" s="21" t="s">
        <v>173</v>
      </c>
      <c r="H26" s="21" t="s">
        <v>132</v>
      </c>
      <c r="I26" s="21" t="s">
        <v>192</v>
      </c>
      <c r="J26" s="120" t="s">
        <v>193</v>
      </c>
      <c r="K26" s="21" t="s">
        <v>189</v>
      </c>
      <c r="L26" s="21" t="s">
        <v>654</v>
      </c>
      <c r="M26" s="21" t="s">
        <v>369</v>
      </c>
      <c r="N26" s="22"/>
      <c r="O26" s="23">
        <v>45322</v>
      </c>
      <c r="P26" s="21" t="s">
        <v>655</v>
      </c>
      <c r="Q26" s="5" t="s">
        <v>654</v>
      </c>
      <c r="R26" s="5" t="s">
        <v>534</v>
      </c>
      <c r="S26" s="5" t="s">
        <v>535</v>
      </c>
      <c r="T26" s="5" t="s">
        <v>182</v>
      </c>
      <c r="U26" s="5">
        <v>0</v>
      </c>
      <c r="V26" s="5">
        <v>0</v>
      </c>
    </row>
    <row r="27" spans="2:22" ht="31.5" x14ac:dyDescent="0.4">
      <c r="B27" s="21" t="s">
        <v>169</v>
      </c>
      <c r="C27" s="120" t="s">
        <v>170</v>
      </c>
      <c r="D27" s="21" t="s">
        <v>171</v>
      </c>
      <c r="E27" s="21"/>
      <c r="F27" s="22" t="s">
        <v>531</v>
      </c>
      <c r="G27" s="21" t="s">
        <v>173</v>
      </c>
      <c r="H27" s="21" t="s">
        <v>163</v>
      </c>
      <c r="I27" s="21" t="s">
        <v>174</v>
      </c>
      <c r="J27" s="120" t="s">
        <v>175</v>
      </c>
      <c r="K27" s="21" t="s">
        <v>176</v>
      </c>
      <c r="L27" s="21" t="s">
        <v>532</v>
      </c>
      <c r="M27" s="21" t="s">
        <v>369</v>
      </c>
      <c r="N27" s="22"/>
      <c r="O27" s="23">
        <v>45322</v>
      </c>
      <c r="P27" s="21" t="s">
        <v>533</v>
      </c>
      <c r="Q27" s="5" t="s">
        <v>532</v>
      </c>
      <c r="R27" s="5" t="s">
        <v>534</v>
      </c>
      <c r="S27" s="5" t="s">
        <v>535</v>
      </c>
      <c r="T27" s="5" t="s">
        <v>182</v>
      </c>
      <c r="U27" s="5">
        <v>0</v>
      </c>
      <c r="V27" s="5">
        <v>0</v>
      </c>
    </row>
    <row r="28" spans="2:22" ht="31.5" x14ac:dyDescent="0.4">
      <c r="B28" s="21" t="s">
        <v>169</v>
      </c>
      <c r="C28" s="120" t="s">
        <v>170</v>
      </c>
      <c r="D28" s="21" t="s">
        <v>171</v>
      </c>
      <c r="E28" s="21"/>
      <c r="F28" s="22" t="s">
        <v>531</v>
      </c>
      <c r="G28" s="21" t="s">
        <v>173</v>
      </c>
      <c r="H28" s="21" t="s">
        <v>163</v>
      </c>
      <c r="I28" s="21" t="s">
        <v>174</v>
      </c>
      <c r="J28" s="120" t="s">
        <v>175</v>
      </c>
      <c r="K28" s="21" t="s">
        <v>183</v>
      </c>
      <c r="L28" s="21" t="s">
        <v>536</v>
      </c>
      <c r="M28" s="21" t="s">
        <v>369</v>
      </c>
      <c r="N28" s="22"/>
      <c r="O28" s="23">
        <v>45322</v>
      </c>
      <c r="P28" s="21" t="s">
        <v>537</v>
      </c>
      <c r="Q28" s="5" t="s">
        <v>536</v>
      </c>
      <c r="R28" s="5" t="s">
        <v>534</v>
      </c>
      <c r="S28" s="5" t="s">
        <v>535</v>
      </c>
      <c r="T28" s="5" t="s">
        <v>182</v>
      </c>
      <c r="U28" s="5">
        <v>0</v>
      </c>
      <c r="V28" s="5">
        <v>0</v>
      </c>
    </row>
    <row r="29" spans="2:22" ht="31.5" x14ac:dyDescent="0.4">
      <c r="B29" s="21" t="s">
        <v>169</v>
      </c>
      <c r="C29" s="120" t="s">
        <v>170</v>
      </c>
      <c r="D29" s="21" t="s">
        <v>171</v>
      </c>
      <c r="E29" s="21"/>
      <c r="F29" s="22" t="s">
        <v>531</v>
      </c>
      <c r="G29" s="21" t="s">
        <v>173</v>
      </c>
      <c r="H29" s="21" t="s">
        <v>163</v>
      </c>
      <c r="I29" s="21" t="s">
        <v>174</v>
      </c>
      <c r="J29" s="120" t="s">
        <v>175</v>
      </c>
      <c r="K29" s="21" t="s">
        <v>186</v>
      </c>
      <c r="L29" s="21" t="s">
        <v>538</v>
      </c>
      <c r="M29" s="21" t="s">
        <v>369</v>
      </c>
      <c r="N29" s="22"/>
      <c r="O29" s="23">
        <v>45322</v>
      </c>
      <c r="P29" s="21" t="s">
        <v>539</v>
      </c>
      <c r="Q29" s="5" t="s">
        <v>538</v>
      </c>
      <c r="R29" s="5" t="s">
        <v>534</v>
      </c>
      <c r="S29" s="5" t="s">
        <v>535</v>
      </c>
      <c r="T29" s="5" t="s">
        <v>182</v>
      </c>
      <c r="U29" s="5">
        <v>0</v>
      </c>
      <c r="V29" s="5">
        <v>0</v>
      </c>
    </row>
    <row r="30" spans="2:22" ht="31.5" x14ac:dyDescent="0.4">
      <c r="B30" s="21" t="s">
        <v>169</v>
      </c>
      <c r="C30" s="120" t="s">
        <v>170</v>
      </c>
      <c r="D30" s="21" t="s">
        <v>171</v>
      </c>
      <c r="E30" s="21"/>
      <c r="F30" s="22" t="s">
        <v>531</v>
      </c>
      <c r="G30" s="21" t="s">
        <v>173</v>
      </c>
      <c r="H30" s="21" t="s">
        <v>163</v>
      </c>
      <c r="I30" s="21" t="s">
        <v>174</v>
      </c>
      <c r="J30" s="120" t="s">
        <v>175</v>
      </c>
      <c r="K30" s="21" t="s">
        <v>189</v>
      </c>
      <c r="L30" s="21" t="s">
        <v>540</v>
      </c>
      <c r="M30" s="21" t="s">
        <v>369</v>
      </c>
      <c r="N30" s="22"/>
      <c r="O30" s="23">
        <v>45322</v>
      </c>
      <c r="P30" s="21" t="s">
        <v>541</v>
      </c>
      <c r="Q30" s="5" t="s">
        <v>540</v>
      </c>
      <c r="R30" s="5" t="s">
        <v>534</v>
      </c>
      <c r="S30" s="5" t="s">
        <v>535</v>
      </c>
      <c r="T30" s="5" t="s">
        <v>182</v>
      </c>
      <c r="U30" s="5">
        <v>0</v>
      </c>
      <c r="V30" s="5">
        <v>0</v>
      </c>
    </row>
    <row r="31" spans="2:22" ht="31.5" x14ac:dyDescent="0.4">
      <c r="B31" s="21" t="s">
        <v>169</v>
      </c>
      <c r="C31" s="120" t="s">
        <v>222</v>
      </c>
      <c r="D31" s="21" t="s">
        <v>171</v>
      </c>
      <c r="E31" s="21"/>
      <c r="F31" s="22" t="s">
        <v>520</v>
      </c>
      <c r="G31" s="21" t="s">
        <v>173</v>
      </c>
      <c r="H31" s="21" t="s">
        <v>161</v>
      </c>
      <c r="I31" s="21" t="s">
        <v>234</v>
      </c>
      <c r="J31" s="120" t="s">
        <v>193</v>
      </c>
      <c r="K31" s="21" t="s">
        <v>176</v>
      </c>
      <c r="L31" s="21" t="s">
        <v>640</v>
      </c>
      <c r="M31" s="21" t="s">
        <v>369</v>
      </c>
      <c r="N31" s="22"/>
      <c r="O31" s="23">
        <v>45322</v>
      </c>
      <c r="P31" s="21" t="s">
        <v>641</v>
      </c>
      <c r="Q31" s="5" t="s">
        <v>640</v>
      </c>
      <c r="R31" s="5" t="s">
        <v>523</v>
      </c>
      <c r="S31" s="5" t="s">
        <v>524</v>
      </c>
      <c r="T31" s="5" t="s">
        <v>182</v>
      </c>
      <c r="U31" s="5">
        <v>0</v>
      </c>
      <c r="V31" s="5">
        <v>0</v>
      </c>
    </row>
    <row r="32" spans="2:22" ht="31.5" x14ac:dyDescent="0.4">
      <c r="B32" s="21" t="s">
        <v>169</v>
      </c>
      <c r="C32" s="120" t="s">
        <v>222</v>
      </c>
      <c r="D32" s="21" t="s">
        <v>171</v>
      </c>
      <c r="E32" s="21"/>
      <c r="F32" s="22" t="s">
        <v>520</v>
      </c>
      <c r="G32" s="21" t="s">
        <v>173</v>
      </c>
      <c r="H32" s="21" t="s">
        <v>161</v>
      </c>
      <c r="I32" s="21" t="s">
        <v>234</v>
      </c>
      <c r="J32" s="120" t="s">
        <v>193</v>
      </c>
      <c r="K32" s="21" t="s">
        <v>183</v>
      </c>
      <c r="L32" s="21" t="s">
        <v>642</v>
      </c>
      <c r="M32" s="21" t="s">
        <v>369</v>
      </c>
      <c r="N32" s="22"/>
      <c r="O32" s="23">
        <v>45322</v>
      </c>
      <c r="P32" s="21" t="s">
        <v>643</v>
      </c>
      <c r="Q32" s="5" t="s">
        <v>642</v>
      </c>
      <c r="R32" s="5" t="s">
        <v>523</v>
      </c>
      <c r="S32" s="5" t="s">
        <v>524</v>
      </c>
      <c r="T32" s="5" t="s">
        <v>182</v>
      </c>
      <c r="U32" s="5">
        <v>0</v>
      </c>
      <c r="V32" s="5">
        <v>0</v>
      </c>
    </row>
    <row r="33" spans="2:22" ht="31.5" x14ac:dyDescent="0.4">
      <c r="B33" s="21" t="s">
        <v>169</v>
      </c>
      <c r="C33" s="120" t="s">
        <v>222</v>
      </c>
      <c r="D33" s="21" t="s">
        <v>171</v>
      </c>
      <c r="E33" s="21"/>
      <c r="F33" s="22" t="s">
        <v>520</v>
      </c>
      <c r="G33" s="21" t="s">
        <v>173</v>
      </c>
      <c r="H33" s="21" t="s">
        <v>161</v>
      </c>
      <c r="I33" s="21" t="s">
        <v>234</v>
      </c>
      <c r="J33" s="120" t="s">
        <v>193</v>
      </c>
      <c r="K33" s="21" t="s">
        <v>186</v>
      </c>
      <c r="L33" s="21" t="s">
        <v>644</v>
      </c>
      <c r="M33" s="21" t="s">
        <v>369</v>
      </c>
      <c r="N33" s="22"/>
      <c r="O33" s="23">
        <v>45322</v>
      </c>
      <c r="P33" s="21" t="s">
        <v>645</v>
      </c>
      <c r="Q33" s="5" t="s">
        <v>644</v>
      </c>
      <c r="R33" s="5" t="s">
        <v>523</v>
      </c>
      <c r="S33" s="5" t="s">
        <v>524</v>
      </c>
      <c r="T33" s="5" t="s">
        <v>182</v>
      </c>
      <c r="U33" s="5">
        <v>0</v>
      </c>
      <c r="V33" s="5">
        <v>0</v>
      </c>
    </row>
    <row r="34" spans="2:22" ht="31.5" x14ac:dyDescent="0.4">
      <c r="B34" s="21" t="s">
        <v>169</v>
      </c>
      <c r="C34" s="120" t="s">
        <v>222</v>
      </c>
      <c r="D34" s="21" t="s">
        <v>171</v>
      </c>
      <c r="E34" s="21"/>
      <c r="F34" s="22" t="s">
        <v>520</v>
      </c>
      <c r="G34" s="21" t="s">
        <v>173</v>
      </c>
      <c r="H34" s="21" t="s">
        <v>161</v>
      </c>
      <c r="I34" s="21" t="s">
        <v>234</v>
      </c>
      <c r="J34" s="120" t="s">
        <v>193</v>
      </c>
      <c r="K34" s="21" t="s">
        <v>189</v>
      </c>
      <c r="L34" s="21" t="s">
        <v>646</v>
      </c>
      <c r="M34" s="21" t="s">
        <v>369</v>
      </c>
      <c r="N34" s="22"/>
      <c r="O34" s="23">
        <v>45322</v>
      </c>
      <c r="P34" s="21" t="s">
        <v>647</v>
      </c>
      <c r="Q34" s="5" t="s">
        <v>646</v>
      </c>
      <c r="R34" s="5" t="s">
        <v>523</v>
      </c>
      <c r="S34" s="5" t="s">
        <v>524</v>
      </c>
      <c r="T34" s="5" t="s">
        <v>182</v>
      </c>
      <c r="U34" s="5">
        <v>0</v>
      </c>
      <c r="V34" s="5">
        <v>0</v>
      </c>
    </row>
    <row r="35" spans="2:22" ht="31.5" x14ac:dyDescent="0.4">
      <c r="B35" s="21" t="s">
        <v>169</v>
      </c>
      <c r="C35" s="120" t="s">
        <v>222</v>
      </c>
      <c r="D35" s="21" t="s">
        <v>171</v>
      </c>
      <c r="E35" s="21"/>
      <c r="F35" s="22" t="s">
        <v>520</v>
      </c>
      <c r="G35" s="21" t="s">
        <v>173</v>
      </c>
      <c r="H35" s="21" t="s">
        <v>163</v>
      </c>
      <c r="I35" s="21" t="s">
        <v>174</v>
      </c>
      <c r="J35" s="120" t="s">
        <v>175</v>
      </c>
      <c r="K35" s="21" t="s">
        <v>176</v>
      </c>
      <c r="L35" s="21" t="s">
        <v>521</v>
      </c>
      <c r="M35" s="21" t="s">
        <v>369</v>
      </c>
      <c r="N35" s="22"/>
      <c r="O35" s="23">
        <v>45322</v>
      </c>
      <c r="P35" s="21" t="s">
        <v>522</v>
      </c>
      <c r="Q35" s="5" t="s">
        <v>521</v>
      </c>
      <c r="R35" s="5" t="s">
        <v>523</v>
      </c>
      <c r="S35" s="5" t="s">
        <v>524</v>
      </c>
      <c r="T35" s="5" t="s">
        <v>182</v>
      </c>
      <c r="U35" s="5">
        <v>0</v>
      </c>
      <c r="V35" s="5">
        <v>0</v>
      </c>
    </row>
    <row r="36" spans="2:22" ht="31.5" x14ac:dyDescent="0.4">
      <c r="B36" s="21" t="s">
        <v>169</v>
      </c>
      <c r="C36" s="120" t="s">
        <v>222</v>
      </c>
      <c r="D36" s="21" t="s">
        <v>171</v>
      </c>
      <c r="E36" s="21"/>
      <c r="F36" s="22" t="s">
        <v>520</v>
      </c>
      <c r="G36" s="21" t="s">
        <v>173</v>
      </c>
      <c r="H36" s="21" t="s">
        <v>163</v>
      </c>
      <c r="I36" s="21" t="s">
        <v>174</v>
      </c>
      <c r="J36" s="120" t="s">
        <v>175</v>
      </c>
      <c r="K36" s="21" t="s">
        <v>183</v>
      </c>
      <c r="L36" s="21" t="s">
        <v>525</v>
      </c>
      <c r="M36" s="21" t="s">
        <v>369</v>
      </c>
      <c r="N36" s="22"/>
      <c r="O36" s="23">
        <v>45322</v>
      </c>
      <c r="P36" s="21" t="s">
        <v>526</v>
      </c>
      <c r="Q36" s="5" t="s">
        <v>525</v>
      </c>
      <c r="R36" s="5" t="s">
        <v>523</v>
      </c>
      <c r="S36" s="5" t="s">
        <v>524</v>
      </c>
      <c r="T36" s="5" t="s">
        <v>182</v>
      </c>
      <c r="U36" s="5">
        <v>0</v>
      </c>
      <c r="V36" s="5">
        <v>0</v>
      </c>
    </row>
    <row r="37" spans="2:22" ht="31.5" x14ac:dyDescent="0.4">
      <c r="B37" s="21" t="s">
        <v>169</v>
      </c>
      <c r="C37" s="120" t="s">
        <v>222</v>
      </c>
      <c r="D37" s="21" t="s">
        <v>171</v>
      </c>
      <c r="E37" s="21"/>
      <c r="F37" s="22" t="s">
        <v>520</v>
      </c>
      <c r="G37" s="21" t="s">
        <v>173</v>
      </c>
      <c r="H37" s="21" t="s">
        <v>163</v>
      </c>
      <c r="I37" s="21" t="s">
        <v>174</v>
      </c>
      <c r="J37" s="120" t="s">
        <v>175</v>
      </c>
      <c r="K37" s="21" t="s">
        <v>186</v>
      </c>
      <c r="L37" s="21" t="s">
        <v>527</v>
      </c>
      <c r="M37" s="21" t="s">
        <v>369</v>
      </c>
      <c r="N37" s="22"/>
      <c r="O37" s="23">
        <v>45322</v>
      </c>
      <c r="P37" s="21" t="s">
        <v>528</v>
      </c>
      <c r="Q37" s="5" t="s">
        <v>527</v>
      </c>
      <c r="R37" s="5" t="s">
        <v>523</v>
      </c>
      <c r="S37" s="5" t="s">
        <v>524</v>
      </c>
      <c r="T37" s="5" t="s">
        <v>182</v>
      </c>
      <c r="U37" s="5">
        <v>0</v>
      </c>
      <c r="V37" s="5">
        <v>0</v>
      </c>
    </row>
    <row r="38" spans="2:22" ht="31.5" x14ac:dyDescent="0.4">
      <c r="B38" s="21" t="s">
        <v>169</v>
      </c>
      <c r="C38" s="120" t="s">
        <v>222</v>
      </c>
      <c r="D38" s="21" t="s">
        <v>171</v>
      </c>
      <c r="E38" s="21"/>
      <c r="F38" s="22" t="s">
        <v>520</v>
      </c>
      <c r="G38" s="21" t="s">
        <v>173</v>
      </c>
      <c r="H38" s="21" t="s">
        <v>163</v>
      </c>
      <c r="I38" s="21" t="s">
        <v>174</v>
      </c>
      <c r="J38" s="120" t="s">
        <v>175</v>
      </c>
      <c r="K38" s="21" t="s">
        <v>189</v>
      </c>
      <c r="L38" s="21" t="s">
        <v>529</v>
      </c>
      <c r="M38" s="21" t="s">
        <v>369</v>
      </c>
      <c r="N38" s="22"/>
      <c r="O38" s="23">
        <v>45322</v>
      </c>
      <c r="P38" s="21" t="s">
        <v>530</v>
      </c>
      <c r="Q38" s="5" t="s">
        <v>529</v>
      </c>
      <c r="R38" s="5" t="s">
        <v>523</v>
      </c>
      <c r="S38" s="5" t="s">
        <v>524</v>
      </c>
      <c r="T38" s="5" t="s">
        <v>182</v>
      </c>
      <c r="U38" s="5">
        <v>0</v>
      </c>
      <c r="V38" s="5">
        <v>0</v>
      </c>
    </row>
    <row r="39" spans="2:22" ht="31.5" x14ac:dyDescent="0.4">
      <c r="B39" s="21" t="s">
        <v>169</v>
      </c>
      <c r="C39" s="120" t="s">
        <v>170</v>
      </c>
      <c r="D39" s="21" t="s">
        <v>366</v>
      </c>
      <c r="E39" s="21"/>
      <c r="F39" s="22" t="s">
        <v>367</v>
      </c>
      <c r="G39" s="21" t="s">
        <v>173</v>
      </c>
      <c r="H39" s="21" t="s">
        <v>132</v>
      </c>
      <c r="I39" s="21" t="s">
        <v>192</v>
      </c>
      <c r="J39" s="120" t="s">
        <v>193</v>
      </c>
      <c r="K39" s="21" t="s">
        <v>176</v>
      </c>
      <c r="L39" s="21" t="s">
        <v>379</v>
      </c>
      <c r="M39" s="21" t="s">
        <v>369</v>
      </c>
      <c r="N39" s="22"/>
      <c r="O39" s="23">
        <v>45322</v>
      </c>
      <c r="P39" s="21" t="s">
        <v>380</v>
      </c>
      <c r="Q39" s="5" t="s">
        <v>379</v>
      </c>
      <c r="R39" s="5" t="s">
        <v>371</v>
      </c>
      <c r="S39" s="5" t="s">
        <v>372</v>
      </c>
      <c r="T39" s="5" t="s">
        <v>182</v>
      </c>
      <c r="U39" s="5">
        <v>0</v>
      </c>
      <c r="V39" s="5">
        <v>0</v>
      </c>
    </row>
    <row r="40" spans="2:22" ht="31.5" x14ac:dyDescent="0.4">
      <c r="B40" s="21" t="s">
        <v>169</v>
      </c>
      <c r="C40" s="120" t="s">
        <v>170</v>
      </c>
      <c r="D40" s="21" t="s">
        <v>366</v>
      </c>
      <c r="E40" s="21"/>
      <c r="F40" s="22" t="s">
        <v>367</v>
      </c>
      <c r="G40" s="21" t="s">
        <v>173</v>
      </c>
      <c r="H40" s="21" t="s">
        <v>132</v>
      </c>
      <c r="I40" s="21" t="s">
        <v>192</v>
      </c>
      <c r="J40" s="120" t="s">
        <v>193</v>
      </c>
      <c r="K40" s="21" t="s">
        <v>183</v>
      </c>
      <c r="L40" s="21" t="s">
        <v>381</v>
      </c>
      <c r="M40" s="21" t="s">
        <v>369</v>
      </c>
      <c r="N40" s="22"/>
      <c r="O40" s="23">
        <v>45322</v>
      </c>
      <c r="P40" s="21" t="s">
        <v>382</v>
      </c>
      <c r="Q40" s="5" t="s">
        <v>381</v>
      </c>
      <c r="R40" s="5" t="s">
        <v>371</v>
      </c>
      <c r="S40" s="5" t="s">
        <v>372</v>
      </c>
      <c r="T40" s="5" t="s">
        <v>182</v>
      </c>
      <c r="U40" s="5">
        <v>0</v>
      </c>
      <c r="V40" s="5">
        <v>0</v>
      </c>
    </row>
    <row r="41" spans="2:22" ht="31.5" x14ac:dyDescent="0.4">
      <c r="B41" s="21" t="s">
        <v>169</v>
      </c>
      <c r="C41" s="120" t="s">
        <v>170</v>
      </c>
      <c r="D41" s="21" t="s">
        <v>366</v>
      </c>
      <c r="E41" s="21"/>
      <c r="F41" s="22" t="s">
        <v>367</v>
      </c>
      <c r="G41" s="21" t="s">
        <v>173</v>
      </c>
      <c r="H41" s="21" t="s">
        <v>132</v>
      </c>
      <c r="I41" s="21" t="s">
        <v>192</v>
      </c>
      <c r="J41" s="120" t="s">
        <v>193</v>
      </c>
      <c r="K41" s="21" t="s">
        <v>186</v>
      </c>
      <c r="L41" s="21" t="s">
        <v>383</v>
      </c>
      <c r="M41" s="21" t="s">
        <v>369</v>
      </c>
      <c r="N41" s="22"/>
      <c r="O41" s="23">
        <v>45322</v>
      </c>
      <c r="P41" s="21" t="s">
        <v>384</v>
      </c>
      <c r="Q41" s="5" t="s">
        <v>383</v>
      </c>
      <c r="R41" s="5" t="s">
        <v>371</v>
      </c>
      <c r="S41" s="5" t="s">
        <v>372</v>
      </c>
      <c r="T41" s="5" t="s">
        <v>182</v>
      </c>
      <c r="U41" s="5">
        <v>0</v>
      </c>
      <c r="V41" s="5">
        <v>0</v>
      </c>
    </row>
    <row r="42" spans="2:22" ht="31.5" x14ac:dyDescent="0.4">
      <c r="B42" s="21" t="s">
        <v>169</v>
      </c>
      <c r="C42" s="120" t="s">
        <v>170</v>
      </c>
      <c r="D42" s="21" t="s">
        <v>366</v>
      </c>
      <c r="E42" s="21"/>
      <c r="F42" s="22" t="s">
        <v>367</v>
      </c>
      <c r="G42" s="21" t="s">
        <v>173</v>
      </c>
      <c r="H42" s="21" t="s">
        <v>132</v>
      </c>
      <c r="I42" s="21" t="s">
        <v>192</v>
      </c>
      <c r="J42" s="120" t="s">
        <v>193</v>
      </c>
      <c r="K42" s="21" t="s">
        <v>189</v>
      </c>
      <c r="L42" s="21" t="s">
        <v>385</v>
      </c>
      <c r="M42" s="21" t="s">
        <v>369</v>
      </c>
      <c r="N42" s="22"/>
      <c r="O42" s="23">
        <v>45322</v>
      </c>
      <c r="P42" s="21" t="s">
        <v>386</v>
      </c>
      <c r="Q42" s="5" t="s">
        <v>385</v>
      </c>
      <c r="R42" s="5" t="s">
        <v>371</v>
      </c>
      <c r="S42" s="5" t="s">
        <v>372</v>
      </c>
      <c r="T42" s="5" t="s">
        <v>182</v>
      </c>
      <c r="U42" s="5">
        <v>0</v>
      </c>
      <c r="V42" s="5">
        <v>0</v>
      </c>
    </row>
    <row r="43" spans="2:22" ht="31.5" x14ac:dyDescent="0.4">
      <c r="B43" s="21" t="s">
        <v>169</v>
      </c>
      <c r="C43" s="120" t="s">
        <v>170</v>
      </c>
      <c r="D43" s="21" t="s">
        <v>366</v>
      </c>
      <c r="E43" s="21"/>
      <c r="F43" s="22" t="s">
        <v>367</v>
      </c>
      <c r="G43" s="21" t="s">
        <v>173</v>
      </c>
      <c r="H43" s="21" t="s">
        <v>163</v>
      </c>
      <c r="I43" s="21" t="s">
        <v>174</v>
      </c>
      <c r="J43" s="120" t="s">
        <v>175</v>
      </c>
      <c r="K43" s="21" t="s">
        <v>176</v>
      </c>
      <c r="L43" s="21" t="s">
        <v>368</v>
      </c>
      <c r="M43" s="21" t="s">
        <v>369</v>
      </c>
      <c r="N43" s="22"/>
      <c r="O43" s="23">
        <v>45322</v>
      </c>
      <c r="P43" s="21" t="s">
        <v>370</v>
      </c>
      <c r="Q43" s="5" t="s">
        <v>368</v>
      </c>
      <c r="R43" s="5" t="s">
        <v>371</v>
      </c>
      <c r="S43" s="5" t="s">
        <v>372</v>
      </c>
      <c r="T43" s="5" t="s">
        <v>182</v>
      </c>
      <c r="U43" s="5">
        <v>0</v>
      </c>
      <c r="V43" s="5">
        <v>0</v>
      </c>
    </row>
    <row r="44" spans="2:22" ht="31.5" x14ac:dyDescent="0.4">
      <c r="B44" s="21" t="s">
        <v>169</v>
      </c>
      <c r="C44" s="120" t="s">
        <v>170</v>
      </c>
      <c r="D44" s="21" t="s">
        <v>366</v>
      </c>
      <c r="E44" s="21"/>
      <c r="F44" s="22" t="s">
        <v>367</v>
      </c>
      <c r="G44" s="21" t="s">
        <v>173</v>
      </c>
      <c r="H44" s="21" t="s">
        <v>163</v>
      </c>
      <c r="I44" s="21" t="s">
        <v>174</v>
      </c>
      <c r="J44" s="120" t="s">
        <v>175</v>
      </c>
      <c r="K44" s="21" t="s">
        <v>183</v>
      </c>
      <c r="L44" s="21" t="s">
        <v>373</v>
      </c>
      <c r="M44" s="21" t="s">
        <v>369</v>
      </c>
      <c r="N44" s="22"/>
      <c r="O44" s="23">
        <v>45322</v>
      </c>
      <c r="P44" s="21" t="s">
        <v>374</v>
      </c>
      <c r="Q44" s="5" t="s">
        <v>373</v>
      </c>
      <c r="R44" s="5" t="s">
        <v>371</v>
      </c>
      <c r="S44" s="5" t="s">
        <v>372</v>
      </c>
      <c r="T44" s="5" t="s">
        <v>182</v>
      </c>
      <c r="U44" s="5">
        <v>0</v>
      </c>
      <c r="V44" s="5">
        <v>0</v>
      </c>
    </row>
    <row r="45" spans="2:22" ht="31.5" x14ac:dyDescent="0.4">
      <c r="B45" s="21" t="s">
        <v>169</v>
      </c>
      <c r="C45" s="120" t="s">
        <v>170</v>
      </c>
      <c r="D45" s="21" t="s">
        <v>366</v>
      </c>
      <c r="E45" s="21"/>
      <c r="F45" s="22" t="s">
        <v>367</v>
      </c>
      <c r="G45" s="21" t="s">
        <v>173</v>
      </c>
      <c r="H45" s="21" t="s">
        <v>163</v>
      </c>
      <c r="I45" s="21" t="s">
        <v>174</v>
      </c>
      <c r="J45" s="120" t="s">
        <v>175</v>
      </c>
      <c r="K45" s="21" t="s">
        <v>186</v>
      </c>
      <c r="L45" s="21" t="s">
        <v>375</v>
      </c>
      <c r="M45" s="21" t="s">
        <v>369</v>
      </c>
      <c r="N45" s="22"/>
      <c r="O45" s="23">
        <v>45322</v>
      </c>
      <c r="P45" s="21" t="s">
        <v>376</v>
      </c>
      <c r="Q45" s="5" t="s">
        <v>375</v>
      </c>
      <c r="R45" s="5" t="s">
        <v>371</v>
      </c>
      <c r="S45" s="5" t="s">
        <v>372</v>
      </c>
      <c r="T45" s="5" t="s">
        <v>182</v>
      </c>
      <c r="U45" s="5">
        <v>0</v>
      </c>
      <c r="V45" s="5">
        <v>0</v>
      </c>
    </row>
    <row r="46" spans="2:22" ht="31.5" x14ac:dyDescent="0.4">
      <c r="B46" s="21" t="s">
        <v>169</v>
      </c>
      <c r="C46" s="120" t="s">
        <v>170</v>
      </c>
      <c r="D46" s="21" t="s">
        <v>366</v>
      </c>
      <c r="E46" s="21"/>
      <c r="F46" s="22" t="s">
        <v>367</v>
      </c>
      <c r="G46" s="21" t="s">
        <v>173</v>
      </c>
      <c r="H46" s="21" t="s">
        <v>163</v>
      </c>
      <c r="I46" s="21" t="s">
        <v>174</v>
      </c>
      <c r="J46" s="120" t="s">
        <v>175</v>
      </c>
      <c r="K46" s="21" t="s">
        <v>189</v>
      </c>
      <c r="L46" s="21" t="s">
        <v>377</v>
      </c>
      <c r="M46" s="21" t="s">
        <v>369</v>
      </c>
      <c r="N46" s="22"/>
      <c r="O46" s="23">
        <v>45322</v>
      </c>
      <c r="P46" s="21" t="s">
        <v>378</v>
      </c>
      <c r="Q46" s="5" t="s">
        <v>377</v>
      </c>
      <c r="R46" s="5" t="s">
        <v>371</v>
      </c>
      <c r="S46" s="5" t="s">
        <v>372</v>
      </c>
      <c r="T46" s="5" t="s">
        <v>182</v>
      </c>
      <c r="U46" s="5">
        <v>0</v>
      </c>
      <c r="V46" s="5">
        <v>0</v>
      </c>
    </row>
    <row r="47" spans="2:22" ht="31.5" x14ac:dyDescent="0.4">
      <c r="B47" s="21" t="s">
        <v>169</v>
      </c>
      <c r="C47" s="120" t="s">
        <v>222</v>
      </c>
      <c r="D47" s="21" t="s">
        <v>366</v>
      </c>
      <c r="E47" s="21"/>
      <c r="F47" s="22" t="s">
        <v>387</v>
      </c>
      <c r="G47" s="21" t="s">
        <v>173</v>
      </c>
      <c r="H47" s="21" t="s">
        <v>161</v>
      </c>
      <c r="I47" s="21" t="s">
        <v>234</v>
      </c>
      <c r="J47" s="120" t="s">
        <v>193</v>
      </c>
      <c r="K47" s="21" t="s">
        <v>176</v>
      </c>
      <c r="L47" s="21" t="s">
        <v>398</v>
      </c>
      <c r="M47" s="21" t="s">
        <v>369</v>
      </c>
      <c r="N47" s="22"/>
      <c r="O47" s="23">
        <v>45322</v>
      </c>
      <c r="P47" s="21" t="s">
        <v>399</v>
      </c>
      <c r="Q47" s="5" t="s">
        <v>398</v>
      </c>
      <c r="R47" s="5" t="s">
        <v>390</v>
      </c>
      <c r="S47" s="5" t="s">
        <v>391</v>
      </c>
      <c r="T47" s="5" t="s">
        <v>182</v>
      </c>
      <c r="U47" s="5">
        <v>0</v>
      </c>
      <c r="V47" s="5">
        <v>0</v>
      </c>
    </row>
    <row r="48" spans="2:22" ht="31.5" x14ac:dyDescent="0.4">
      <c r="B48" s="21" t="s">
        <v>169</v>
      </c>
      <c r="C48" s="120" t="s">
        <v>222</v>
      </c>
      <c r="D48" s="21" t="s">
        <v>366</v>
      </c>
      <c r="E48" s="21"/>
      <c r="F48" s="22" t="s">
        <v>387</v>
      </c>
      <c r="G48" s="21" t="s">
        <v>173</v>
      </c>
      <c r="H48" s="21" t="s">
        <v>161</v>
      </c>
      <c r="I48" s="21" t="s">
        <v>234</v>
      </c>
      <c r="J48" s="120" t="s">
        <v>193</v>
      </c>
      <c r="K48" s="21" t="s">
        <v>183</v>
      </c>
      <c r="L48" s="21" t="s">
        <v>400</v>
      </c>
      <c r="M48" s="21" t="s">
        <v>369</v>
      </c>
      <c r="N48" s="22"/>
      <c r="O48" s="23">
        <v>45322</v>
      </c>
      <c r="P48" s="21" t="s">
        <v>401</v>
      </c>
      <c r="Q48" s="5" t="s">
        <v>400</v>
      </c>
      <c r="R48" s="5" t="s">
        <v>390</v>
      </c>
      <c r="S48" s="5" t="s">
        <v>391</v>
      </c>
      <c r="T48" s="5" t="s">
        <v>182</v>
      </c>
      <c r="U48" s="5">
        <v>0</v>
      </c>
      <c r="V48" s="5">
        <v>0</v>
      </c>
    </row>
    <row r="49" spans="2:22" ht="31.5" x14ac:dyDescent="0.4">
      <c r="B49" s="21" t="s">
        <v>169</v>
      </c>
      <c r="C49" s="120" t="s">
        <v>222</v>
      </c>
      <c r="D49" s="21" t="s">
        <v>366</v>
      </c>
      <c r="E49" s="21"/>
      <c r="F49" s="22" t="s">
        <v>387</v>
      </c>
      <c r="G49" s="21" t="s">
        <v>173</v>
      </c>
      <c r="H49" s="21" t="s">
        <v>161</v>
      </c>
      <c r="I49" s="21" t="s">
        <v>234</v>
      </c>
      <c r="J49" s="120" t="s">
        <v>193</v>
      </c>
      <c r="K49" s="21" t="s">
        <v>186</v>
      </c>
      <c r="L49" s="21" t="s">
        <v>402</v>
      </c>
      <c r="M49" s="21" t="s">
        <v>369</v>
      </c>
      <c r="N49" s="22"/>
      <c r="O49" s="23">
        <v>45322</v>
      </c>
      <c r="P49" s="21" t="s">
        <v>403</v>
      </c>
      <c r="Q49" s="5" t="s">
        <v>402</v>
      </c>
      <c r="R49" s="5" t="s">
        <v>390</v>
      </c>
      <c r="S49" s="5" t="s">
        <v>391</v>
      </c>
      <c r="T49" s="5" t="s">
        <v>182</v>
      </c>
      <c r="U49" s="5">
        <v>0</v>
      </c>
      <c r="V49" s="5">
        <v>0</v>
      </c>
    </row>
    <row r="50" spans="2:22" ht="31.5" x14ac:dyDescent="0.4">
      <c r="B50" s="21" t="s">
        <v>169</v>
      </c>
      <c r="C50" s="120" t="s">
        <v>222</v>
      </c>
      <c r="D50" s="21" t="s">
        <v>366</v>
      </c>
      <c r="E50" s="21"/>
      <c r="F50" s="22" t="s">
        <v>387</v>
      </c>
      <c r="G50" s="21" t="s">
        <v>173</v>
      </c>
      <c r="H50" s="21" t="s">
        <v>161</v>
      </c>
      <c r="I50" s="21" t="s">
        <v>234</v>
      </c>
      <c r="J50" s="120" t="s">
        <v>193</v>
      </c>
      <c r="K50" s="21" t="s">
        <v>189</v>
      </c>
      <c r="L50" s="21" t="s">
        <v>404</v>
      </c>
      <c r="M50" s="21" t="s">
        <v>369</v>
      </c>
      <c r="N50" s="22"/>
      <c r="O50" s="23">
        <v>45322</v>
      </c>
      <c r="P50" s="21" t="s">
        <v>405</v>
      </c>
      <c r="Q50" s="5" t="s">
        <v>404</v>
      </c>
      <c r="R50" s="5" t="s">
        <v>390</v>
      </c>
      <c r="S50" s="5" t="s">
        <v>391</v>
      </c>
      <c r="T50" s="5" t="s">
        <v>182</v>
      </c>
      <c r="U50" s="5">
        <v>0</v>
      </c>
      <c r="V50" s="5">
        <v>0</v>
      </c>
    </row>
    <row r="51" spans="2:22" ht="31.5" x14ac:dyDescent="0.4">
      <c r="B51" s="21" t="s">
        <v>169</v>
      </c>
      <c r="C51" s="120" t="s">
        <v>222</v>
      </c>
      <c r="D51" s="21" t="s">
        <v>366</v>
      </c>
      <c r="E51" s="21"/>
      <c r="F51" s="22" t="s">
        <v>387</v>
      </c>
      <c r="G51" s="21" t="s">
        <v>173</v>
      </c>
      <c r="H51" s="21" t="s">
        <v>163</v>
      </c>
      <c r="I51" s="21" t="s">
        <v>174</v>
      </c>
      <c r="J51" s="120" t="s">
        <v>175</v>
      </c>
      <c r="K51" s="21" t="s">
        <v>176</v>
      </c>
      <c r="L51" s="21" t="s">
        <v>388</v>
      </c>
      <c r="M51" s="21" t="s">
        <v>369</v>
      </c>
      <c r="N51" s="22"/>
      <c r="O51" s="23">
        <v>45322</v>
      </c>
      <c r="P51" s="21" t="s">
        <v>389</v>
      </c>
      <c r="Q51" s="5" t="s">
        <v>388</v>
      </c>
      <c r="R51" s="5" t="s">
        <v>390</v>
      </c>
      <c r="S51" s="5" t="s">
        <v>391</v>
      </c>
      <c r="T51" s="5" t="s">
        <v>182</v>
      </c>
      <c r="U51" s="5">
        <v>0</v>
      </c>
      <c r="V51" s="5">
        <v>0</v>
      </c>
    </row>
    <row r="52" spans="2:22" ht="31.5" x14ac:dyDescent="0.4">
      <c r="B52" s="21" t="s">
        <v>169</v>
      </c>
      <c r="C52" s="120" t="s">
        <v>222</v>
      </c>
      <c r="D52" s="21" t="s">
        <v>366</v>
      </c>
      <c r="E52" s="21"/>
      <c r="F52" s="22" t="s">
        <v>387</v>
      </c>
      <c r="G52" s="21" t="s">
        <v>173</v>
      </c>
      <c r="H52" s="21" t="s">
        <v>163</v>
      </c>
      <c r="I52" s="21" t="s">
        <v>174</v>
      </c>
      <c r="J52" s="120" t="s">
        <v>175</v>
      </c>
      <c r="K52" s="21" t="s">
        <v>183</v>
      </c>
      <c r="L52" s="21" t="s">
        <v>392</v>
      </c>
      <c r="M52" s="21" t="s">
        <v>369</v>
      </c>
      <c r="N52" s="22"/>
      <c r="O52" s="23">
        <v>45322</v>
      </c>
      <c r="P52" s="21" t="s">
        <v>393</v>
      </c>
      <c r="Q52" s="5" t="s">
        <v>392</v>
      </c>
      <c r="R52" s="5" t="s">
        <v>390</v>
      </c>
      <c r="S52" s="5" t="s">
        <v>391</v>
      </c>
      <c r="T52" s="5" t="s">
        <v>182</v>
      </c>
      <c r="U52" s="5">
        <v>0</v>
      </c>
      <c r="V52" s="5">
        <v>0</v>
      </c>
    </row>
    <row r="53" spans="2:22" ht="31.5" x14ac:dyDescent="0.4">
      <c r="B53" s="21" t="s">
        <v>169</v>
      </c>
      <c r="C53" s="120" t="s">
        <v>222</v>
      </c>
      <c r="D53" s="21" t="s">
        <v>366</v>
      </c>
      <c r="E53" s="21"/>
      <c r="F53" s="22" t="s">
        <v>387</v>
      </c>
      <c r="G53" s="21" t="s">
        <v>173</v>
      </c>
      <c r="H53" s="21" t="s">
        <v>163</v>
      </c>
      <c r="I53" s="21" t="s">
        <v>174</v>
      </c>
      <c r="J53" s="120" t="s">
        <v>175</v>
      </c>
      <c r="K53" s="21" t="s">
        <v>186</v>
      </c>
      <c r="L53" s="21" t="s">
        <v>394</v>
      </c>
      <c r="M53" s="21" t="s">
        <v>369</v>
      </c>
      <c r="N53" s="22"/>
      <c r="O53" s="23">
        <v>45322</v>
      </c>
      <c r="P53" s="21" t="s">
        <v>395</v>
      </c>
      <c r="Q53" s="5" t="s">
        <v>394</v>
      </c>
      <c r="R53" s="5" t="s">
        <v>390</v>
      </c>
      <c r="S53" s="5" t="s">
        <v>391</v>
      </c>
      <c r="T53" s="5" t="s">
        <v>182</v>
      </c>
      <c r="U53" s="5">
        <v>0</v>
      </c>
      <c r="V53" s="5">
        <v>0</v>
      </c>
    </row>
    <row r="54" spans="2:22" ht="31.5" x14ac:dyDescent="0.4">
      <c r="B54" s="21" t="s">
        <v>169</v>
      </c>
      <c r="C54" s="120" t="s">
        <v>222</v>
      </c>
      <c r="D54" s="21" t="s">
        <v>366</v>
      </c>
      <c r="E54" s="21"/>
      <c r="F54" s="22" t="s">
        <v>387</v>
      </c>
      <c r="G54" s="21" t="s">
        <v>173</v>
      </c>
      <c r="H54" s="21" t="s">
        <v>163</v>
      </c>
      <c r="I54" s="21" t="s">
        <v>174</v>
      </c>
      <c r="J54" s="120" t="s">
        <v>175</v>
      </c>
      <c r="K54" s="21" t="s">
        <v>189</v>
      </c>
      <c r="L54" s="21" t="s">
        <v>396</v>
      </c>
      <c r="M54" s="21" t="s">
        <v>369</v>
      </c>
      <c r="N54" s="22"/>
      <c r="O54" s="23">
        <v>45322</v>
      </c>
      <c r="P54" s="21" t="s">
        <v>397</v>
      </c>
      <c r="Q54" s="5" t="s">
        <v>396</v>
      </c>
      <c r="R54" s="5" t="s">
        <v>390</v>
      </c>
      <c r="S54" s="5" t="s">
        <v>391</v>
      </c>
      <c r="T54" s="5" t="s">
        <v>182</v>
      </c>
      <c r="U54" s="5">
        <v>0</v>
      </c>
      <c r="V54" s="5">
        <v>0</v>
      </c>
    </row>
    <row r="55" spans="2:22" ht="31.5" x14ac:dyDescent="0.4">
      <c r="B55" s="21" t="s">
        <v>169</v>
      </c>
      <c r="C55" s="120" t="s">
        <v>170</v>
      </c>
      <c r="D55" s="21" t="s">
        <v>202</v>
      </c>
      <c r="E55" s="21"/>
      <c r="F55" s="22" t="s">
        <v>501</v>
      </c>
      <c r="G55" s="21" t="s">
        <v>173</v>
      </c>
      <c r="H55" s="21" t="s">
        <v>132</v>
      </c>
      <c r="I55" s="21" t="s">
        <v>192</v>
      </c>
      <c r="J55" s="120" t="s">
        <v>193</v>
      </c>
      <c r="K55" s="21" t="s">
        <v>176</v>
      </c>
      <c r="L55" s="21" t="s">
        <v>512</v>
      </c>
      <c r="M55" s="21" t="s">
        <v>178</v>
      </c>
      <c r="N55" s="22"/>
      <c r="O55" s="23">
        <v>45322</v>
      </c>
      <c r="P55" s="21" t="s">
        <v>513</v>
      </c>
      <c r="Q55" s="5" t="s">
        <v>512</v>
      </c>
      <c r="R55" s="5" t="s">
        <v>504</v>
      </c>
      <c r="S55" s="5" t="s">
        <v>505</v>
      </c>
      <c r="T55" s="5" t="s">
        <v>182</v>
      </c>
      <c r="U55" s="5">
        <v>0</v>
      </c>
      <c r="V55" s="5">
        <v>0</v>
      </c>
    </row>
    <row r="56" spans="2:22" ht="31.5" x14ac:dyDescent="0.4">
      <c r="B56" s="21" t="s">
        <v>169</v>
      </c>
      <c r="C56" s="120" t="s">
        <v>170</v>
      </c>
      <c r="D56" s="21" t="s">
        <v>202</v>
      </c>
      <c r="E56" s="21"/>
      <c r="F56" s="22" t="s">
        <v>501</v>
      </c>
      <c r="G56" s="21" t="s">
        <v>173</v>
      </c>
      <c r="H56" s="21" t="s">
        <v>132</v>
      </c>
      <c r="I56" s="21" t="s">
        <v>192</v>
      </c>
      <c r="J56" s="120" t="s">
        <v>193</v>
      </c>
      <c r="K56" s="21" t="s">
        <v>183</v>
      </c>
      <c r="L56" s="21" t="s">
        <v>514</v>
      </c>
      <c r="M56" s="21" t="s">
        <v>178</v>
      </c>
      <c r="N56" s="22"/>
      <c r="O56" s="23">
        <v>45322</v>
      </c>
      <c r="P56" s="21" t="s">
        <v>515</v>
      </c>
      <c r="Q56" s="5" t="s">
        <v>514</v>
      </c>
      <c r="R56" s="5" t="s">
        <v>504</v>
      </c>
      <c r="S56" s="5" t="s">
        <v>505</v>
      </c>
      <c r="T56" s="5" t="s">
        <v>182</v>
      </c>
      <c r="U56" s="5">
        <v>0</v>
      </c>
      <c r="V56" s="5">
        <v>0</v>
      </c>
    </row>
    <row r="57" spans="2:22" ht="31.5" x14ac:dyDescent="0.4">
      <c r="B57" s="21" t="s">
        <v>169</v>
      </c>
      <c r="C57" s="120" t="s">
        <v>170</v>
      </c>
      <c r="D57" s="21" t="s">
        <v>202</v>
      </c>
      <c r="E57" s="21"/>
      <c r="F57" s="22" t="s">
        <v>501</v>
      </c>
      <c r="G57" s="21" t="s">
        <v>173</v>
      </c>
      <c r="H57" s="21" t="s">
        <v>132</v>
      </c>
      <c r="I57" s="21" t="s">
        <v>192</v>
      </c>
      <c r="J57" s="120" t="s">
        <v>193</v>
      </c>
      <c r="K57" s="21" t="s">
        <v>186</v>
      </c>
      <c r="L57" s="21" t="s">
        <v>516</v>
      </c>
      <c r="M57" s="21" t="s">
        <v>178</v>
      </c>
      <c r="N57" s="22"/>
      <c r="O57" s="23">
        <v>45322</v>
      </c>
      <c r="P57" s="21" t="s">
        <v>517</v>
      </c>
      <c r="Q57" s="5" t="s">
        <v>516</v>
      </c>
      <c r="R57" s="5" t="s">
        <v>504</v>
      </c>
      <c r="S57" s="5" t="s">
        <v>505</v>
      </c>
      <c r="T57" s="5" t="s">
        <v>182</v>
      </c>
      <c r="U57" s="5">
        <v>0</v>
      </c>
      <c r="V57" s="5">
        <v>0</v>
      </c>
    </row>
    <row r="58" spans="2:22" ht="31.5" x14ac:dyDescent="0.4">
      <c r="B58" s="21" t="s">
        <v>169</v>
      </c>
      <c r="C58" s="120" t="s">
        <v>170</v>
      </c>
      <c r="D58" s="21" t="s">
        <v>202</v>
      </c>
      <c r="E58" s="21"/>
      <c r="F58" s="22" t="s">
        <v>501</v>
      </c>
      <c r="G58" s="21" t="s">
        <v>173</v>
      </c>
      <c r="H58" s="21" t="s">
        <v>132</v>
      </c>
      <c r="I58" s="21" t="s">
        <v>192</v>
      </c>
      <c r="J58" s="120" t="s">
        <v>193</v>
      </c>
      <c r="K58" s="21" t="s">
        <v>189</v>
      </c>
      <c r="L58" s="21" t="s">
        <v>518</v>
      </c>
      <c r="M58" s="21" t="s">
        <v>178</v>
      </c>
      <c r="N58" s="22"/>
      <c r="O58" s="23">
        <v>45322</v>
      </c>
      <c r="P58" s="21" t="s">
        <v>519</v>
      </c>
      <c r="Q58" s="5" t="s">
        <v>518</v>
      </c>
      <c r="R58" s="5" t="s">
        <v>504</v>
      </c>
      <c r="S58" s="5" t="s">
        <v>505</v>
      </c>
      <c r="T58" s="5" t="s">
        <v>182</v>
      </c>
      <c r="U58" s="5">
        <v>0</v>
      </c>
      <c r="V58" s="5">
        <v>0</v>
      </c>
    </row>
    <row r="59" spans="2:22" ht="31.5" x14ac:dyDescent="0.4">
      <c r="B59" s="21" t="s">
        <v>169</v>
      </c>
      <c r="C59" s="120" t="s">
        <v>170</v>
      </c>
      <c r="D59" s="21" t="s">
        <v>202</v>
      </c>
      <c r="E59" s="21"/>
      <c r="F59" s="22" t="s">
        <v>501</v>
      </c>
      <c r="G59" s="21" t="s">
        <v>173</v>
      </c>
      <c r="H59" s="21" t="s">
        <v>163</v>
      </c>
      <c r="I59" s="21" t="s">
        <v>174</v>
      </c>
      <c r="J59" s="120" t="s">
        <v>175</v>
      </c>
      <c r="K59" s="21" t="s">
        <v>176</v>
      </c>
      <c r="L59" s="21" t="s">
        <v>502</v>
      </c>
      <c r="M59" s="21" t="s">
        <v>178</v>
      </c>
      <c r="N59" s="22"/>
      <c r="O59" s="23">
        <v>45322</v>
      </c>
      <c r="P59" s="21" t="s">
        <v>503</v>
      </c>
      <c r="Q59" s="5" t="s">
        <v>502</v>
      </c>
      <c r="R59" s="5" t="s">
        <v>504</v>
      </c>
      <c r="S59" s="5" t="s">
        <v>505</v>
      </c>
      <c r="T59" s="5" t="s">
        <v>182</v>
      </c>
      <c r="U59" s="5">
        <v>0</v>
      </c>
      <c r="V59" s="5">
        <v>0</v>
      </c>
    </row>
    <row r="60" spans="2:22" ht="31.5" x14ac:dyDescent="0.4">
      <c r="B60" s="21" t="s">
        <v>169</v>
      </c>
      <c r="C60" s="120" t="s">
        <v>170</v>
      </c>
      <c r="D60" s="21" t="s">
        <v>202</v>
      </c>
      <c r="E60" s="21"/>
      <c r="F60" s="22" t="s">
        <v>501</v>
      </c>
      <c r="G60" s="21" t="s">
        <v>173</v>
      </c>
      <c r="H60" s="21" t="s">
        <v>163</v>
      </c>
      <c r="I60" s="21" t="s">
        <v>174</v>
      </c>
      <c r="J60" s="120" t="s">
        <v>175</v>
      </c>
      <c r="K60" s="21" t="s">
        <v>183</v>
      </c>
      <c r="L60" s="21" t="s">
        <v>506</v>
      </c>
      <c r="M60" s="21" t="s">
        <v>178</v>
      </c>
      <c r="N60" s="22"/>
      <c r="O60" s="23">
        <v>45322</v>
      </c>
      <c r="P60" s="21" t="s">
        <v>507</v>
      </c>
      <c r="Q60" s="5" t="s">
        <v>506</v>
      </c>
      <c r="R60" s="5" t="s">
        <v>504</v>
      </c>
      <c r="S60" s="5" t="s">
        <v>505</v>
      </c>
      <c r="T60" s="5" t="s">
        <v>182</v>
      </c>
      <c r="U60" s="5">
        <v>0</v>
      </c>
      <c r="V60" s="5">
        <v>0</v>
      </c>
    </row>
    <row r="61" spans="2:22" ht="31.5" x14ac:dyDescent="0.4">
      <c r="B61" s="21" t="s">
        <v>169</v>
      </c>
      <c r="C61" s="120" t="s">
        <v>170</v>
      </c>
      <c r="D61" s="21" t="s">
        <v>202</v>
      </c>
      <c r="E61" s="21"/>
      <c r="F61" s="22" t="s">
        <v>501</v>
      </c>
      <c r="G61" s="21" t="s">
        <v>173</v>
      </c>
      <c r="H61" s="21" t="s">
        <v>163</v>
      </c>
      <c r="I61" s="21" t="s">
        <v>174</v>
      </c>
      <c r="J61" s="120" t="s">
        <v>175</v>
      </c>
      <c r="K61" s="21" t="s">
        <v>186</v>
      </c>
      <c r="L61" s="21" t="s">
        <v>508</v>
      </c>
      <c r="M61" s="21" t="s">
        <v>178</v>
      </c>
      <c r="N61" s="22"/>
      <c r="O61" s="23">
        <v>45322</v>
      </c>
      <c r="P61" s="21" t="s">
        <v>509</v>
      </c>
      <c r="Q61" s="5" t="s">
        <v>508</v>
      </c>
      <c r="R61" s="5" t="s">
        <v>504</v>
      </c>
      <c r="S61" s="5" t="s">
        <v>505</v>
      </c>
      <c r="T61" s="5" t="s">
        <v>182</v>
      </c>
      <c r="U61" s="5">
        <v>0</v>
      </c>
      <c r="V61" s="5">
        <v>0</v>
      </c>
    </row>
    <row r="62" spans="2:22" ht="31.5" x14ac:dyDescent="0.4">
      <c r="B62" s="21" t="s">
        <v>169</v>
      </c>
      <c r="C62" s="120" t="s">
        <v>170</v>
      </c>
      <c r="D62" s="21" t="s">
        <v>202</v>
      </c>
      <c r="E62" s="21"/>
      <c r="F62" s="22" t="s">
        <v>501</v>
      </c>
      <c r="G62" s="21" t="s">
        <v>173</v>
      </c>
      <c r="H62" s="21" t="s">
        <v>163</v>
      </c>
      <c r="I62" s="21" t="s">
        <v>174</v>
      </c>
      <c r="J62" s="120" t="s">
        <v>175</v>
      </c>
      <c r="K62" s="21" t="s">
        <v>189</v>
      </c>
      <c r="L62" s="21" t="s">
        <v>510</v>
      </c>
      <c r="M62" s="21" t="s">
        <v>178</v>
      </c>
      <c r="N62" s="22"/>
      <c r="O62" s="23">
        <v>45322</v>
      </c>
      <c r="P62" s="21" t="s">
        <v>511</v>
      </c>
      <c r="Q62" s="5" t="s">
        <v>510</v>
      </c>
      <c r="R62" s="5" t="s">
        <v>504</v>
      </c>
      <c r="S62" s="5" t="s">
        <v>505</v>
      </c>
      <c r="T62" s="5" t="s">
        <v>182</v>
      </c>
      <c r="U62" s="5">
        <v>0</v>
      </c>
      <c r="V62" s="5">
        <v>0</v>
      </c>
    </row>
    <row r="63" spans="2:22" ht="31.5" x14ac:dyDescent="0.4">
      <c r="B63" s="21" t="s">
        <v>169</v>
      </c>
      <c r="C63" s="120" t="s">
        <v>222</v>
      </c>
      <c r="D63" s="21" t="s">
        <v>202</v>
      </c>
      <c r="E63" s="21"/>
      <c r="F63" s="22" t="s">
        <v>482</v>
      </c>
      <c r="G63" s="21" t="s">
        <v>173</v>
      </c>
      <c r="H63" s="21" t="s">
        <v>161</v>
      </c>
      <c r="I63" s="21" t="s">
        <v>234</v>
      </c>
      <c r="J63" s="120" t="s">
        <v>193</v>
      </c>
      <c r="K63" s="21" t="s">
        <v>176</v>
      </c>
      <c r="L63" s="21" t="s">
        <v>493</v>
      </c>
      <c r="M63" s="21" t="s">
        <v>178</v>
      </c>
      <c r="N63" s="22"/>
      <c r="O63" s="23">
        <v>45322</v>
      </c>
      <c r="P63" s="21" t="s">
        <v>494</v>
      </c>
      <c r="Q63" s="5" t="s">
        <v>493</v>
      </c>
      <c r="R63" s="5" t="s">
        <v>485</v>
      </c>
      <c r="S63" s="5" t="s">
        <v>486</v>
      </c>
      <c r="T63" s="5" t="s">
        <v>182</v>
      </c>
      <c r="U63" s="5">
        <v>0</v>
      </c>
      <c r="V63" s="5">
        <v>0</v>
      </c>
    </row>
    <row r="64" spans="2:22" ht="31.5" x14ac:dyDescent="0.4">
      <c r="B64" s="21" t="s">
        <v>169</v>
      </c>
      <c r="C64" s="120" t="s">
        <v>222</v>
      </c>
      <c r="D64" s="21" t="s">
        <v>202</v>
      </c>
      <c r="E64" s="21"/>
      <c r="F64" s="22" t="s">
        <v>482</v>
      </c>
      <c r="G64" s="21" t="s">
        <v>173</v>
      </c>
      <c r="H64" s="21" t="s">
        <v>161</v>
      </c>
      <c r="I64" s="21" t="s">
        <v>234</v>
      </c>
      <c r="J64" s="120" t="s">
        <v>193</v>
      </c>
      <c r="K64" s="21" t="s">
        <v>183</v>
      </c>
      <c r="L64" s="21" t="s">
        <v>495</v>
      </c>
      <c r="M64" s="21" t="s">
        <v>178</v>
      </c>
      <c r="N64" s="22"/>
      <c r="O64" s="23">
        <v>45322</v>
      </c>
      <c r="P64" s="21" t="s">
        <v>496</v>
      </c>
      <c r="Q64" s="5" t="s">
        <v>495</v>
      </c>
      <c r="R64" s="5" t="s">
        <v>485</v>
      </c>
      <c r="S64" s="5" t="s">
        <v>486</v>
      </c>
      <c r="T64" s="5" t="s">
        <v>182</v>
      </c>
      <c r="U64" s="5">
        <v>0</v>
      </c>
      <c r="V64" s="5">
        <v>0</v>
      </c>
    </row>
    <row r="65" spans="2:22" ht="31.5" x14ac:dyDescent="0.4">
      <c r="B65" s="21" t="s">
        <v>169</v>
      </c>
      <c r="C65" s="120" t="s">
        <v>222</v>
      </c>
      <c r="D65" s="21" t="s">
        <v>202</v>
      </c>
      <c r="E65" s="21"/>
      <c r="F65" s="22" t="s">
        <v>482</v>
      </c>
      <c r="G65" s="21" t="s">
        <v>173</v>
      </c>
      <c r="H65" s="21" t="s">
        <v>161</v>
      </c>
      <c r="I65" s="21" t="s">
        <v>234</v>
      </c>
      <c r="J65" s="120" t="s">
        <v>193</v>
      </c>
      <c r="K65" s="21" t="s">
        <v>186</v>
      </c>
      <c r="L65" s="21" t="s">
        <v>497</v>
      </c>
      <c r="M65" s="21" t="s">
        <v>178</v>
      </c>
      <c r="N65" s="22"/>
      <c r="O65" s="23">
        <v>45322</v>
      </c>
      <c r="P65" s="21" t="s">
        <v>498</v>
      </c>
      <c r="Q65" s="5" t="s">
        <v>497</v>
      </c>
      <c r="R65" s="5" t="s">
        <v>485</v>
      </c>
      <c r="S65" s="5" t="s">
        <v>486</v>
      </c>
      <c r="T65" s="5" t="s">
        <v>182</v>
      </c>
      <c r="U65" s="5">
        <v>0</v>
      </c>
      <c r="V65" s="5">
        <v>0</v>
      </c>
    </row>
    <row r="66" spans="2:22" ht="31.5" x14ac:dyDescent="0.4">
      <c r="B66" s="21" t="s">
        <v>169</v>
      </c>
      <c r="C66" s="120" t="s">
        <v>222</v>
      </c>
      <c r="D66" s="21" t="s">
        <v>202</v>
      </c>
      <c r="E66" s="21"/>
      <c r="F66" s="22" t="s">
        <v>482</v>
      </c>
      <c r="G66" s="21" t="s">
        <v>173</v>
      </c>
      <c r="H66" s="21" t="s">
        <v>161</v>
      </c>
      <c r="I66" s="21" t="s">
        <v>234</v>
      </c>
      <c r="J66" s="120" t="s">
        <v>193</v>
      </c>
      <c r="K66" s="21" t="s">
        <v>189</v>
      </c>
      <c r="L66" s="21" t="s">
        <v>499</v>
      </c>
      <c r="M66" s="21" t="s">
        <v>178</v>
      </c>
      <c r="N66" s="22"/>
      <c r="O66" s="23">
        <v>45322</v>
      </c>
      <c r="P66" s="21" t="s">
        <v>500</v>
      </c>
      <c r="Q66" s="5" t="s">
        <v>499</v>
      </c>
      <c r="R66" s="5" t="s">
        <v>485</v>
      </c>
      <c r="S66" s="5" t="s">
        <v>486</v>
      </c>
      <c r="T66" s="5" t="s">
        <v>182</v>
      </c>
      <c r="U66" s="5">
        <v>0</v>
      </c>
      <c r="V66" s="5">
        <v>0</v>
      </c>
    </row>
    <row r="67" spans="2:22" ht="31.5" x14ac:dyDescent="0.4">
      <c r="B67" s="21" t="s">
        <v>169</v>
      </c>
      <c r="C67" s="120" t="s">
        <v>222</v>
      </c>
      <c r="D67" s="21" t="s">
        <v>202</v>
      </c>
      <c r="E67" s="21"/>
      <c r="F67" s="22" t="s">
        <v>482</v>
      </c>
      <c r="G67" s="21" t="s">
        <v>173</v>
      </c>
      <c r="H67" s="21" t="s">
        <v>163</v>
      </c>
      <c r="I67" s="21" t="s">
        <v>174</v>
      </c>
      <c r="J67" s="120" t="s">
        <v>175</v>
      </c>
      <c r="K67" s="21" t="s">
        <v>176</v>
      </c>
      <c r="L67" s="21" t="s">
        <v>483</v>
      </c>
      <c r="M67" s="21" t="s">
        <v>178</v>
      </c>
      <c r="N67" s="22"/>
      <c r="O67" s="23">
        <v>45322</v>
      </c>
      <c r="P67" s="21" t="s">
        <v>484</v>
      </c>
      <c r="Q67" s="5" t="s">
        <v>483</v>
      </c>
      <c r="R67" s="5" t="s">
        <v>485</v>
      </c>
      <c r="S67" s="5" t="s">
        <v>486</v>
      </c>
      <c r="T67" s="5" t="s">
        <v>182</v>
      </c>
      <c r="U67" s="5">
        <v>0</v>
      </c>
      <c r="V67" s="5">
        <v>0</v>
      </c>
    </row>
    <row r="68" spans="2:22" ht="31.5" x14ac:dyDescent="0.4">
      <c r="B68" s="21" t="s">
        <v>169</v>
      </c>
      <c r="C68" s="120" t="s">
        <v>222</v>
      </c>
      <c r="D68" s="21" t="s">
        <v>202</v>
      </c>
      <c r="E68" s="21"/>
      <c r="F68" s="22" t="s">
        <v>482</v>
      </c>
      <c r="G68" s="21" t="s">
        <v>173</v>
      </c>
      <c r="H68" s="21" t="s">
        <v>163</v>
      </c>
      <c r="I68" s="21" t="s">
        <v>174</v>
      </c>
      <c r="J68" s="120" t="s">
        <v>175</v>
      </c>
      <c r="K68" s="21" t="s">
        <v>183</v>
      </c>
      <c r="L68" s="21" t="s">
        <v>487</v>
      </c>
      <c r="M68" s="21" t="s">
        <v>178</v>
      </c>
      <c r="N68" s="22"/>
      <c r="O68" s="23">
        <v>45322</v>
      </c>
      <c r="P68" s="21" t="s">
        <v>488</v>
      </c>
      <c r="Q68" s="5" t="s">
        <v>487</v>
      </c>
      <c r="R68" s="5" t="s">
        <v>485</v>
      </c>
      <c r="S68" s="5" t="s">
        <v>486</v>
      </c>
      <c r="T68" s="5" t="s">
        <v>182</v>
      </c>
      <c r="U68" s="5">
        <v>0</v>
      </c>
      <c r="V68" s="5">
        <v>0</v>
      </c>
    </row>
    <row r="69" spans="2:22" ht="31.5" x14ac:dyDescent="0.4">
      <c r="B69" s="21" t="s">
        <v>169</v>
      </c>
      <c r="C69" s="120" t="s">
        <v>222</v>
      </c>
      <c r="D69" s="21" t="s">
        <v>202</v>
      </c>
      <c r="E69" s="21"/>
      <c r="F69" s="22" t="s">
        <v>482</v>
      </c>
      <c r="G69" s="21" t="s">
        <v>173</v>
      </c>
      <c r="H69" s="21" t="s">
        <v>163</v>
      </c>
      <c r="I69" s="21" t="s">
        <v>174</v>
      </c>
      <c r="J69" s="120" t="s">
        <v>175</v>
      </c>
      <c r="K69" s="21" t="s">
        <v>186</v>
      </c>
      <c r="L69" s="21" t="s">
        <v>489</v>
      </c>
      <c r="M69" s="21" t="s">
        <v>178</v>
      </c>
      <c r="N69" s="22"/>
      <c r="O69" s="23">
        <v>45322</v>
      </c>
      <c r="P69" s="21" t="s">
        <v>490</v>
      </c>
      <c r="Q69" s="5" t="s">
        <v>489</v>
      </c>
      <c r="R69" s="5" t="s">
        <v>485</v>
      </c>
      <c r="S69" s="5" t="s">
        <v>486</v>
      </c>
      <c r="T69" s="5" t="s">
        <v>182</v>
      </c>
      <c r="U69" s="5">
        <v>0</v>
      </c>
      <c r="V69" s="5">
        <v>0</v>
      </c>
    </row>
    <row r="70" spans="2:22" ht="31.5" x14ac:dyDescent="0.4">
      <c r="B70" s="21" t="s">
        <v>169</v>
      </c>
      <c r="C70" s="120" t="s">
        <v>222</v>
      </c>
      <c r="D70" s="21" t="s">
        <v>202</v>
      </c>
      <c r="E70" s="21"/>
      <c r="F70" s="22" t="s">
        <v>482</v>
      </c>
      <c r="G70" s="21" t="s">
        <v>173</v>
      </c>
      <c r="H70" s="21" t="s">
        <v>163</v>
      </c>
      <c r="I70" s="21" t="s">
        <v>174</v>
      </c>
      <c r="J70" s="120" t="s">
        <v>175</v>
      </c>
      <c r="K70" s="21" t="s">
        <v>189</v>
      </c>
      <c r="L70" s="21" t="s">
        <v>491</v>
      </c>
      <c r="M70" s="21" t="s">
        <v>178</v>
      </c>
      <c r="N70" s="22"/>
      <c r="O70" s="23">
        <v>45322</v>
      </c>
      <c r="P70" s="21" t="s">
        <v>492</v>
      </c>
      <c r="Q70" s="5" t="s">
        <v>491</v>
      </c>
      <c r="R70" s="5" t="s">
        <v>485</v>
      </c>
      <c r="S70" s="5" t="s">
        <v>486</v>
      </c>
      <c r="T70" s="5" t="s">
        <v>182</v>
      </c>
      <c r="U70" s="5">
        <v>0</v>
      </c>
      <c r="V70" s="5">
        <v>0</v>
      </c>
    </row>
    <row r="71" spans="2:22" ht="31.5" x14ac:dyDescent="0.4">
      <c r="B71" s="21" t="s">
        <v>169</v>
      </c>
      <c r="C71" s="120" t="s">
        <v>170</v>
      </c>
      <c r="D71" s="21" t="s">
        <v>171</v>
      </c>
      <c r="E71" s="21"/>
      <c r="F71" s="22" t="s">
        <v>463</v>
      </c>
      <c r="G71" s="21" t="s">
        <v>173</v>
      </c>
      <c r="H71" s="21" t="s">
        <v>132</v>
      </c>
      <c r="I71" s="21" t="s">
        <v>192</v>
      </c>
      <c r="J71" s="120" t="s">
        <v>193</v>
      </c>
      <c r="K71" s="21" t="s">
        <v>176</v>
      </c>
      <c r="L71" s="21" t="s">
        <v>474</v>
      </c>
      <c r="M71" s="21" t="s">
        <v>178</v>
      </c>
      <c r="N71" s="22"/>
      <c r="O71" s="23">
        <v>45322</v>
      </c>
      <c r="P71" s="21" t="s">
        <v>475</v>
      </c>
      <c r="Q71" s="5" t="s">
        <v>474</v>
      </c>
      <c r="R71" s="5" t="s">
        <v>466</v>
      </c>
      <c r="S71" s="5" t="s">
        <v>467</v>
      </c>
      <c r="T71" s="5" t="s">
        <v>182</v>
      </c>
      <c r="U71" s="5">
        <v>0</v>
      </c>
      <c r="V71" s="5">
        <v>0</v>
      </c>
    </row>
    <row r="72" spans="2:22" ht="31.5" x14ac:dyDescent="0.4">
      <c r="B72" s="21" t="s">
        <v>169</v>
      </c>
      <c r="C72" s="120" t="s">
        <v>170</v>
      </c>
      <c r="D72" s="21" t="s">
        <v>171</v>
      </c>
      <c r="E72" s="21"/>
      <c r="F72" s="22" t="s">
        <v>463</v>
      </c>
      <c r="G72" s="21" t="s">
        <v>173</v>
      </c>
      <c r="H72" s="21" t="s">
        <v>132</v>
      </c>
      <c r="I72" s="21" t="s">
        <v>192</v>
      </c>
      <c r="J72" s="120" t="s">
        <v>193</v>
      </c>
      <c r="K72" s="21" t="s">
        <v>183</v>
      </c>
      <c r="L72" s="21" t="s">
        <v>476</v>
      </c>
      <c r="M72" s="21" t="s">
        <v>178</v>
      </c>
      <c r="N72" s="22"/>
      <c r="O72" s="23">
        <v>45322</v>
      </c>
      <c r="P72" s="21" t="s">
        <v>477</v>
      </c>
      <c r="Q72" s="5" t="s">
        <v>476</v>
      </c>
      <c r="R72" s="5" t="s">
        <v>466</v>
      </c>
      <c r="S72" s="5" t="s">
        <v>467</v>
      </c>
      <c r="T72" s="5" t="s">
        <v>182</v>
      </c>
      <c r="U72" s="5">
        <v>0</v>
      </c>
      <c r="V72" s="5">
        <v>0</v>
      </c>
    </row>
    <row r="73" spans="2:22" ht="31.5" x14ac:dyDescent="0.4">
      <c r="B73" s="21" t="s">
        <v>169</v>
      </c>
      <c r="C73" s="120" t="s">
        <v>170</v>
      </c>
      <c r="D73" s="21" t="s">
        <v>171</v>
      </c>
      <c r="E73" s="21"/>
      <c r="F73" s="22" t="s">
        <v>463</v>
      </c>
      <c r="G73" s="21" t="s">
        <v>173</v>
      </c>
      <c r="H73" s="21" t="s">
        <v>132</v>
      </c>
      <c r="I73" s="21" t="s">
        <v>192</v>
      </c>
      <c r="J73" s="120" t="s">
        <v>193</v>
      </c>
      <c r="K73" s="21" t="s">
        <v>186</v>
      </c>
      <c r="L73" s="21" t="s">
        <v>478</v>
      </c>
      <c r="M73" s="21" t="s">
        <v>178</v>
      </c>
      <c r="N73" s="22"/>
      <c r="O73" s="23">
        <v>45322</v>
      </c>
      <c r="P73" s="21" t="s">
        <v>479</v>
      </c>
      <c r="Q73" s="5" t="s">
        <v>478</v>
      </c>
      <c r="R73" s="5" t="s">
        <v>466</v>
      </c>
      <c r="S73" s="5" t="s">
        <v>467</v>
      </c>
      <c r="T73" s="5" t="s">
        <v>182</v>
      </c>
      <c r="U73" s="5">
        <v>0</v>
      </c>
      <c r="V73" s="5">
        <v>0</v>
      </c>
    </row>
    <row r="74" spans="2:22" ht="31.5" x14ac:dyDescent="0.4">
      <c r="B74" s="21" t="s">
        <v>169</v>
      </c>
      <c r="C74" s="120" t="s">
        <v>170</v>
      </c>
      <c r="D74" s="21" t="s">
        <v>171</v>
      </c>
      <c r="E74" s="21"/>
      <c r="F74" s="22" t="s">
        <v>463</v>
      </c>
      <c r="G74" s="21" t="s">
        <v>173</v>
      </c>
      <c r="H74" s="21" t="s">
        <v>132</v>
      </c>
      <c r="I74" s="21" t="s">
        <v>192</v>
      </c>
      <c r="J74" s="120" t="s">
        <v>193</v>
      </c>
      <c r="K74" s="21" t="s">
        <v>189</v>
      </c>
      <c r="L74" s="21" t="s">
        <v>480</v>
      </c>
      <c r="M74" s="21" t="s">
        <v>178</v>
      </c>
      <c r="N74" s="22"/>
      <c r="O74" s="23">
        <v>45322</v>
      </c>
      <c r="P74" s="21" t="s">
        <v>481</v>
      </c>
      <c r="Q74" s="5" t="s">
        <v>480</v>
      </c>
      <c r="R74" s="5" t="s">
        <v>466</v>
      </c>
      <c r="S74" s="5" t="s">
        <v>467</v>
      </c>
      <c r="T74" s="5" t="s">
        <v>182</v>
      </c>
      <c r="U74" s="5">
        <v>0</v>
      </c>
      <c r="V74" s="5">
        <v>0</v>
      </c>
    </row>
    <row r="75" spans="2:22" ht="31.5" x14ac:dyDescent="0.4">
      <c r="B75" s="21" t="s">
        <v>169</v>
      </c>
      <c r="C75" s="120" t="s">
        <v>170</v>
      </c>
      <c r="D75" s="21" t="s">
        <v>171</v>
      </c>
      <c r="E75" s="21"/>
      <c r="F75" s="22" t="s">
        <v>463</v>
      </c>
      <c r="G75" s="21" t="s">
        <v>173</v>
      </c>
      <c r="H75" s="21" t="s">
        <v>163</v>
      </c>
      <c r="I75" s="21" t="s">
        <v>174</v>
      </c>
      <c r="J75" s="120" t="s">
        <v>175</v>
      </c>
      <c r="K75" s="21" t="s">
        <v>176</v>
      </c>
      <c r="L75" s="21" t="s">
        <v>464</v>
      </c>
      <c r="M75" s="21" t="s">
        <v>178</v>
      </c>
      <c r="N75" s="22"/>
      <c r="O75" s="23">
        <v>45322</v>
      </c>
      <c r="P75" s="21" t="s">
        <v>465</v>
      </c>
      <c r="Q75" s="5" t="s">
        <v>464</v>
      </c>
      <c r="R75" s="5" t="s">
        <v>466</v>
      </c>
      <c r="S75" s="5" t="s">
        <v>467</v>
      </c>
      <c r="T75" s="5" t="s">
        <v>182</v>
      </c>
      <c r="U75" s="5">
        <v>0</v>
      </c>
      <c r="V75" s="5">
        <v>0</v>
      </c>
    </row>
    <row r="76" spans="2:22" ht="31.5" x14ac:dyDescent="0.4">
      <c r="B76" s="21" t="s">
        <v>169</v>
      </c>
      <c r="C76" s="120" t="s">
        <v>170</v>
      </c>
      <c r="D76" s="21" t="s">
        <v>171</v>
      </c>
      <c r="E76" s="21"/>
      <c r="F76" s="22" t="s">
        <v>463</v>
      </c>
      <c r="G76" s="21" t="s">
        <v>173</v>
      </c>
      <c r="H76" s="21" t="s">
        <v>163</v>
      </c>
      <c r="I76" s="21" t="s">
        <v>174</v>
      </c>
      <c r="J76" s="120" t="s">
        <v>175</v>
      </c>
      <c r="K76" s="21" t="s">
        <v>183</v>
      </c>
      <c r="L76" s="21" t="s">
        <v>468</v>
      </c>
      <c r="M76" s="21" t="s">
        <v>178</v>
      </c>
      <c r="N76" s="22"/>
      <c r="O76" s="23">
        <v>45322</v>
      </c>
      <c r="P76" s="21" t="s">
        <v>469</v>
      </c>
      <c r="Q76" s="5" t="s">
        <v>468</v>
      </c>
      <c r="R76" s="5" t="s">
        <v>466</v>
      </c>
      <c r="S76" s="5" t="s">
        <v>467</v>
      </c>
      <c r="T76" s="5" t="s">
        <v>182</v>
      </c>
      <c r="U76" s="5">
        <v>0</v>
      </c>
      <c r="V76" s="5">
        <v>0</v>
      </c>
    </row>
    <row r="77" spans="2:22" ht="31.5" x14ac:dyDescent="0.4">
      <c r="B77" s="21" t="s">
        <v>169</v>
      </c>
      <c r="C77" s="120" t="s">
        <v>170</v>
      </c>
      <c r="D77" s="21" t="s">
        <v>171</v>
      </c>
      <c r="E77" s="21"/>
      <c r="F77" s="22" t="s">
        <v>463</v>
      </c>
      <c r="G77" s="21" t="s">
        <v>173</v>
      </c>
      <c r="H77" s="21" t="s">
        <v>163</v>
      </c>
      <c r="I77" s="21" t="s">
        <v>174</v>
      </c>
      <c r="J77" s="120" t="s">
        <v>175</v>
      </c>
      <c r="K77" s="21" t="s">
        <v>186</v>
      </c>
      <c r="L77" s="21" t="s">
        <v>470</v>
      </c>
      <c r="M77" s="21" t="s">
        <v>178</v>
      </c>
      <c r="N77" s="22"/>
      <c r="O77" s="23">
        <v>45322</v>
      </c>
      <c r="P77" s="21" t="s">
        <v>471</v>
      </c>
      <c r="Q77" s="5" t="s">
        <v>470</v>
      </c>
      <c r="R77" s="5" t="s">
        <v>466</v>
      </c>
      <c r="S77" s="5" t="s">
        <v>467</v>
      </c>
      <c r="T77" s="5" t="s">
        <v>182</v>
      </c>
      <c r="U77" s="5">
        <v>0</v>
      </c>
      <c r="V77" s="5">
        <v>0</v>
      </c>
    </row>
    <row r="78" spans="2:22" ht="31.5" x14ac:dyDescent="0.4">
      <c r="B78" s="21" t="s">
        <v>169</v>
      </c>
      <c r="C78" s="120" t="s">
        <v>170</v>
      </c>
      <c r="D78" s="21" t="s">
        <v>171</v>
      </c>
      <c r="E78" s="21"/>
      <c r="F78" s="22" t="s">
        <v>463</v>
      </c>
      <c r="G78" s="21" t="s">
        <v>173</v>
      </c>
      <c r="H78" s="21" t="s">
        <v>163</v>
      </c>
      <c r="I78" s="21" t="s">
        <v>174</v>
      </c>
      <c r="J78" s="120" t="s">
        <v>175</v>
      </c>
      <c r="K78" s="21" t="s">
        <v>189</v>
      </c>
      <c r="L78" s="21" t="s">
        <v>472</v>
      </c>
      <c r="M78" s="21" t="s">
        <v>178</v>
      </c>
      <c r="N78" s="22"/>
      <c r="O78" s="23">
        <v>45322</v>
      </c>
      <c r="P78" s="21" t="s">
        <v>473</v>
      </c>
      <c r="Q78" s="5" t="s">
        <v>472</v>
      </c>
      <c r="R78" s="5" t="s">
        <v>466</v>
      </c>
      <c r="S78" s="5" t="s">
        <v>467</v>
      </c>
      <c r="T78" s="5" t="s">
        <v>182</v>
      </c>
      <c r="U78" s="5">
        <v>0</v>
      </c>
      <c r="V78" s="5">
        <v>0</v>
      </c>
    </row>
    <row r="79" spans="2:22" ht="31.5" x14ac:dyDescent="0.4">
      <c r="B79" s="21" t="s">
        <v>169</v>
      </c>
      <c r="C79" s="120" t="s">
        <v>222</v>
      </c>
      <c r="D79" s="21" t="s">
        <v>171</v>
      </c>
      <c r="E79" s="21"/>
      <c r="F79" s="22" t="s">
        <v>444</v>
      </c>
      <c r="G79" s="21" t="s">
        <v>173</v>
      </c>
      <c r="H79" s="21" t="s">
        <v>161</v>
      </c>
      <c r="I79" s="21" t="s">
        <v>234</v>
      </c>
      <c r="J79" s="120" t="s">
        <v>193</v>
      </c>
      <c r="K79" s="21" t="s">
        <v>176</v>
      </c>
      <c r="L79" s="21" t="s">
        <v>455</v>
      </c>
      <c r="M79" s="21" t="s">
        <v>178</v>
      </c>
      <c r="N79" s="22"/>
      <c r="O79" s="23">
        <v>45322</v>
      </c>
      <c r="P79" s="21" t="s">
        <v>456</v>
      </c>
      <c r="Q79" s="5" t="s">
        <v>455</v>
      </c>
      <c r="R79" s="5" t="s">
        <v>447</v>
      </c>
      <c r="S79" s="5" t="s">
        <v>448</v>
      </c>
      <c r="T79" s="5" t="s">
        <v>182</v>
      </c>
      <c r="U79" s="5">
        <v>0</v>
      </c>
      <c r="V79" s="5">
        <v>0</v>
      </c>
    </row>
    <row r="80" spans="2:22" ht="31.5" x14ac:dyDescent="0.4">
      <c r="B80" s="21" t="s">
        <v>169</v>
      </c>
      <c r="C80" s="120" t="s">
        <v>222</v>
      </c>
      <c r="D80" s="21" t="s">
        <v>171</v>
      </c>
      <c r="E80" s="21"/>
      <c r="F80" s="22" t="s">
        <v>444</v>
      </c>
      <c r="G80" s="21" t="s">
        <v>173</v>
      </c>
      <c r="H80" s="21" t="s">
        <v>161</v>
      </c>
      <c r="I80" s="21" t="s">
        <v>234</v>
      </c>
      <c r="J80" s="120" t="s">
        <v>193</v>
      </c>
      <c r="K80" s="21" t="s">
        <v>183</v>
      </c>
      <c r="L80" s="21" t="s">
        <v>457</v>
      </c>
      <c r="M80" s="21" t="s">
        <v>178</v>
      </c>
      <c r="N80" s="22"/>
      <c r="O80" s="23">
        <v>45322</v>
      </c>
      <c r="P80" s="21" t="s">
        <v>458</v>
      </c>
      <c r="Q80" s="5" t="s">
        <v>457</v>
      </c>
      <c r="R80" s="5" t="s">
        <v>447</v>
      </c>
      <c r="S80" s="5" t="s">
        <v>448</v>
      </c>
      <c r="T80" s="5" t="s">
        <v>182</v>
      </c>
      <c r="U80" s="5">
        <v>0</v>
      </c>
      <c r="V80" s="5">
        <v>0</v>
      </c>
    </row>
    <row r="81" spans="2:22" ht="31.5" x14ac:dyDescent="0.4">
      <c r="B81" s="21" t="s">
        <v>169</v>
      </c>
      <c r="C81" s="120" t="s">
        <v>222</v>
      </c>
      <c r="D81" s="21" t="s">
        <v>171</v>
      </c>
      <c r="E81" s="21"/>
      <c r="F81" s="22" t="s">
        <v>444</v>
      </c>
      <c r="G81" s="21" t="s">
        <v>173</v>
      </c>
      <c r="H81" s="21" t="s">
        <v>161</v>
      </c>
      <c r="I81" s="21" t="s">
        <v>234</v>
      </c>
      <c r="J81" s="120" t="s">
        <v>193</v>
      </c>
      <c r="K81" s="21" t="s">
        <v>186</v>
      </c>
      <c r="L81" s="21" t="s">
        <v>459</v>
      </c>
      <c r="M81" s="21" t="s">
        <v>178</v>
      </c>
      <c r="N81" s="22"/>
      <c r="O81" s="23">
        <v>45322</v>
      </c>
      <c r="P81" s="21" t="s">
        <v>460</v>
      </c>
      <c r="Q81" s="5" t="s">
        <v>459</v>
      </c>
      <c r="R81" s="5" t="s">
        <v>447</v>
      </c>
      <c r="S81" s="5" t="s">
        <v>448</v>
      </c>
      <c r="T81" s="5" t="s">
        <v>182</v>
      </c>
      <c r="U81" s="5">
        <v>0</v>
      </c>
      <c r="V81" s="5">
        <v>0</v>
      </c>
    </row>
    <row r="82" spans="2:22" ht="31.5" x14ac:dyDescent="0.4">
      <c r="B82" s="21" t="s">
        <v>169</v>
      </c>
      <c r="C82" s="120" t="s">
        <v>222</v>
      </c>
      <c r="D82" s="21" t="s">
        <v>171</v>
      </c>
      <c r="E82" s="21"/>
      <c r="F82" s="22" t="s">
        <v>444</v>
      </c>
      <c r="G82" s="21" t="s">
        <v>173</v>
      </c>
      <c r="H82" s="21" t="s">
        <v>161</v>
      </c>
      <c r="I82" s="21" t="s">
        <v>234</v>
      </c>
      <c r="J82" s="120" t="s">
        <v>193</v>
      </c>
      <c r="K82" s="21" t="s">
        <v>189</v>
      </c>
      <c r="L82" s="21" t="s">
        <v>461</v>
      </c>
      <c r="M82" s="21" t="s">
        <v>178</v>
      </c>
      <c r="N82" s="22"/>
      <c r="O82" s="23">
        <v>45322</v>
      </c>
      <c r="P82" s="21" t="s">
        <v>462</v>
      </c>
      <c r="Q82" s="5" t="s">
        <v>461</v>
      </c>
      <c r="R82" s="5" t="s">
        <v>447</v>
      </c>
      <c r="S82" s="5" t="s">
        <v>448</v>
      </c>
      <c r="T82" s="5" t="s">
        <v>182</v>
      </c>
      <c r="U82" s="5">
        <v>0</v>
      </c>
      <c r="V82" s="5">
        <v>0</v>
      </c>
    </row>
    <row r="83" spans="2:22" ht="31.5" x14ac:dyDescent="0.4">
      <c r="B83" s="21" t="s">
        <v>169</v>
      </c>
      <c r="C83" s="120" t="s">
        <v>222</v>
      </c>
      <c r="D83" s="21" t="s">
        <v>171</v>
      </c>
      <c r="E83" s="21"/>
      <c r="F83" s="22" t="s">
        <v>444</v>
      </c>
      <c r="G83" s="21" t="s">
        <v>173</v>
      </c>
      <c r="H83" s="21" t="s">
        <v>163</v>
      </c>
      <c r="I83" s="21" t="s">
        <v>174</v>
      </c>
      <c r="J83" s="120" t="s">
        <v>175</v>
      </c>
      <c r="K83" s="21" t="s">
        <v>176</v>
      </c>
      <c r="L83" s="21" t="s">
        <v>445</v>
      </c>
      <c r="M83" s="21" t="s">
        <v>178</v>
      </c>
      <c r="N83" s="22"/>
      <c r="O83" s="23">
        <v>45322</v>
      </c>
      <c r="P83" s="21" t="s">
        <v>446</v>
      </c>
      <c r="Q83" s="5" t="s">
        <v>445</v>
      </c>
      <c r="R83" s="5" t="s">
        <v>447</v>
      </c>
      <c r="S83" s="5" t="s">
        <v>448</v>
      </c>
      <c r="T83" s="5" t="s">
        <v>182</v>
      </c>
      <c r="U83" s="5">
        <v>0</v>
      </c>
      <c r="V83" s="5">
        <v>0</v>
      </c>
    </row>
    <row r="84" spans="2:22" ht="31.5" x14ac:dyDescent="0.4">
      <c r="B84" s="21" t="s">
        <v>169</v>
      </c>
      <c r="C84" s="120" t="s">
        <v>222</v>
      </c>
      <c r="D84" s="21" t="s">
        <v>171</v>
      </c>
      <c r="E84" s="21"/>
      <c r="F84" s="22" t="s">
        <v>444</v>
      </c>
      <c r="G84" s="21" t="s">
        <v>173</v>
      </c>
      <c r="H84" s="21" t="s">
        <v>163</v>
      </c>
      <c r="I84" s="21" t="s">
        <v>174</v>
      </c>
      <c r="J84" s="120" t="s">
        <v>175</v>
      </c>
      <c r="K84" s="21" t="s">
        <v>183</v>
      </c>
      <c r="L84" s="21" t="s">
        <v>449</v>
      </c>
      <c r="M84" s="21" t="s">
        <v>178</v>
      </c>
      <c r="N84" s="22"/>
      <c r="O84" s="23">
        <v>45322</v>
      </c>
      <c r="P84" s="21" t="s">
        <v>450</v>
      </c>
      <c r="Q84" s="5" t="s">
        <v>449</v>
      </c>
      <c r="R84" s="5" t="s">
        <v>447</v>
      </c>
      <c r="S84" s="5" t="s">
        <v>448</v>
      </c>
      <c r="T84" s="5" t="s">
        <v>182</v>
      </c>
      <c r="U84" s="5">
        <v>0</v>
      </c>
      <c r="V84" s="5">
        <v>0</v>
      </c>
    </row>
    <row r="85" spans="2:22" ht="31.5" x14ac:dyDescent="0.4">
      <c r="B85" s="21" t="s">
        <v>169</v>
      </c>
      <c r="C85" s="120" t="s">
        <v>222</v>
      </c>
      <c r="D85" s="21" t="s">
        <v>171</v>
      </c>
      <c r="E85" s="21"/>
      <c r="F85" s="22" t="s">
        <v>444</v>
      </c>
      <c r="G85" s="21" t="s">
        <v>173</v>
      </c>
      <c r="H85" s="21" t="s">
        <v>163</v>
      </c>
      <c r="I85" s="21" t="s">
        <v>174</v>
      </c>
      <c r="J85" s="120" t="s">
        <v>175</v>
      </c>
      <c r="K85" s="21" t="s">
        <v>186</v>
      </c>
      <c r="L85" s="21" t="s">
        <v>451</v>
      </c>
      <c r="M85" s="21" t="s">
        <v>178</v>
      </c>
      <c r="N85" s="22"/>
      <c r="O85" s="23">
        <v>45322</v>
      </c>
      <c r="P85" s="21" t="s">
        <v>452</v>
      </c>
      <c r="Q85" s="5" t="s">
        <v>451</v>
      </c>
      <c r="R85" s="5" t="s">
        <v>447</v>
      </c>
      <c r="S85" s="5" t="s">
        <v>448</v>
      </c>
      <c r="T85" s="5" t="s">
        <v>182</v>
      </c>
      <c r="U85" s="5">
        <v>0</v>
      </c>
      <c r="V85" s="5">
        <v>0</v>
      </c>
    </row>
    <row r="86" spans="2:22" ht="31.5" x14ac:dyDescent="0.4">
      <c r="B86" s="21" t="s">
        <v>169</v>
      </c>
      <c r="C86" s="120" t="s">
        <v>222</v>
      </c>
      <c r="D86" s="21" t="s">
        <v>171</v>
      </c>
      <c r="E86" s="21"/>
      <c r="F86" s="22" t="s">
        <v>444</v>
      </c>
      <c r="G86" s="21" t="s">
        <v>173</v>
      </c>
      <c r="H86" s="21" t="s">
        <v>163</v>
      </c>
      <c r="I86" s="21" t="s">
        <v>174</v>
      </c>
      <c r="J86" s="120" t="s">
        <v>175</v>
      </c>
      <c r="K86" s="21" t="s">
        <v>189</v>
      </c>
      <c r="L86" s="21" t="s">
        <v>453</v>
      </c>
      <c r="M86" s="21" t="s">
        <v>178</v>
      </c>
      <c r="N86" s="22"/>
      <c r="O86" s="23">
        <v>45322</v>
      </c>
      <c r="P86" s="21" t="s">
        <v>454</v>
      </c>
      <c r="Q86" s="5" t="s">
        <v>453</v>
      </c>
      <c r="R86" s="5" t="s">
        <v>447</v>
      </c>
      <c r="S86" s="5" t="s">
        <v>448</v>
      </c>
      <c r="T86" s="5" t="s">
        <v>182</v>
      </c>
      <c r="U86" s="5">
        <v>0</v>
      </c>
      <c r="V86" s="5">
        <v>0</v>
      </c>
    </row>
    <row r="87" spans="2:22" ht="31.5" x14ac:dyDescent="0.4">
      <c r="B87" s="21" t="s">
        <v>169</v>
      </c>
      <c r="C87" s="120" t="s">
        <v>170</v>
      </c>
      <c r="D87" s="21" t="s">
        <v>202</v>
      </c>
      <c r="E87" s="21"/>
      <c r="F87" s="22" t="s">
        <v>621</v>
      </c>
      <c r="G87" s="21" t="s">
        <v>173</v>
      </c>
      <c r="H87" s="21" t="s">
        <v>132</v>
      </c>
      <c r="I87" s="21" t="s">
        <v>192</v>
      </c>
      <c r="J87" s="120" t="s">
        <v>193</v>
      </c>
      <c r="K87" s="21" t="s">
        <v>176</v>
      </c>
      <c r="L87" s="21" t="s">
        <v>632</v>
      </c>
      <c r="M87" s="21" t="s">
        <v>178</v>
      </c>
      <c r="N87" s="22"/>
      <c r="O87" s="23">
        <v>45322</v>
      </c>
      <c r="P87" s="21" t="s">
        <v>633</v>
      </c>
      <c r="Q87" s="5" t="s">
        <v>632</v>
      </c>
      <c r="R87" s="5" t="s">
        <v>624</v>
      </c>
      <c r="S87" s="5" t="s">
        <v>625</v>
      </c>
      <c r="T87" s="5" t="s">
        <v>182</v>
      </c>
      <c r="U87" s="5">
        <v>0</v>
      </c>
      <c r="V87" s="5">
        <v>0</v>
      </c>
    </row>
    <row r="88" spans="2:22" ht="31.5" x14ac:dyDescent="0.4">
      <c r="B88" s="21" t="s">
        <v>169</v>
      </c>
      <c r="C88" s="120" t="s">
        <v>170</v>
      </c>
      <c r="D88" s="21" t="s">
        <v>202</v>
      </c>
      <c r="E88" s="21"/>
      <c r="F88" s="22" t="s">
        <v>621</v>
      </c>
      <c r="G88" s="21" t="s">
        <v>173</v>
      </c>
      <c r="H88" s="21" t="s">
        <v>132</v>
      </c>
      <c r="I88" s="21" t="s">
        <v>192</v>
      </c>
      <c r="J88" s="120" t="s">
        <v>193</v>
      </c>
      <c r="K88" s="21" t="s">
        <v>183</v>
      </c>
      <c r="L88" s="21" t="s">
        <v>634</v>
      </c>
      <c r="M88" s="21" t="s">
        <v>178</v>
      </c>
      <c r="N88" s="22"/>
      <c r="O88" s="23">
        <v>45322</v>
      </c>
      <c r="P88" s="21" t="s">
        <v>635</v>
      </c>
      <c r="Q88" s="5" t="s">
        <v>634</v>
      </c>
      <c r="R88" s="5" t="s">
        <v>624</v>
      </c>
      <c r="S88" s="5" t="s">
        <v>625</v>
      </c>
      <c r="T88" s="5" t="s">
        <v>182</v>
      </c>
      <c r="U88" s="5">
        <v>0</v>
      </c>
      <c r="V88" s="5">
        <v>0</v>
      </c>
    </row>
    <row r="89" spans="2:22" ht="31.5" x14ac:dyDescent="0.4">
      <c r="B89" s="21" t="s">
        <v>169</v>
      </c>
      <c r="C89" s="120" t="s">
        <v>170</v>
      </c>
      <c r="D89" s="21" t="s">
        <v>202</v>
      </c>
      <c r="E89" s="21"/>
      <c r="F89" s="22" t="s">
        <v>621</v>
      </c>
      <c r="G89" s="21" t="s">
        <v>173</v>
      </c>
      <c r="H89" s="21" t="s">
        <v>132</v>
      </c>
      <c r="I89" s="21" t="s">
        <v>192</v>
      </c>
      <c r="J89" s="120" t="s">
        <v>193</v>
      </c>
      <c r="K89" s="21" t="s">
        <v>186</v>
      </c>
      <c r="L89" s="21" t="s">
        <v>636</v>
      </c>
      <c r="M89" s="21" t="s">
        <v>178</v>
      </c>
      <c r="N89" s="22"/>
      <c r="O89" s="23">
        <v>45322</v>
      </c>
      <c r="P89" s="21" t="s">
        <v>637</v>
      </c>
      <c r="Q89" s="5" t="s">
        <v>636</v>
      </c>
      <c r="R89" s="5" t="s">
        <v>624</v>
      </c>
      <c r="S89" s="5" t="s">
        <v>625</v>
      </c>
      <c r="T89" s="5" t="s">
        <v>182</v>
      </c>
      <c r="U89" s="5">
        <v>0</v>
      </c>
      <c r="V89" s="5">
        <v>0</v>
      </c>
    </row>
    <row r="90" spans="2:22" ht="31.5" x14ac:dyDescent="0.4">
      <c r="B90" s="21" t="s">
        <v>169</v>
      </c>
      <c r="C90" s="120" t="s">
        <v>170</v>
      </c>
      <c r="D90" s="21" t="s">
        <v>202</v>
      </c>
      <c r="E90" s="21"/>
      <c r="F90" s="22" t="s">
        <v>621</v>
      </c>
      <c r="G90" s="21" t="s">
        <v>173</v>
      </c>
      <c r="H90" s="21" t="s">
        <v>132</v>
      </c>
      <c r="I90" s="21" t="s">
        <v>192</v>
      </c>
      <c r="J90" s="120" t="s">
        <v>193</v>
      </c>
      <c r="K90" s="21" t="s">
        <v>189</v>
      </c>
      <c r="L90" s="21" t="s">
        <v>638</v>
      </c>
      <c r="M90" s="21" t="s">
        <v>178</v>
      </c>
      <c r="N90" s="22"/>
      <c r="O90" s="23">
        <v>45322</v>
      </c>
      <c r="P90" s="21" t="s">
        <v>639</v>
      </c>
      <c r="Q90" s="5" t="s">
        <v>638</v>
      </c>
      <c r="R90" s="5" t="s">
        <v>624</v>
      </c>
      <c r="S90" s="5" t="s">
        <v>625</v>
      </c>
      <c r="T90" s="5" t="s">
        <v>182</v>
      </c>
      <c r="U90" s="5">
        <v>0</v>
      </c>
      <c r="V90" s="5">
        <v>0</v>
      </c>
    </row>
    <row r="91" spans="2:22" ht="31.5" x14ac:dyDescent="0.4">
      <c r="B91" s="21" t="s">
        <v>169</v>
      </c>
      <c r="C91" s="120" t="s">
        <v>170</v>
      </c>
      <c r="D91" s="21" t="s">
        <v>202</v>
      </c>
      <c r="E91" s="21"/>
      <c r="F91" s="22" t="s">
        <v>621</v>
      </c>
      <c r="G91" s="21" t="s">
        <v>173</v>
      </c>
      <c r="H91" s="21" t="s">
        <v>163</v>
      </c>
      <c r="I91" s="21" t="s">
        <v>174</v>
      </c>
      <c r="J91" s="120" t="s">
        <v>175</v>
      </c>
      <c r="K91" s="21" t="s">
        <v>176</v>
      </c>
      <c r="L91" s="21" t="s">
        <v>622</v>
      </c>
      <c r="M91" s="21" t="s">
        <v>178</v>
      </c>
      <c r="N91" s="22"/>
      <c r="O91" s="23">
        <v>45322</v>
      </c>
      <c r="P91" s="21" t="s">
        <v>623</v>
      </c>
      <c r="Q91" s="5" t="s">
        <v>622</v>
      </c>
      <c r="R91" s="5" t="s">
        <v>624</v>
      </c>
      <c r="S91" s="5" t="s">
        <v>625</v>
      </c>
      <c r="T91" s="5" t="s">
        <v>182</v>
      </c>
      <c r="U91" s="5">
        <v>0</v>
      </c>
      <c r="V91" s="5">
        <v>0</v>
      </c>
    </row>
    <row r="92" spans="2:22" ht="31.5" x14ac:dyDescent="0.4">
      <c r="B92" s="21" t="s">
        <v>169</v>
      </c>
      <c r="C92" s="120" t="s">
        <v>170</v>
      </c>
      <c r="D92" s="21" t="s">
        <v>202</v>
      </c>
      <c r="E92" s="21"/>
      <c r="F92" s="22" t="s">
        <v>621</v>
      </c>
      <c r="G92" s="21" t="s">
        <v>173</v>
      </c>
      <c r="H92" s="21" t="s">
        <v>163</v>
      </c>
      <c r="I92" s="21" t="s">
        <v>174</v>
      </c>
      <c r="J92" s="120" t="s">
        <v>175</v>
      </c>
      <c r="K92" s="21" t="s">
        <v>183</v>
      </c>
      <c r="L92" s="21" t="s">
        <v>626</v>
      </c>
      <c r="M92" s="21" t="s">
        <v>178</v>
      </c>
      <c r="N92" s="22"/>
      <c r="O92" s="23">
        <v>45322</v>
      </c>
      <c r="P92" s="21" t="s">
        <v>627</v>
      </c>
      <c r="Q92" s="5" t="s">
        <v>626</v>
      </c>
      <c r="R92" s="5" t="s">
        <v>624</v>
      </c>
      <c r="S92" s="5" t="s">
        <v>625</v>
      </c>
      <c r="T92" s="5" t="s">
        <v>182</v>
      </c>
      <c r="U92" s="5">
        <v>0</v>
      </c>
      <c r="V92" s="5">
        <v>0</v>
      </c>
    </row>
    <row r="93" spans="2:22" ht="31.5" x14ac:dyDescent="0.4">
      <c r="B93" s="21" t="s">
        <v>169</v>
      </c>
      <c r="C93" s="120" t="s">
        <v>170</v>
      </c>
      <c r="D93" s="21" t="s">
        <v>202</v>
      </c>
      <c r="E93" s="21"/>
      <c r="F93" s="22" t="s">
        <v>621</v>
      </c>
      <c r="G93" s="21" t="s">
        <v>173</v>
      </c>
      <c r="H93" s="21" t="s">
        <v>163</v>
      </c>
      <c r="I93" s="21" t="s">
        <v>174</v>
      </c>
      <c r="J93" s="120" t="s">
        <v>175</v>
      </c>
      <c r="K93" s="21" t="s">
        <v>186</v>
      </c>
      <c r="L93" s="21" t="s">
        <v>628</v>
      </c>
      <c r="M93" s="21" t="s">
        <v>178</v>
      </c>
      <c r="N93" s="22"/>
      <c r="O93" s="23">
        <v>45322</v>
      </c>
      <c r="P93" s="21" t="s">
        <v>629</v>
      </c>
      <c r="Q93" s="5" t="s">
        <v>628</v>
      </c>
      <c r="R93" s="5" t="s">
        <v>624</v>
      </c>
      <c r="S93" s="5" t="s">
        <v>625</v>
      </c>
      <c r="T93" s="5" t="s">
        <v>182</v>
      </c>
      <c r="U93" s="5">
        <v>0</v>
      </c>
      <c r="V93" s="5">
        <v>0</v>
      </c>
    </row>
    <row r="94" spans="2:22" ht="31.5" x14ac:dyDescent="0.4">
      <c r="B94" s="21" t="s">
        <v>169</v>
      </c>
      <c r="C94" s="120" t="s">
        <v>170</v>
      </c>
      <c r="D94" s="21" t="s">
        <v>202</v>
      </c>
      <c r="E94" s="21"/>
      <c r="F94" s="22" t="s">
        <v>621</v>
      </c>
      <c r="G94" s="21" t="s">
        <v>173</v>
      </c>
      <c r="H94" s="21" t="s">
        <v>163</v>
      </c>
      <c r="I94" s="21" t="s">
        <v>174</v>
      </c>
      <c r="J94" s="120" t="s">
        <v>175</v>
      </c>
      <c r="K94" s="21" t="s">
        <v>189</v>
      </c>
      <c r="L94" s="21" t="s">
        <v>630</v>
      </c>
      <c r="M94" s="21" t="s">
        <v>178</v>
      </c>
      <c r="N94" s="22"/>
      <c r="O94" s="23">
        <v>45322</v>
      </c>
      <c r="P94" s="21" t="s">
        <v>631</v>
      </c>
      <c r="Q94" s="5" t="s">
        <v>630</v>
      </c>
      <c r="R94" s="5" t="s">
        <v>624</v>
      </c>
      <c r="S94" s="5" t="s">
        <v>625</v>
      </c>
      <c r="T94" s="5" t="s">
        <v>182</v>
      </c>
      <c r="U94" s="5">
        <v>0</v>
      </c>
      <c r="V94" s="5">
        <v>0</v>
      </c>
    </row>
    <row r="95" spans="2:22" ht="31.5" x14ac:dyDescent="0.4">
      <c r="B95" s="21" t="s">
        <v>169</v>
      </c>
      <c r="C95" s="120" t="s">
        <v>222</v>
      </c>
      <c r="D95" s="21" t="s">
        <v>202</v>
      </c>
      <c r="E95" s="21"/>
      <c r="F95" s="22" t="s">
        <v>602</v>
      </c>
      <c r="G95" s="21" t="s">
        <v>173</v>
      </c>
      <c r="H95" s="21" t="s">
        <v>161</v>
      </c>
      <c r="I95" s="21" t="s">
        <v>234</v>
      </c>
      <c r="J95" s="120" t="s">
        <v>193</v>
      </c>
      <c r="K95" s="21" t="s">
        <v>176</v>
      </c>
      <c r="L95" s="21" t="s">
        <v>613</v>
      </c>
      <c r="M95" s="21" t="s">
        <v>178</v>
      </c>
      <c r="N95" s="22"/>
      <c r="O95" s="23">
        <v>45322</v>
      </c>
      <c r="P95" s="21" t="s">
        <v>614</v>
      </c>
      <c r="Q95" s="5" t="s">
        <v>613</v>
      </c>
      <c r="R95" s="5" t="s">
        <v>605</v>
      </c>
      <c r="S95" s="5" t="s">
        <v>606</v>
      </c>
      <c r="T95" s="5" t="s">
        <v>182</v>
      </c>
      <c r="U95" s="5">
        <v>0</v>
      </c>
      <c r="V95" s="5">
        <v>0</v>
      </c>
    </row>
    <row r="96" spans="2:22" ht="31.5" x14ac:dyDescent="0.4">
      <c r="B96" s="21" t="s">
        <v>169</v>
      </c>
      <c r="C96" s="120" t="s">
        <v>222</v>
      </c>
      <c r="D96" s="21" t="s">
        <v>202</v>
      </c>
      <c r="E96" s="21"/>
      <c r="F96" s="22" t="s">
        <v>602</v>
      </c>
      <c r="G96" s="21" t="s">
        <v>173</v>
      </c>
      <c r="H96" s="21" t="s">
        <v>161</v>
      </c>
      <c r="I96" s="21" t="s">
        <v>234</v>
      </c>
      <c r="J96" s="120" t="s">
        <v>193</v>
      </c>
      <c r="K96" s="21" t="s">
        <v>183</v>
      </c>
      <c r="L96" s="21" t="s">
        <v>615</v>
      </c>
      <c r="M96" s="21" t="s">
        <v>178</v>
      </c>
      <c r="N96" s="22"/>
      <c r="O96" s="23">
        <v>45322</v>
      </c>
      <c r="P96" s="21" t="s">
        <v>616</v>
      </c>
      <c r="Q96" s="5" t="s">
        <v>615</v>
      </c>
      <c r="R96" s="5" t="s">
        <v>605</v>
      </c>
      <c r="S96" s="5" t="s">
        <v>606</v>
      </c>
      <c r="T96" s="5" t="s">
        <v>182</v>
      </c>
      <c r="U96" s="5">
        <v>0</v>
      </c>
      <c r="V96" s="5">
        <v>0</v>
      </c>
    </row>
    <row r="97" spans="2:22" ht="31.5" x14ac:dyDescent="0.4">
      <c r="B97" s="21" t="s">
        <v>169</v>
      </c>
      <c r="C97" s="120" t="s">
        <v>222</v>
      </c>
      <c r="D97" s="21" t="s">
        <v>202</v>
      </c>
      <c r="E97" s="21"/>
      <c r="F97" s="22" t="s">
        <v>602</v>
      </c>
      <c r="G97" s="21" t="s">
        <v>173</v>
      </c>
      <c r="H97" s="21" t="s">
        <v>161</v>
      </c>
      <c r="I97" s="21" t="s">
        <v>234</v>
      </c>
      <c r="J97" s="120" t="s">
        <v>193</v>
      </c>
      <c r="K97" s="21" t="s">
        <v>186</v>
      </c>
      <c r="L97" s="21" t="s">
        <v>617</v>
      </c>
      <c r="M97" s="21" t="s">
        <v>178</v>
      </c>
      <c r="N97" s="22"/>
      <c r="O97" s="23">
        <v>45322</v>
      </c>
      <c r="P97" s="21" t="s">
        <v>618</v>
      </c>
      <c r="Q97" s="5" t="s">
        <v>617</v>
      </c>
      <c r="R97" s="5" t="s">
        <v>605</v>
      </c>
      <c r="S97" s="5" t="s">
        <v>606</v>
      </c>
      <c r="T97" s="5" t="s">
        <v>182</v>
      </c>
      <c r="U97" s="5">
        <v>0</v>
      </c>
      <c r="V97" s="5">
        <v>0</v>
      </c>
    </row>
    <row r="98" spans="2:22" ht="31.5" x14ac:dyDescent="0.4">
      <c r="B98" s="21" t="s">
        <v>169</v>
      </c>
      <c r="C98" s="120" t="s">
        <v>222</v>
      </c>
      <c r="D98" s="21" t="s">
        <v>202</v>
      </c>
      <c r="E98" s="21"/>
      <c r="F98" s="22" t="s">
        <v>602</v>
      </c>
      <c r="G98" s="21" t="s">
        <v>173</v>
      </c>
      <c r="H98" s="21" t="s">
        <v>161</v>
      </c>
      <c r="I98" s="21" t="s">
        <v>234</v>
      </c>
      <c r="J98" s="120" t="s">
        <v>193</v>
      </c>
      <c r="K98" s="21" t="s">
        <v>189</v>
      </c>
      <c r="L98" s="21" t="s">
        <v>619</v>
      </c>
      <c r="M98" s="21" t="s">
        <v>178</v>
      </c>
      <c r="N98" s="22"/>
      <c r="O98" s="23">
        <v>45322</v>
      </c>
      <c r="P98" s="21" t="s">
        <v>620</v>
      </c>
      <c r="Q98" s="5" t="s">
        <v>619</v>
      </c>
      <c r="R98" s="5" t="s">
        <v>605</v>
      </c>
      <c r="S98" s="5" t="s">
        <v>606</v>
      </c>
      <c r="T98" s="5" t="s">
        <v>182</v>
      </c>
      <c r="U98" s="5">
        <v>0</v>
      </c>
      <c r="V98" s="5">
        <v>0</v>
      </c>
    </row>
    <row r="99" spans="2:22" ht="31.5" x14ac:dyDescent="0.4">
      <c r="B99" s="21" t="s">
        <v>169</v>
      </c>
      <c r="C99" s="120" t="s">
        <v>222</v>
      </c>
      <c r="D99" s="21" t="s">
        <v>202</v>
      </c>
      <c r="E99" s="21"/>
      <c r="F99" s="22" t="s">
        <v>602</v>
      </c>
      <c r="G99" s="21" t="s">
        <v>173</v>
      </c>
      <c r="H99" s="21" t="s">
        <v>163</v>
      </c>
      <c r="I99" s="21" t="s">
        <v>174</v>
      </c>
      <c r="J99" s="120" t="s">
        <v>175</v>
      </c>
      <c r="K99" s="21" t="s">
        <v>176</v>
      </c>
      <c r="L99" s="21" t="s">
        <v>603</v>
      </c>
      <c r="M99" s="21" t="s">
        <v>178</v>
      </c>
      <c r="N99" s="22"/>
      <c r="O99" s="23">
        <v>45322</v>
      </c>
      <c r="P99" s="21" t="s">
        <v>604</v>
      </c>
      <c r="Q99" s="5" t="s">
        <v>603</v>
      </c>
      <c r="R99" s="5" t="s">
        <v>605</v>
      </c>
      <c r="S99" s="5" t="s">
        <v>606</v>
      </c>
      <c r="T99" s="5" t="s">
        <v>182</v>
      </c>
      <c r="U99" s="5">
        <v>0</v>
      </c>
      <c r="V99" s="5">
        <v>0</v>
      </c>
    </row>
    <row r="100" spans="2:22" ht="31.5" x14ac:dyDescent="0.4">
      <c r="B100" s="21" t="s">
        <v>169</v>
      </c>
      <c r="C100" s="120" t="s">
        <v>222</v>
      </c>
      <c r="D100" s="21" t="s">
        <v>202</v>
      </c>
      <c r="E100" s="21"/>
      <c r="F100" s="22" t="s">
        <v>602</v>
      </c>
      <c r="G100" s="21" t="s">
        <v>173</v>
      </c>
      <c r="H100" s="21" t="s">
        <v>163</v>
      </c>
      <c r="I100" s="21" t="s">
        <v>174</v>
      </c>
      <c r="J100" s="120" t="s">
        <v>175</v>
      </c>
      <c r="K100" s="21" t="s">
        <v>183</v>
      </c>
      <c r="L100" s="21" t="s">
        <v>607</v>
      </c>
      <c r="M100" s="21" t="s">
        <v>178</v>
      </c>
      <c r="N100" s="22"/>
      <c r="O100" s="23">
        <v>45322</v>
      </c>
      <c r="P100" s="21" t="s">
        <v>608</v>
      </c>
      <c r="Q100" s="5" t="s">
        <v>607</v>
      </c>
      <c r="R100" s="5" t="s">
        <v>605</v>
      </c>
      <c r="S100" s="5" t="s">
        <v>606</v>
      </c>
      <c r="T100" s="5" t="s">
        <v>182</v>
      </c>
      <c r="U100" s="5">
        <v>0</v>
      </c>
      <c r="V100" s="5">
        <v>0</v>
      </c>
    </row>
    <row r="101" spans="2:22" ht="31.5" x14ac:dyDescent="0.4">
      <c r="B101" s="21" t="s">
        <v>169</v>
      </c>
      <c r="C101" s="120" t="s">
        <v>222</v>
      </c>
      <c r="D101" s="21" t="s">
        <v>202</v>
      </c>
      <c r="E101" s="21"/>
      <c r="F101" s="22" t="s">
        <v>602</v>
      </c>
      <c r="G101" s="21" t="s">
        <v>173</v>
      </c>
      <c r="H101" s="21" t="s">
        <v>163</v>
      </c>
      <c r="I101" s="21" t="s">
        <v>174</v>
      </c>
      <c r="J101" s="120" t="s">
        <v>175</v>
      </c>
      <c r="K101" s="21" t="s">
        <v>186</v>
      </c>
      <c r="L101" s="21" t="s">
        <v>609</v>
      </c>
      <c r="M101" s="21" t="s">
        <v>178</v>
      </c>
      <c r="N101" s="22"/>
      <c r="O101" s="23">
        <v>45322</v>
      </c>
      <c r="P101" s="21" t="s">
        <v>610</v>
      </c>
      <c r="Q101" s="5" t="s">
        <v>609</v>
      </c>
      <c r="R101" s="5" t="s">
        <v>605</v>
      </c>
      <c r="S101" s="5" t="s">
        <v>606</v>
      </c>
      <c r="T101" s="5" t="s">
        <v>182</v>
      </c>
      <c r="U101" s="5">
        <v>0</v>
      </c>
      <c r="V101" s="5">
        <v>0</v>
      </c>
    </row>
    <row r="102" spans="2:22" ht="31.5" x14ac:dyDescent="0.4">
      <c r="B102" s="21" t="s">
        <v>169</v>
      </c>
      <c r="C102" s="120" t="s">
        <v>222</v>
      </c>
      <c r="D102" s="21" t="s">
        <v>202</v>
      </c>
      <c r="E102" s="21"/>
      <c r="F102" s="22" t="s">
        <v>602</v>
      </c>
      <c r="G102" s="21" t="s">
        <v>173</v>
      </c>
      <c r="H102" s="21" t="s">
        <v>163</v>
      </c>
      <c r="I102" s="21" t="s">
        <v>174</v>
      </c>
      <c r="J102" s="120" t="s">
        <v>175</v>
      </c>
      <c r="K102" s="21" t="s">
        <v>189</v>
      </c>
      <c r="L102" s="21" t="s">
        <v>611</v>
      </c>
      <c r="M102" s="21" t="s">
        <v>178</v>
      </c>
      <c r="N102" s="22"/>
      <c r="O102" s="23">
        <v>45322</v>
      </c>
      <c r="P102" s="21" t="s">
        <v>612</v>
      </c>
      <c r="Q102" s="5" t="s">
        <v>611</v>
      </c>
      <c r="R102" s="5" t="s">
        <v>605</v>
      </c>
      <c r="S102" s="5" t="s">
        <v>606</v>
      </c>
      <c r="T102" s="5" t="s">
        <v>182</v>
      </c>
      <c r="U102" s="5">
        <v>0</v>
      </c>
      <c r="V102" s="5">
        <v>0</v>
      </c>
    </row>
    <row r="103" spans="2:22" ht="31.5" x14ac:dyDescent="0.4">
      <c r="B103" s="21" t="s">
        <v>169</v>
      </c>
      <c r="C103" s="120" t="s">
        <v>170</v>
      </c>
      <c r="D103" s="21" t="s">
        <v>171</v>
      </c>
      <c r="E103" s="21"/>
      <c r="F103" s="22" t="s">
        <v>583</v>
      </c>
      <c r="G103" s="21" t="s">
        <v>173</v>
      </c>
      <c r="H103" s="21" t="s">
        <v>132</v>
      </c>
      <c r="I103" s="21" t="s">
        <v>192</v>
      </c>
      <c r="J103" s="120" t="s">
        <v>193</v>
      </c>
      <c r="K103" s="21" t="s">
        <v>176</v>
      </c>
      <c r="L103" s="21" t="s">
        <v>594</v>
      </c>
      <c r="M103" s="21" t="s">
        <v>178</v>
      </c>
      <c r="N103" s="22"/>
      <c r="O103" s="23">
        <v>45322</v>
      </c>
      <c r="P103" s="21" t="s">
        <v>595</v>
      </c>
      <c r="Q103" s="5" t="s">
        <v>594</v>
      </c>
      <c r="R103" s="5" t="s">
        <v>586</v>
      </c>
      <c r="S103" s="5" t="s">
        <v>587</v>
      </c>
      <c r="T103" s="5" t="s">
        <v>182</v>
      </c>
      <c r="U103" s="5">
        <v>0</v>
      </c>
      <c r="V103" s="5">
        <v>0</v>
      </c>
    </row>
    <row r="104" spans="2:22" ht="31.5" x14ac:dyDescent="0.4">
      <c r="B104" s="21" t="s">
        <v>169</v>
      </c>
      <c r="C104" s="120" t="s">
        <v>170</v>
      </c>
      <c r="D104" s="21" t="s">
        <v>171</v>
      </c>
      <c r="E104" s="21"/>
      <c r="F104" s="22" t="s">
        <v>583</v>
      </c>
      <c r="G104" s="21" t="s">
        <v>173</v>
      </c>
      <c r="H104" s="21" t="s">
        <v>132</v>
      </c>
      <c r="I104" s="21" t="s">
        <v>192</v>
      </c>
      <c r="J104" s="120" t="s">
        <v>193</v>
      </c>
      <c r="K104" s="21" t="s">
        <v>183</v>
      </c>
      <c r="L104" s="21" t="s">
        <v>596</v>
      </c>
      <c r="M104" s="21" t="s">
        <v>178</v>
      </c>
      <c r="N104" s="22"/>
      <c r="O104" s="23">
        <v>45322</v>
      </c>
      <c r="P104" s="21" t="s">
        <v>597</v>
      </c>
      <c r="Q104" s="5" t="s">
        <v>596</v>
      </c>
      <c r="R104" s="5" t="s">
        <v>586</v>
      </c>
      <c r="S104" s="5" t="s">
        <v>587</v>
      </c>
      <c r="T104" s="5" t="s">
        <v>182</v>
      </c>
      <c r="U104" s="5">
        <v>0</v>
      </c>
      <c r="V104" s="5">
        <v>0</v>
      </c>
    </row>
    <row r="105" spans="2:22" ht="31.5" x14ac:dyDescent="0.4">
      <c r="B105" s="21" t="s">
        <v>169</v>
      </c>
      <c r="C105" s="120" t="s">
        <v>170</v>
      </c>
      <c r="D105" s="21" t="s">
        <v>171</v>
      </c>
      <c r="E105" s="21"/>
      <c r="F105" s="22" t="s">
        <v>583</v>
      </c>
      <c r="G105" s="21" t="s">
        <v>173</v>
      </c>
      <c r="H105" s="21" t="s">
        <v>132</v>
      </c>
      <c r="I105" s="21" t="s">
        <v>192</v>
      </c>
      <c r="J105" s="120" t="s">
        <v>193</v>
      </c>
      <c r="K105" s="21" t="s">
        <v>186</v>
      </c>
      <c r="L105" s="21" t="s">
        <v>598</v>
      </c>
      <c r="M105" s="21" t="s">
        <v>178</v>
      </c>
      <c r="N105" s="22"/>
      <c r="O105" s="23">
        <v>45322</v>
      </c>
      <c r="P105" s="21" t="s">
        <v>599</v>
      </c>
      <c r="Q105" s="5" t="s">
        <v>598</v>
      </c>
      <c r="R105" s="5" t="s">
        <v>586</v>
      </c>
      <c r="S105" s="5" t="s">
        <v>587</v>
      </c>
      <c r="T105" s="5" t="s">
        <v>182</v>
      </c>
      <c r="U105" s="5">
        <v>0</v>
      </c>
      <c r="V105" s="5">
        <v>0</v>
      </c>
    </row>
    <row r="106" spans="2:22" ht="31.5" x14ac:dyDescent="0.4">
      <c r="B106" s="21" t="s">
        <v>169</v>
      </c>
      <c r="C106" s="120" t="s">
        <v>170</v>
      </c>
      <c r="D106" s="21" t="s">
        <v>171</v>
      </c>
      <c r="E106" s="21"/>
      <c r="F106" s="22" t="s">
        <v>583</v>
      </c>
      <c r="G106" s="21" t="s">
        <v>173</v>
      </c>
      <c r="H106" s="21" t="s">
        <v>132</v>
      </c>
      <c r="I106" s="21" t="s">
        <v>192</v>
      </c>
      <c r="J106" s="120" t="s">
        <v>193</v>
      </c>
      <c r="K106" s="21" t="s">
        <v>189</v>
      </c>
      <c r="L106" s="21" t="s">
        <v>600</v>
      </c>
      <c r="M106" s="21" t="s">
        <v>178</v>
      </c>
      <c r="N106" s="22"/>
      <c r="O106" s="23">
        <v>45322</v>
      </c>
      <c r="P106" s="21" t="s">
        <v>601</v>
      </c>
      <c r="Q106" s="5" t="s">
        <v>600</v>
      </c>
      <c r="R106" s="5" t="s">
        <v>586</v>
      </c>
      <c r="S106" s="5" t="s">
        <v>587</v>
      </c>
      <c r="T106" s="5" t="s">
        <v>182</v>
      </c>
      <c r="U106" s="5">
        <v>0</v>
      </c>
      <c r="V106" s="5">
        <v>0</v>
      </c>
    </row>
    <row r="107" spans="2:22" ht="31.5" x14ac:dyDescent="0.4">
      <c r="B107" s="21" t="s">
        <v>169</v>
      </c>
      <c r="C107" s="120" t="s">
        <v>170</v>
      </c>
      <c r="D107" s="21" t="s">
        <v>171</v>
      </c>
      <c r="E107" s="21"/>
      <c r="F107" s="22" t="s">
        <v>583</v>
      </c>
      <c r="G107" s="21" t="s">
        <v>173</v>
      </c>
      <c r="H107" s="21" t="s">
        <v>163</v>
      </c>
      <c r="I107" s="21" t="s">
        <v>174</v>
      </c>
      <c r="J107" s="120" t="s">
        <v>175</v>
      </c>
      <c r="K107" s="21" t="s">
        <v>176</v>
      </c>
      <c r="L107" s="21" t="s">
        <v>584</v>
      </c>
      <c r="M107" s="21" t="s">
        <v>178</v>
      </c>
      <c r="N107" s="22"/>
      <c r="O107" s="23">
        <v>45322</v>
      </c>
      <c r="P107" s="21" t="s">
        <v>585</v>
      </c>
      <c r="Q107" s="5" t="s">
        <v>584</v>
      </c>
      <c r="R107" s="5" t="s">
        <v>586</v>
      </c>
      <c r="S107" s="5" t="s">
        <v>587</v>
      </c>
      <c r="T107" s="5" t="s">
        <v>182</v>
      </c>
      <c r="U107" s="5">
        <v>0</v>
      </c>
      <c r="V107" s="5">
        <v>0</v>
      </c>
    </row>
    <row r="108" spans="2:22" ht="31.5" x14ac:dyDescent="0.4">
      <c r="B108" s="21" t="s">
        <v>169</v>
      </c>
      <c r="C108" s="120" t="s">
        <v>170</v>
      </c>
      <c r="D108" s="21" t="s">
        <v>171</v>
      </c>
      <c r="E108" s="21"/>
      <c r="F108" s="22" t="s">
        <v>583</v>
      </c>
      <c r="G108" s="21" t="s">
        <v>173</v>
      </c>
      <c r="H108" s="21" t="s">
        <v>163</v>
      </c>
      <c r="I108" s="21" t="s">
        <v>174</v>
      </c>
      <c r="J108" s="120" t="s">
        <v>175</v>
      </c>
      <c r="K108" s="21" t="s">
        <v>183</v>
      </c>
      <c r="L108" s="21" t="s">
        <v>588</v>
      </c>
      <c r="M108" s="21" t="s">
        <v>178</v>
      </c>
      <c r="N108" s="22"/>
      <c r="O108" s="23">
        <v>45322</v>
      </c>
      <c r="P108" s="21" t="s">
        <v>589</v>
      </c>
      <c r="Q108" s="5" t="s">
        <v>588</v>
      </c>
      <c r="R108" s="5" t="s">
        <v>586</v>
      </c>
      <c r="S108" s="5" t="s">
        <v>587</v>
      </c>
      <c r="T108" s="5" t="s">
        <v>182</v>
      </c>
      <c r="U108" s="5">
        <v>0</v>
      </c>
      <c r="V108" s="5">
        <v>0</v>
      </c>
    </row>
    <row r="109" spans="2:22" ht="31.5" x14ac:dyDescent="0.4">
      <c r="B109" s="21" t="s">
        <v>169</v>
      </c>
      <c r="C109" s="120" t="s">
        <v>170</v>
      </c>
      <c r="D109" s="21" t="s">
        <v>171</v>
      </c>
      <c r="E109" s="21"/>
      <c r="F109" s="22" t="s">
        <v>583</v>
      </c>
      <c r="G109" s="21" t="s">
        <v>173</v>
      </c>
      <c r="H109" s="21" t="s">
        <v>163</v>
      </c>
      <c r="I109" s="21" t="s">
        <v>174</v>
      </c>
      <c r="J109" s="120" t="s">
        <v>175</v>
      </c>
      <c r="K109" s="21" t="s">
        <v>186</v>
      </c>
      <c r="L109" s="21" t="s">
        <v>590</v>
      </c>
      <c r="M109" s="21" t="s">
        <v>178</v>
      </c>
      <c r="N109" s="22"/>
      <c r="O109" s="23">
        <v>45322</v>
      </c>
      <c r="P109" s="21" t="s">
        <v>591</v>
      </c>
      <c r="Q109" s="5" t="s">
        <v>590</v>
      </c>
      <c r="R109" s="5" t="s">
        <v>586</v>
      </c>
      <c r="S109" s="5" t="s">
        <v>587</v>
      </c>
      <c r="T109" s="5" t="s">
        <v>182</v>
      </c>
      <c r="U109" s="5">
        <v>0</v>
      </c>
      <c r="V109" s="5">
        <v>0</v>
      </c>
    </row>
    <row r="110" spans="2:22" ht="31.5" x14ac:dyDescent="0.4">
      <c r="B110" s="21" t="s">
        <v>169</v>
      </c>
      <c r="C110" s="120" t="s">
        <v>170</v>
      </c>
      <c r="D110" s="21" t="s">
        <v>171</v>
      </c>
      <c r="E110" s="21"/>
      <c r="F110" s="22" t="s">
        <v>583</v>
      </c>
      <c r="G110" s="21" t="s">
        <v>173</v>
      </c>
      <c r="H110" s="21" t="s">
        <v>163</v>
      </c>
      <c r="I110" s="21" t="s">
        <v>174</v>
      </c>
      <c r="J110" s="120" t="s">
        <v>175</v>
      </c>
      <c r="K110" s="21" t="s">
        <v>189</v>
      </c>
      <c r="L110" s="21" t="s">
        <v>592</v>
      </c>
      <c r="M110" s="21" t="s">
        <v>178</v>
      </c>
      <c r="N110" s="22"/>
      <c r="O110" s="23">
        <v>45322</v>
      </c>
      <c r="P110" s="21" t="s">
        <v>593</v>
      </c>
      <c r="Q110" s="5" t="s">
        <v>592</v>
      </c>
      <c r="R110" s="5" t="s">
        <v>586</v>
      </c>
      <c r="S110" s="5" t="s">
        <v>587</v>
      </c>
      <c r="T110" s="5" t="s">
        <v>182</v>
      </c>
      <c r="U110" s="5">
        <v>0</v>
      </c>
      <c r="V110" s="5">
        <v>0</v>
      </c>
    </row>
    <row r="111" spans="2:22" ht="31.5" x14ac:dyDescent="0.4">
      <c r="B111" s="21" t="s">
        <v>169</v>
      </c>
      <c r="C111" s="120" t="s">
        <v>222</v>
      </c>
      <c r="D111" s="21" t="s">
        <v>171</v>
      </c>
      <c r="E111" s="21"/>
      <c r="F111" s="22" t="s">
        <v>564</v>
      </c>
      <c r="G111" s="21" t="s">
        <v>173</v>
      </c>
      <c r="H111" s="21" t="s">
        <v>161</v>
      </c>
      <c r="I111" s="21" t="s">
        <v>234</v>
      </c>
      <c r="J111" s="120" t="s">
        <v>193</v>
      </c>
      <c r="K111" s="21" t="s">
        <v>176</v>
      </c>
      <c r="L111" s="21" t="s">
        <v>575</v>
      </c>
      <c r="M111" s="21" t="s">
        <v>178</v>
      </c>
      <c r="N111" s="22"/>
      <c r="O111" s="23">
        <v>45322</v>
      </c>
      <c r="P111" s="21" t="s">
        <v>576</v>
      </c>
      <c r="Q111" s="5" t="s">
        <v>575</v>
      </c>
      <c r="R111" s="5" t="s">
        <v>567</v>
      </c>
      <c r="S111" s="5" t="s">
        <v>568</v>
      </c>
      <c r="T111" s="5" t="s">
        <v>182</v>
      </c>
      <c r="U111" s="5">
        <v>0</v>
      </c>
      <c r="V111" s="5">
        <v>0</v>
      </c>
    </row>
    <row r="112" spans="2:22" ht="31.5" x14ac:dyDescent="0.4">
      <c r="B112" s="21" t="s">
        <v>169</v>
      </c>
      <c r="C112" s="120" t="s">
        <v>222</v>
      </c>
      <c r="D112" s="21" t="s">
        <v>171</v>
      </c>
      <c r="E112" s="21"/>
      <c r="F112" s="22" t="s">
        <v>564</v>
      </c>
      <c r="G112" s="21" t="s">
        <v>173</v>
      </c>
      <c r="H112" s="21" t="s">
        <v>161</v>
      </c>
      <c r="I112" s="21" t="s">
        <v>234</v>
      </c>
      <c r="J112" s="120" t="s">
        <v>193</v>
      </c>
      <c r="K112" s="21" t="s">
        <v>183</v>
      </c>
      <c r="L112" s="21" t="s">
        <v>577</v>
      </c>
      <c r="M112" s="21" t="s">
        <v>178</v>
      </c>
      <c r="N112" s="22"/>
      <c r="O112" s="23">
        <v>45322</v>
      </c>
      <c r="P112" s="21" t="s">
        <v>578</v>
      </c>
      <c r="Q112" s="5" t="s">
        <v>577</v>
      </c>
      <c r="R112" s="5" t="s">
        <v>567</v>
      </c>
      <c r="S112" s="5" t="s">
        <v>568</v>
      </c>
      <c r="T112" s="5" t="s">
        <v>182</v>
      </c>
      <c r="U112" s="5">
        <v>0</v>
      </c>
      <c r="V112" s="5">
        <v>0</v>
      </c>
    </row>
    <row r="113" spans="2:22" ht="31.5" x14ac:dyDescent="0.4">
      <c r="B113" s="21" t="s">
        <v>169</v>
      </c>
      <c r="C113" s="120" t="s">
        <v>222</v>
      </c>
      <c r="D113" s="21" t="s">
        <v>171</v>
      </c>
      <c r="E113" s="21"/>
      <c r="F113" s="22" t="s">
        <v>564</v>
      </c>
      <c r="G113" s="21" t="s">
        <v>173</v>
      </c>
      <c r="H113" s="21" t="s">
        <v>161</v>
      </c>
      <c r="I113" s="21" t="s">
        <v>234</v>
      </c>
      <c r="J113" s="120" t="s">
        <v>193</v>
      </c>
      <c r="K113" s="21" t="s">
        <v>186</v>
      </c>
      <c r="L113" s="21" t="s">
        <v>579</v>
      </c>
      <c r="M113" s="21" t="s">
        <v>178</v>
      </c>
      <c r="N113" s="22"/>
      <c r="O113" s="23">
        <v>45322</v>
      </c>
      <c r="P113" s="21" t="s">
        <v>580</v>
      </c>
      <c r="Q113" s="5" t="s">
        <v>579</v>
      </c>
      <c r="R113" s="5" t="s">
        <v>567</v>
      </c>
      <c r="S113" s="5" t="s">
        <v>568</v>
      </c>
      <c r="T113" s="5" t="s">
        <v>182</v>
      </c>
      <c r="U113" s="5">
        <v>0</v>
      </c>
      <c r="V113" s="5">
        <v>0</v>
      </c>
    </row>
    <row r="114" spans="2:22" ht="31.5" x14ac:dyDescent="0.4">
      <c r="B114" s="21" t="s">
        <v>169</v>
      </c>
      <c r="C114" s="120" t="s">
        <v>222</v>
      </c>
      <c r="D114" s="21" t="s">
        <v>171</v>
      </c>
      <c r="E114" s="21"/>
      <c r="F114" s="22" t="s">
        <v>564</v>
      </c>
      <c r="G114" s="21" t="s">
        <v>173</v>
      </c>
      <c r="H114" s="21" t="s">
        <v>161</v>
      </c>
      <c r="I114" s="21" t="s">
        <v>234</v>
      </c>
      <c r="J114" s="120" t="s">
        <v>193</v>
      </c>
      <c r="K114" s="21" t="s">
        <v>189</v>
      </c>
      <c r="L114" s="21" t="s">
        <v>581</v>
      </c>
      <c r="M114" s="21" t="s">
        <v>178</v>
      </c>
      <c r="N114" s="22"/>
      <c r="O114" s="23">
        <v>45322</v>
      </c>
      <c r="P114" s="21" t="s">
        <v>582</v>
      </c>
      <c r="Q114" s="5" t="s">
        <v>581</v>
      </c>
      <c r="R114" s="5" t="s">
        <v>567</v>
      </c>
      <c r="S114" s="5" t="s">
        <v>568</v>
      </c>
      <c r="T114" s="5" t="s">
        <v>182</v>
      </c>
      <c r="U114" s="5">
        <v>0</v>
      </c>
      <c r="V114" s="5">
        <v>0</v>
      </c>
    </row>
    <row r="115" spans="2:22" ht="31.5" x14ac:dyDescent="0.4">
      <c r="B115" s="21" t="s">
        <v>169</v>
      </c>
      <c r="C115" s="120" t="s">
        <v>222</v>
      </c>
      <c r="D115" s="21" t="s">
        <v>171</v>
      </c>
      <c r="E115" s="21"/>
      <c r="F115" s="22" t="s">
        <v>564</v>
      </c>
      <c r="G115" s="21" t="s">
        <v>173</v>
      </c>
      <c r="H115" s="21" t="s">
        <v>163</v>
      </c>
      <c r="I115" s="21" t="s">
        <v>174</v>
      </c>
      <c r="J115" s="120" t="s">
        <v>175</v>
      </c>
      <c r="K115" s="21" t="s">
        <v>176</v>
      </c>
      <c r="L115" s="21" t="s">
        <v>565</v>
      </c>
      <c r="M115" s="21" t="s">
        <v>178</v>
      </c>
      <c r="N115" s="22"/>
      <c r="O115" s="23">
        <v>45322</v>
      </c>
      <c r="P115" s="21" t="s">
        <v>566</v>
      </c>
      <c r="Q115" s="5" t="s">
        <v>565</v>
      </c>
      <c r="R115" s="5" t="s">
        <v>567</v>
      </c>
      <c r="S115" s="5" t="s">
        <v>568</v>
      </c>
      <c r="T115" s="5" t="s">
        <v>182</v>
      </c>
      <c r="U115" s="5">
        <v>0</v>
      </c>
      <c r="V115" s="5">
        <v>0</v>
      </c>
    </row>
    <row r="116" spans="2:22" ht="31.5" x14ac:dyDescent="0.4">
      <c r="B116" s="21" t="s">
        <v>169</v>
      </c>
      <c r="C116" s="120" t="s">
        <v>222</v>
      </c>
      <c r="D116" s="21" t="s">
        <v>171</v>
      </c>
      <c r="E116" s="21"/>
      <c r="F116" s="22" t="s">
        <v>564</v>
      </c>
      <c r="G116" s="21" t="s">
        <v>173</v>
      </c>
      <c r="H116" s="21" t="s">
        <v>163</v>
      </c>
      <c r="I116" s="21" t="s">
        <v>174</v>
      </c>
      <c r="J116" s="120" t="s">
        <v>175</v>
      </c>
      <c r="K116" s="21" t="s">
        <v>183</v>
      </c>
      <c r="L116" s="21" t="s">
        <v>569</v>
      </c>
      <c r="M116" s="21" t="s">
        <v>178</v>
      </c>
      <c r="N116" s="22"/>
      <c r="O116" s="23">
        <v>45322</v>
      </c>
      <c r="P116" s="21" t="s">
        <v>570</v>
      </c>
      <c r="Q116" s="5" t="s">
        <v>569</v>
      </c>
      <c r="R116" s="5" t="s">
        <v>567</v>
      </c>
      <c r="S116" s="5" t="s">
        <v>568</v>
      </c>
      <c r="T116" s="5" t="s">
        <v>182</v>
      </c>
      <c r="U116" s="5">
        <v>0</v>
      </c>
      <c r="V116" s="5">
        <v>0</v>
      </c>
    </row>
    <row r="117" spans="2:22" ht="31.5" x14ac:dyDescent="0.4">
      <c r="B117" s="21" t="s">
        <v>169</v>
      </c>
      <c r="C117" s="120" t="s">
        <v>222</v>
      </c>
      <c r="D117" s="21" t="s">
        <v>171</v>
      </c>
      <c r="E117" s="21"/>
      <c r="F117" s="22" t="s">
        <v>564</v>
      </c>
      <c r="G117" s="21" t="s">
        <v>173</v>
      </c>
      <c r="H117" s="21" t="s">
        <v>163</v>
      </c>
      <c r="I117" s="21" t="s">
        <v>174</v>
      </c>
      <c r="J117" s="120" t="s">
        <v>175</v>
      </c>
      <c r="K117" s="21" t="s">
        <v>186</v>
      </c>
      <c r="L117" s="21" t="s">
        <v>571</v>
      </c>
      <c r="M117" s="21" t="s">
        <v>178</v>
      </c>
      <c r="N117" s="22"/>
      <c r="O117" s="23">
        <v>45322</v>
      </c>
      <c r="P117" s="21" t="s">
        <v>572</v>
      </c>
      <c r="Q117" s="5" t="s">
        <v>571</v>
      </c>
      <c r="R117" s="5" t="s">
        <v>567</v>
      </c>
      <c r="S117" s="5" t="s">
        <v>568</v>
      </c>
      <c r="T117" s="5" t="s">
        <v>182</v>
      </c>
      <c r="U117" s="5">
        <v>0</v>
      </c>
      <c r="V117" s="5">
        <v>0</v>
      </c>
    </row>
    <row r="118" spans="2:22" ht="31.5" x14ac:dyDescent="0.4">
      <c r="B118" s="21" t="s">
        <v>169</v>
      </c>
      <c r="C118" s="120" t="s">
        <v>222</v>
      </c>
      <c r="D118" s="21" t="s">
        <v>171</v>
      </c>
      <c r="E118" s="21"/>
      <c r="F118" s="22" t="s">
        <v>564</v>
      </c>
      <c r="G118" s="21" t="s">
        <v>173</v>
      </c>
      <c r="H118" s="21" t="s">
        <v>163</v>
      </c>
      <c r="I118" s="21" t="s">
        <v>174</v>
      </c>
      <c r="J118" s="120" t="s">
        <v>175</v>
      </c>
      <c r="K118" s="21" t="s">
        <v>189</v>
      </c>
      <c r="L118" s="21" t="s">
        <v>573</v>
      </c>
      <c r="M118" s="21" t="s">
        <v>178</v>
      </c>
      <c r="N118" s="22"/>
      <c r="O118" s="23">
        <v>45322</v>
      </c>
      <c r="P118" s="21" t="s">
        <v>574</v>
      </c>
      <c r="Q118" s="5" t="s">
        <v>573</v>
      </c>
      <c r="R118" s="5" t="s">
        <v>567</v>
      </c>
      <c r="S118" s="5" t="s">
        <v>568</v>
      </c>
      <c r="T118" s="5" t="s">
        <v>182</v>
      </c>
      <c r="U118" s="5">
        <v>0</v>
      </c>
      <c r="V118" s="5">
        <v>0</v>
      </c>
    </row>
    <row r="119" spans="2:22" ht="31.5" x14ac:dyDescent="0.4">
      <c r="B119" s="21" t="s">
        <v>169</v>
      </c>
      <c r="C119" s="120" t="s">
        <v>170</v>
      </c>
      <c r="D119" s="21" t="s">
        <v>171</v>
      </c>
      <c r="E119" s="21"/>
      <c r="F119" s="22" t="s">
        <v>425</v>
      </c>
      <c r="G119" s="21" t="s">
        <v>173</v>
      </c>
      <c r="H119" s="21" t="s">
        <v>132</v>
      </c>
      <c r="I119" s="21" t="s">
        <v>192</v>
      </c>
      <c r="J119" s="120" t="s">
        <v>193</v>
      </c>
      <c r="K119" s="21" t="s">
        <v>176</v>
      </c>
      <c r="L119" s="21" t="s">
        <v>436</v>
      </c>
      <c r="M119" s="21" t="s">
        <v>178</v>
      </c>
      <c r="N119" s="22"/>
      <c r="O119" s="23">
        <v>45322</v>
      </c>
      <c r="P119" s="21" t="s">
        <v>437</v>
      </c>
      <c r="Q119" s="5" t="s">
        <v>436</v>
      </c>
      <c r="R119" s="5" t="s">
        <v>428</v>
      </c>
      <c r="S119" s="5" t="s">
        <v>429</v>
      </c>
      <c r="T119" s="5" t="s">
        <v>182</v>
      </c>
      <c r="U119" s="5">
        <v>0</v>
      </c>
      <c r="V119" s="5">
        <v>0</v>
      </c>
    </row>
    <row r="120" spans="2:22" ht="31.5" x14ac:dyDescent="0.4">
      <c r="B120" s="21" t="s">
        <v>169</v>
      </c>
      <c r="C120" s="120" t="s">
        <v>170</v>
      </c>
      <c r="D120" s="21" t="s">
        <v>171</v>
      </c>
      <c r="E120" s="21"/>
      <c r="F120" s="22" t="s">
        <v>425</v>
      </c>
      <c r="G120" s="21" t="s">
        <v>173</v>
      </c>
      <c r="H120" s="21" t="s">
        <v>132</v>
      </c>
      <c r="I120" s="21" t="s">
        <v>192</v>
      </c>
      <c r="J120" s="120" t="s">
        <v>193</v>
      </c>
      <c r="K120" s="21" t="s">
        <v>183</v>
      </c>
      <c r="L120" s="21" t="s">
        <v>438</v>
      </c>
      <c r="M120" s="21" t="s">
        <v>178</v>
      </c>
      <c r="N120" s="22"/>
      <c r="O120" s="23">
        <v>45322</v>
      </c>
      <c r="P120" s="21" t="s">
        <v>439</v>
      </c>
      <c r="Q120" s="5" t="s">
        <v>438</v>
      </c>
      <c r="R120" s="5" t="s">
        <v>428</v>
      </c>
      <c r="S120" s="5" t="s">
        <v>429</v>
      </c>
      <c r="T120" s="5" t="s">
        <v>182</v>
      </c>
      <c r="U120" s="5">
        <v>0</v>
      </c>
      <c r="V120" s="5">
        <v>0</v>
      </c>
    </row>
    <row r="121" spans="2:22" ht="31.5" x14ac:dyDescent="0.4">
      <c r="B121" s="21" t="s">
        <v>169</v>
      </c>
      <c r="C121" s="120" t="s">
        <v>170</v>
      </c>
      <c r="D121" s="21" t="s">
        <v>171</v>
      </c>
      <c r="E121" s="21"/>
      <c r="F121" s="22" t="s">
        <v>425</v>
      </c>
      <c r="G121" s="21" t="s">
        <v>173</v>
      </c>
      <c r="H121" s="21" t="s">
        <v>132</v>
      </c>
      <c r="I121" s="21" t="s">
        <v>192</v>
      </c>
      <c r="J121" s="120" t="s">
        <v>193</v>
      </c>
      <c r="K121" s="21" t="s">
        <v>186</v>
      </c>
      <c r="L121" s="21" t="s">
        <v>440</v>
      </c>
      <c r="M121" s="21" t="s">
        <v>178</v>
      </c>
      <c r="N121" s="22"/>
      <c r="O121" s="23">
        <v>45322</v>
      </c>
      <c r="P121" s="21" t="s">
        <v>441</v>
      </c>
      <c r="Q121" s="5" t="s">
        <v>440</v>
      </c>
      <c r="R121" s="5" t="s">
        <v>428</v>
      </c>
      <c r="S121" s="5" t="s">
        <v>429</v>
      </c>
      <c r="T121" s="5" t="s">
        <v>182</v>
      </c>
      <c r="U121" s="5">
        <v>0</v>
      </c>
      <c r="V121" s="5">
        <v>0</v>
      </c>
    </row>
    <row r="122" spans="2:22" ht="31.5" x14ac:dyDescent="0.4">
      <c r="B122" s="21" t="s">
        <v>169</v>
      </c>
      <c r="C122" s="120" t="s">
        <v>170</v>
      </c>
      <c r="D122" s="21" t="s">
        <v>171</v>
      </c>
      <c r="E122" s="21"/>
      <c r="F122" s="22" t="s">
        <v>425</v>
      </c>
      <c r="G122" s="21" t="s">
        <v>173</v>
      </c>
      <c r="H122" s="21" t="s">
        <v>132</v>
      </c>
      <c r="I122" s="21" t="s">
        <v>192</v>
      </c>
      <c r="J122" s="120" t="s">
        <v>193</v>
      </c>
      <c r="K122" s="21" t="s">
        <v>189</v>
      </c>
      <c r="L122" s="21" t="s">
        <v>442</v>
      </c>
      <c r="M122" s="21" t="s">
        <v>178</v>
      </c>
      <c r="N122" s="22"/>
      <c r="O122" s="23">
        <v>45322</v>
      </c>
      <c r="P122" s="21" t="s">
        <v>443</v>
      </c>
      <c r="Q122" s="5" t="s">
        <v>442</v>
      </c>
      <c r="R122" s="5" t="s">
        <v>428</v>
      </c>
      <c r="S122" s="5" t="s">
        <v>429</v>
      </c>
      <c r="T122" s="5" t="s">
        <v>182</v>
      </c>
      <c r="U122" s="5">
        <v>0</v>
      </c>
      <c r="V122" s="5">
        <v>0</v>
      </c>
    </row>
    <row r="123" spans="2:22" ht="31.5" x14ac:dyDescent="0.4">
      <c r="B123" s="21" t="s">
        <v>169</v>
      </c>
      <c r="C123" s="120" t="s">
        <v>170</v>
      </c>
      <c r="D123" s="21" t="s">
        <v>171</v>
      </c>
      <c r="E123" s="21"/>
      <c r="F123" s="22" t="s">
        <v>425</v>
      </c>
      <c r="G123" s="21" t="s">
        <v>173</v>
      </c>
      <c r="H123" s="21" t="s">
        <v>163</v>
      </c>
      <c r="I123" s="21" t="s">
        <v>174</v>
      </c>
      <c r="J123" s="120" t="s">
        <v>175</v>
      </c>
      <c r="K123" s="21" t="s">
        <v>176</v>
      </c>
      <c r="L123" s="21" t="s">
        <v>426</v>
      </c>
      <c r="M123" s="21" t="s">
        <v>178</v>
      </c>
      <c r="N123" s="22"/>
      <c r="O123" s="23">
        <v>45322</v>
      </c>
      <c r="P123" s="21" t="s">
        <v>427</v>
      </c>
      <c r="Q123" s="5" t="s">
        <v>426</v>
      </c>
      <c r="R123" s="5" t="s">
        <v>428</v>
      </c>
      <c r="S123" s="5" t="s">
        <v>429</v>
      </c>
      <c r="T123" s="5" t="s">
        <v>182</v>
      </c>
      <c r="U123" s="5">
        <v>0</v>
      </c>
      <c r="V123" s="5">
        <v>0</v>
      </c>
    </row>
    <row r="124" spans="2:22" ht="31.5" x14ac:dyDescent="0.4">
      <c r="B124" s="21" t="s">
        <v>169</v>
      </c>
      <c r="C124" s="120" t="s">
        <v>170</v>
      </c>
      <c r="D124" s="21" t="s">
        <v>171</v>
      </c>
      <c r="E124" s="21"/>
      <c r="F124" s="22" t="s">
        <v>425</v>
      </c>
      <c r="G124" s="21" t="s">
        <v>173</v>
      </c>
      <c r="H124" s="21" t="s">
        <v>163</v>
      </c>
      <c r="I124" s="21" t="s">
        <v>174</v>
      </c>
      <c r="J124" s="120" t="s">
        <v>175</v>
      </c>
      <c r="K124" s="21" t="s">
        <v>183</v>
      </c>
      <c r="L124" s="21" t="s">
        <v>430</v>
      </c>
      <c r="M124" s="21" t="s">
        <v>178</v>
      </c>
      <c r="N124" s="22"/>
      <c r="O124" s="23">
        <v>45322</v>
      </c>
      <c r="P124" s="21" t="s">
        <v>431</v>
      </c>
      <c r="Q124" s="5" t="s">
        <v>430</v>
      </c>
      <c r="R124" s="5" t="s">
        <v>428</v>
      </c>
      <c r="S124" s="5" t="s">
        <v>429</v>
      </c>
      <c r="T124" s="5" t="s">
        <v>182</v>
      </c>
      <c r="U124" s="5">
        <v>0</v>
      </c>
      <c r="V124" s="5">
        <v>0</v>
      </c>
    </row>
    <row r="125" spans="2:22" ht="31.5" x14ac:dyDescent="0.4">
      <c r="B125" s="21" t="s">
        <v>169</v>
      </c>
      <c r="C125" s="120" t="s">
        <v>170</v>
      </c>
      <c r="D125" s="21" t="s">
        <v>171</v>
      </c>
      <c r="E125" s="21"/>
      <c r="F125" s="22" t="s">
        <v>425</v>
      </c>
      <c r="G125" s="21" t="s">
        <v>173</v>
      </c>
      <c r="H125" s="21" t="s">
        <v>163</v>
      </c>
      <c r="I125" s="21" t="s">
        <v>174</v>
      </c>
      <c r="J125" s="120" t="s">
        <v>175</v>
      </c>
      <c r="K125" s="21" t="s">
        <v>186</v>
      </c>
      <c r="L125" s="21" t="s">
        <v>432</v>
      </c>
      <c r="M125" s="21" t="s">
        <v>178</v>
      </c>
      <c r="N125" s="22"/>
      <c r="O125" s="23">
        <v>45322</v>
      </c>
      <c r="P125" s="21" t="s">
        <v>433</v>
      </c>
      <c r="Q125" s="5" t="s">
        <v>432</v>
      </c>
      <c r="R125" s="5" t="s">
        <v>428</v>
      </c>
      <c r="S125" s="5" t="s">
        <v>429</v>
      </c>
      <c r="T125" s="5" t="s">
        <v>182</v>
      </c>
      <c r="U125" s="5">
        <v>0</v>
      </c>
      <c r="V125" s="5">
        <v>0</v>
      </c>
    </row>
    <row r="126" spans="2:22" ht="31.5" x14ac:dyDescent="0.4">
      <c r="B126" s="21" t="s">
        <v>169</v>
      </c>
      <c r="C126" s="120" t="s">
        <v>170</v>
      </c>
      <c r="D126" s="21" t="s">
        <v>171</v>
      </c>
      <c r="E126" s="21"/>
      <c r="F126" s="22" t="s">
        <v>425</v>
      </c>
      <c r="G126" s="21" t="s">
        <v>173</v>
      </c>
      <c r="H126" s="21" t="s">
        <v>163</v>
      </c>
      <c r="I126" s="21" t="s">
        <v>174</v>
      </c>
      <c r="J126" s="120" t="s">
        <v>175</v>
      </c>
      <c r="K126" s="21" t="s">
        <v>189</v>
      </c>
      <c r="L126" s="21" t="s">
        <v>434</v>
      </c>
      <c r="M126" s="21" t="s">
        <v>178</v>
      </c>
      <c r="N126" s="22"/>
      <c r="O126" s="23">
        <v>45322</v>
      </c>
      <c r="P126" s="21" t="s">
        <v>435</v>
      </c>
      <c r="Q126" s="5" t="s">
        <v>434</v>
      </c>
      <c r="R126" s="5" t="s">
        <v>428</v>
      </c>
      <c r="S126" s="5" t="s">
        <v>429</v>
      </c>
      <c r="T126" s="5" t="s">
        <v>182</v>
      </c>
      <c r="U126" s="5">
        <v>0</v>
      </c>
      <c r="V126" s="5">
        <v>0</v>
      </c>
    </row>
    <row r="127" spans="2:22" ht="31.5" x14ac:dyDescent="0.4">
      <c r="B127" s="21" t="s">
        <v>169</v>
      </c>
      <c r="C127" s="120" t="s">
        <v>222</v>
      </c>
      <c r="D127" s="21" t="s">
        <v>171</v>
      </c>
      <c r="E127" s="21"/>
      <c r="F127" s="22" t="s">
        <v>406</v>
      </c>
      <c r="G127" s="21" t="s">
        <v>173</v>
      </c>
      <c r="H127" s="21" t="s">
        <v>161</v>
      </c>
      <c r="I127" s="21" t="s">
        <v>234</v>
      </c>
      <c r="J127" s="120" t="s">
        <v>193</v>
      </c>
      <c r="K127" s="21" t="s">
        <v>176</v>
      </c>
      <c r="L127" s="21" t="s">
        <v>417</v>
      </c>
      <c r="M127" s="21" t="s">
        <v>178</v>
      </c>
      <c r="N127" s="22"/>
      <c r="O127" s="23">
        <v>45322</v>
      </c>
      <c r="P127" s="21" t="s">
        <v>418</v>
      </c>
      <c r="Q127" s="5" t="s">
        <v>417</v>
      </c>
      <c r="R127" s="5" t="s">
        <v>409</v>
      </c>
      <c r="S127" s="5" t="s">
        <v>410</v>
      </c>
      <c r="T127" s="5" t="s">
        <v>182</v>
      </c>
      <c r="U127" s="5">
        <v>0</v>
      </c>
      <c r="V127" s="5">
        <v>0</v>
      </c>
    </row>
    <row r="128" spans="2:22" ht="31.5" x14ac:dyDescent="0.4">
      <c r="B128" s="21" t="s">
        <v>169</v>
      </c>
      <c r="C128" s="120" t="s">
        <v>222</v>
      </c>
      <c r="D128" s="21" t="s">
        <v>171</v>
      </c>
      <c r="E128" s="21"/>
      <c r="F128" s="22" t="s">
        <v>406</v>
      </c>
      <c r="G128" s="21" t="s">
        <v>173</v>
      </c>
      <c r="H128" s="21" t="s">
        <v>161</v>
      </c>
      <c r="I128" s="21" t="s">
        <v>234</v>
      </c>
      <c r="J128" s="120" t="s">
        <v>193</v>
      </c>
      <c r="K128" s="21" t="s">
        <v>183</v>
      </c>
      <c r="L128" s="21" t="s">
        <v>419</v>
      </c>
      <c r="M128" s="21" t="s">
        <v>178</v>
      </c>
      <c r="N128" s="22"/>
      <c r="O128" s="23">
        <v>45322</v>
      </c>
      <c r="P128" s="21" t="s">
        <v>420</v>
      </c>
      <c r="Q128" s="5" t="s">
        <v>419</v>
      </c>
      <c r="R128" s="5" t="s">
        <v>409</v>
      </c>
      <c r="S128" s="5" t="s">
        <v>410</v>
      </c>
      <c r="T128" s="5" t="s">
        <v>182</v>
      </c>
      <c r="U128" s="5">
        <v>0</v>
      </c>
      <c r="V128" s="5">
        <v>0</v>
      </c>
    </row>
    <row r="129" spans="2:25" ht="31.5" x14ac:dyDescent="0.4">
      <c r="B129" s="21" t="s">
        <v>169</v>
      </c>
      <c r="C129" s="120" t="s">
        <v>222</v>
      </c>
      <c r="D129" s="21" t="s">
        <v>171</v>
      </c>
      <c r="E129" s="21"/>
      <c r="F129" s="22" t="s">
        <v>406</v>
      </c>
      <c r="G129" s="21" t="s">
        <v>173</v>
      </c>
      <c r="H129" s="21" t="s">
        <v>161</v>
      </c>
      <c r="I129" s="21" t="s">
        <v>234</v>
      </c>
      <c r="J129" s="120" t="s">
        <v>193</v>
      </c>
      <c r="K129" s="21" t="s">
        <v>186</v>
      </c>
      <c r="L129" s="21" t="s">
        <v>421</v>
      </c>
      <c r="M129" s="21" t="s">
        <v>178</v>
      </c>
      <c r="N129" s="22"/>
      <c r="O129" s="23">
        <v>45322</v>
      </c>
      <c r="P129" s="21" t="s">
        <v>422</v>
      </c>
      <c r="Q129" s="5" t="s">
        <v>421</v>
      </c>
      <c r="R129" s="5" t="s">
        <v>409</v>
      </c>
      <c r="S129" s="5" t="s">
        <v>410</v>
      </c>
      <c r="T129" s="5" t="s">
        <v>182</v>
      </c>
      <c r="U129" s="5">
        <v>0</v>
      </c>
      <c r="V129" s="5">
        <v>0</v>
      </c>
    </row>
    <row r="130" spans="2:25" ht="31.5" x14ac:dyDescent="0.4">
      <c r="B130" s="21" t="s">
        <v>169</v>
      </c>
      <c r="C130" s="120" t="s">
        <v>222</v>
      </c>
      <c r="D130" s="21" t="s">
        <v>171</v>
      </c>
      <c r="E130" s="21"/>
      <c r="F130" s="22" t="s">
        <v>406</v>
      </c>
      <c r="G130" s="21" t="s">
        <v>173</v>
      </c>
      <c r="H130" s="21" t="s">
        <v>161</v>
      </c>
      <c r="I130" s="21" t="s">
        <v>234</v>
      </c>
      <c r="J130" s="120" t="s">
        <v>193</v>
      </c>
      <c r="K130" s="21" t="s">
        <v>189</v>
      </c>
      <c r="L130" s="21" t="s">
        <v>423</v>
      </c>
      <c r="M130" s="21" t="s">
        <v>178</v>
      </c>
      <c r="N130" s="22"/>
      <c r="O130" s="23">
        <v>45322</v>
      </c>
      <c r="P130" s="21" t="s">
        <v>424</v>
      </c>
      <c r="Q130" s="5" t="s">
        <v>423</v>
      </c>
      <c r="R130" s="5" t="s">
        <v>409</v>
      </c>
      <c r="S130" s="5" t="s">
        <v>410</v>
      </c>
      <c r="T130" s="5" t="s">
        <v>182</v>
      </c>
      <c r="U130" s="5">
        <v>0</v>
      </c>
      <c r="V130" s="5">
        <v>0</v>
      </c>
    </row>
    <row r="131" spans="2:25" ht="31.5" x14ac:dyDescent="0.4">
      <c r="B131" s="21" t="s">
        <v>169</v>
      </c>
      <c r="C131" s="120" t="s">
        <v>222</v>
      </c>
      <c r="D131" s="21" t="s">
        <v>171</v>
      </c>
      <c r="E131" s="21"/>
      <c r="F131" s="22" t="s">
        <v>406</v>
      </c>
      <c r="G131" s="21" t="s">
        <v>173</v>
      </c>
      <c r="H131" s="21" t="s">
        <v>163</v>
      </c>
      <c r="I131" s="21" t="s">
        <v>174</v>
      </c>
      <c r="J131" s="120" t="s">
        <v>175</v>
      </c>
      <c r="K131" s="21" t="s">
        <v>176</v>
      </c>
      <c r="L131" s="21" t="s">
        <v>407</v>
      </c>
      <c r="M131" s="21" t="s">
        <v>178</v>
      </c>
      <c r="N131" s="22"/>
      <c r="O131" s="23">
        <v>45322</v>
      </c>
      <c r="P131" s="21" t="s">
        <v>408</v>
      </c>
      <c r="Q131" s="5" t="s">
        <v>407</v>
      </c>
      <c r="R131" s="5" t="s">
        <v>409</v>
      </c>
      <c r="S131" s="5" t="s">
        <v>410</v>
      </c>
      <c r="T131" s="5" t="s">
        <v>182</v>
      </c>
      <c r="U131" s="5">
        <v>0</v>
      </c>
      <c r="V131" s="5">
        <v>0</v>
      </c>
    </row>
    <row r="132" spans="2:25" ht="31.5" x14ac:dyDescent="0.4">
      <c r="B132" s="21" t="s">
        <v>169</v>
      </c>
      <c r="C132" s="120" t="s">
        <v>222</v>
      </c>
      <c r="D132" s="21" t="s">
        <v>171</v>
      </c>
      <c r="E132" s="21"/>
      <c r="F132" s="22" t="s">
        <v>406</v>
      </c>
      <c r="G132" s="21" t="s">
        <v>173</v>
      </c>
      <c r="H132" s="21" t="s">
        <v>163</v>
      </c>
      <c r="I132" s="21" t="s">
        <v>174</v>
      </c>
      <c r="J132" s="120" t="s">
        <v>175</v>
      </c>
      <c r="K132" s="21" t="s">
        <v>183</v>
      </c>
      <c r="L132" s="21" t="s">
        <v>411</v>
      </c>
      <c r="M132" s="21" t="s">
        <v>178</v>
      </c>
      <c r="N132" s="22"/>
      <c r="O132" s="23">
        <v>45322</v>
      </c>
      <c r="P132" s="21" t="s">
        <v>412</v>
      </c>
      <c r="Q132" s="5" t="s">
        <v>411</v>
      </c>
      <c r="R132" s="5" t="s">
        <v>409</v>
      </c>
      <c r="S132" s="5" t="s">
        <v>410</v>
      </c>
      <c r="T132" s="5" t="s">
        <v>182</v>
      </c>
      <c r="U132" s="5">
        <v>0</v>
      </c>
      <c r="V132" s="5">
        <v>0</v>
      </c>
    </row>
    <row r="133" spans="2:25" ht="31.5" x14ac:dyDescent="0.4">
      <c r="B133" s="21" t="s">
        <v>169</v>
      </c>
      <c r="C133" s="120" t="s">
        <v>222</v>
      </c>
      <c r="D133" s="21" t="s">
        <v>171</v>
      </c>
      <c r="E133" s="21"/>
      <c r="F133" s="22" t="s">
        <v>406</v>
      </c>
      <c r="G133" s="21" t="s">
        <v>173</v>
      </c>
      <c r="H133" s="21" t="s">
        <v>163</v>
      </c>
      <c r="I133" s="21" t="s">
        <v>174</v>
      </c>
      <c r="J133" s="120" t="s">
        <v>175</v>
      </c>
      <c r="K133" s="21" t="s">
        <v>186</v>
      </c>
      <c r="L133" s="21" t="s">
        <v>413</v>
      </c>
      <c r="M133" s="21" t="s">
        <v>178</v>
      </c>
      <c r="N133" s="22"/>
      <c r="O133" s="23">
        <v>45322</v>
      </c>
      <c r="P133" s="21" t="s">
        <v>414</v>
      </c>
      <c r="Q133" s="5" t="s">
        <v>413</v>
      </c>
      <c r="R133" s="5" t="s">
        <v>409</v>
      </c>
      <c r="S133" s="5" t="s">
        <v>410</v>
      </c>
      <c r="T133" s="5" t="s">
        <v>182</v>
      </c>
      <c r="U133" s="5">
        <v>0</v>
      </c>
      <c r="V133" s="5">
        <v>0</v>
      </c>
    </row>
    <row r="134" spans="2:25" ht="31.5" x14ac:dyDescent="0.4">
      <c r="B134" s="21" t="s">
        <v>169</v>
      </c>
      <c r="C134" s="120" t="s">
        <v>222</v>
      </c>
      <c r="D134" s="21" t="s">
        <v>171</v>
      </c>
      <c r="E134" s="21"/>
      <c r="F134" s="22" t="s">
        <v>406</v>
      </c>
      <c r="G134" s="21" t="s">
        <v>173</v>
      </c>
      <c r="H134" s="21" t="s">
        <v>163</v>
      </c>
      <c r="I134" s="21" t="s">
        <v>174</v>
      </c>
      <c r="J134" s="120" t="s">
        <v>175</v>
      </c>
      <c r="K134" s="21" t="s">
        <v>189</v>
      </c>
      <c r="L134" s="21" t="s">
        <v>415</v>
      </c>
      <c r="M134" s="21" t="s">
        <v>178</v>
      </c>
      <c r="N134" s="22"/>
      <c r="O134" s="23">
        <v>45322</v>
      </c>
      <c r="P134" s="21" t="s">
        <v>416</v>
      </c>
      <c r="Q134" s="5" t="s">
        <v>415</v>
      </c>
      <c r="R134" s="5" t="s">
        <v>409</v>
      </c>
      <c r="S134" s="5" t="s">
        <v>410</v>
      </c>
      <c r="T134" s="5" t="s">
        <v>182</v>
      </c>
      <c r="U134" s="5">
        <v>0</v>
      </c>
      <c r="V134" s="5">
        <v>0</v>
      </c>
    </row>
    <row r="135" spans="2:25" ht="31.5" x14ac:dyDescent="0.4">
      <c r="B135" s="21" t="s">
        <v>169</v>
      </c>
      <c r="C135" s="120" t="s">
        <v>170</v>
      </c>
      <c r="D135" s="21" t="s">
        <v>202</v>
      </c>
      <c r="E135" s="21"/>
      <c r="F135" s="22" t="s">
        <v>203</v>
      </c>
      <c r="G135" s="21" t="s">
        <v>173</v>
      </c>
      <c r="H135" s="21" t="s">
        <v>132</v>
      </c>
      <c r="I135" s="21" t="s">
        <v>192</v>
      </c>
      <c r="J135" s="120" t="s">
        <v>193</v>
      </c>
      <c r="K135" s="21" t="s">
        <v>176</v>
      </c>
      <c r="L135" s="21" t="s">
        <v>214</v>
      </c>
      <c r="M135" s="21" t="s">
        <v>178</v>
      </c>
      <c r="N135" s="22"/>
      <c r="O135" s="23">
        <v>45322</v>
      </c>
      <c r="P135" s="21" t="s">
        <v>215</v>
      </c>
      <c r="Q135" s="5" t="s">
        <v>214</v>
      </c>
      <c r="R135" s="5" t="s">
        <v>206</v>
      </c>
      <c r="S135" s="5" t="s">
        <v>207</v>
      </c>
      <c r="T135" s="5" t="s">
        <v>182</v>
      </c>
      <c r="U135" s="5">
        <v>0</v>
      </c>
      <c r="V135" s="5">
        <v>0</v>
      </c>
    </row>
    <row r="136" spans="2:25" ht="31.5" x14ac:dyDescent="0.4">
      <c r="B136" s="21" t="s">
        <v>169</v>
      </c>
      <c r="C136" s="120" t="s">
        <v>170</v>
      </c>
      <c r="D136" s="21" t="s">
        <v>202</v>
      </c>
      <c r="E136" s="21"/>
      <c r="F136" s="22" t="s">
        <v>203</v>
      </c>
      <c r="G136" s="21" t="s">
        <v>173</v>
      </c>
      <c r="H136" s="21" t="s">
        <v>132</v>
      </c>
      <c r="I136" s="21" t="s">
        <v>192</v>
      </c>
      <c r="J136" s="120" t="s">
        <v>193</v>
      </c>
      <c r="K136" s="21" t="s">
        <v>183</v>
      </c>
      <c r="L136" s="21" t="s">
        <v>216</v>
      </c>
      <c r="M136" s="21" t="s">
        <v>178</v>
      </c>
      <c r="N136" s="22"/>
      <c r="O136" s="23">
        <v>45322</v>
      </c>
      <c r="P136" s="21" t="s">
        <v>217</v>
      </c>
      <c r="Q136" s="5" t="s">
        <v>216</v>
      </c>
      <c r="R136" s="5" t="s">
        <v>206</v>
      </c>
      <c r="S136" s="5" t="s">
        <v>207</v>
      </c>
      <c r="T136" s="5" t="s">
        <v>182</v>
      </c>
      <c r="U136" s="5">
        <v>0</v>
      </c>
      <c r="V136" s="5">
        <v>0</v>
      </c>
    </row>
    <row r="137" spans="2:25" ht="31.5" x14ac:dyDescent="0.4">
      <c r="B137" s="21" t="s">
        <v>169</v>
      </c>
      <c r="C137" s="120" t="s">
        <v>170</v>
      </c>
      <c r="D137" s="21" t="s">
        <v>202</v>
      </c>
      <c r="E137" s="21"/>
      <c r="F137" s="22" t="s">
        <v>203</v>
      </c>
      <c r="G137" s="21" t="s">
        <v>173</v>
      </c>
      <c r="H137" s="21" t="s">
        <v>132</v>
      </c>
      <c r="I137" s="21" t="s">
        <v>192</v>
      </c>
      <c r="J137" s="120" t="s">
        <v>193</v>
      </c>
      <c r="K137" s="21" t="s">
        <v>186</v>
      </c>
      <c r="L137" s="21" t="s">
        <v>218</v>
      </c>
      <c r="M137" s="21" t="s">
        <v>178</v>
      </c>
      <c r="N137" s="22"/>
      <c r="O137" s="23">
        <v>45322</v>
      </c>
      <c r="P137" s="21" t="s">
        <v>219</v>
      </c>
      <c r="Q137" s="5" t="s">
        <v>218</v>
      </c>
      <c r="R137" s="5" t="s">
        <v>206</v>
      </c>
      <c r="S137" s="5" t="s">
        <v>207</v>
      </c>
      <c r="T137" s="5" t="s">
        <v>182</v>
      </c>
      <c r="U137" s="5">
        <v>0</v>
      </c>
      <c r="V137" s="5">
        <v>0</v>
      </c>
    </row>
    <row r="138" spans="2:25" ht="31.5" x14ac:dyDescent="0.4">
      <c r="B138" s="21" t="s">
        <v>169</v>
      </c>
      <c r="C138" s="120" t="s">
        <v>170</v>
      </c>
      <c r="D138" s="21" t="s">
        <v>202</v>
      </c>
      <c r="E138" s="21"/>
      <c r="F138" s="22" t="s">
        <v>203</v>
      </c>
      <c r="G138" s="21" t="s">
        <v>173</v>
      </c>
      <c r="H138" s="21" t="s">
        <v>132</v>
      </c>
      <c r="I138" s="21" t="s">
        <v>192</v>
      </c>
      <c r="J138" s="120" t="s">
        <v>193</v>
      </c>
      <c r="K138" s="21" t="s">
        <v>189</v>
      </c>
      <c r="L138" s="21" t="s">
        <v>220</v>
      </c>
      <c r="M138" s="21" t="s">
        <v>178</v>
      </c>
      <c r="N138" s="22"/>
      <c r="O138" s="23">
        <v>45322</v>
      </c>
      <c r="P138" s="21" t="s">
        <v>221</v>
      </c>
      <c r="Q138" s="5" t="s">
        <v>220</v>
      </c>
      <c r="R138" s="5" t="s">
        <v>206</v>
      </c>
      <c r="S138" s="5" t="s">
        <v>207</v>
      </c>
      <c r="T138" s="5" t="s">
        <v>182</v>
      </c>
      <c r="U138" s="5">
        <v>0</v>
      </c>
      <c r="V138" s="5">
        <v>0</v>
      </c>
    </row>
    <row r="139" spans="2:25" ht="31.5" x14ac:dyDescent="0.4">
      <c r="B139" s="21" t="s">
        <v>169</v>
      </c>
      <c r="C139" s="120" t="s">
        <v>170</v>
      </c>
      <c r="D139" s="21" t="s">
        <v>202</v>
      </c>
      <c r="E139" s="21"/>
      <c r="F139" s="22" t="s">
        <v>203</v>
      </c>
      <c r="G139" s="21" t="s">
        <v>173</v>
      </c>
      <c r="H139" s="21" t="s">
        <v>163</v>
      </c>
      <c r="I139" s="21" t="s">
        <v>174</v>
      </c>
      <c r="J139" s="120" t="s">
        <v>175</v>
      </c>
      <c r="K139" s="21" t="s">
        <v>176</v>
      </c>
      <c r="L139" s="21" t="s">
        <v>204</v>
      </c>
      <c r="M139" s="21" t="s">
        <v>178</v>
      </c>
      <c r="N139" s="22"/>
      <c r="O139" s="23">
        <v>45322</v>
      </c>
      <c r="P139" s="21" t="s">
        <v>205</v>
      </c>
      <c r="Q139" s="21" t="s">
        <v>204</v>
      </c>
      <c r="R139" s="21" t="s">
        <v>206</v>
      </c>
      <c r="S139" s="21" t="s">
        <v>207</v>
      </c>
      <c r="T139" s="21" t="s">
        <v>182</v>
      </c>
      <c r="U139" s="21">
        <v>0</v>
      </c>
      <c r="V139" s="21">
        <v>0</v>
      </c>
      <c r="W139" s="21"/>
      <c r="X139" s="21"/>
      <c r="Y139" s="21"/>
    </row>
    <row r="140" spans="2:25" ht="31.5" x14ac:dyDescent="0.4">
      <c r="B140" s="21" t="s">
        <v>169</v>
      </c>
      <c r="C140" s="120" t="s">
        <v>170</v>
      </c>
      <c r="D140" s="21" t="s">
        <v>202</v>
      </c>
      <c r="E140" s="21"/>
      <c r="F140" s="22" t="s">
        <v>203</v>
      </c>
      <c r="G140" s="21" t="s">
        <v>173</v>
      </c>
      <c r="H140" s="21" t="s">
        <v>163</v>
      </c>
      <c r="I140" s="21" t="s">
        <v>174</v>
      </c>
      <c r="J140" s="120" t="s">
        <v>175</v>
      </c>
      <c r="K140" s="21" t="s">
        <v>183</v>
      </c>
      <c r="L140" s="21" t="s">
        <v>208</v>
      </c>
      <c r="M140" s="21" t="s">
        <v>178</v>
      </c>
      <c r="N140" s="22"/>
      <c r="O140" s="23">
        <v>45322</v>
      </c>
      <c r="P140" s="21" t="s">
        <v>209</v>
      </c>
      <c r="Q140" s="21" t="s">
        <v>208</v>
      </c>
      <c r="R140" s="21" t="s">
        <v>206</v>
      </c>
      <c r="S140" s="21" t="s">
        <v>207</v>
      </c>
      <c r="T140" s="21" t="s">
        <v>182</v>
      </c>
      <c r="U140" s="21">
        <v>0</v>
      </c>
      <c r="V140" s="21">
        <v>0</v>
      </c>
      <c r="W140" s="21"/>
      <c r="X140" s="21"/>
      <c r="Y140" s="21"/>
    </row>
    <row r="141" spans="2:25" ht="31.5" x14ac:dyDescent="0.4">
      <c r="B141" s="21" t="s">
        <v>169</v>
      </c>
      <c r="C141" s="120" t="s">
        <v>170</v>
      </c>
      <c r="D141" s="21" t="s">
        <v>202</v>
      </c>
      <c r="E141" s="21"/>
      <c r="F141" s="22" t="s">
        <v>203</v>
      </c>
      <c r="G141" s="21" t="s">
        <v>173</v>
      </c>
      <c r="H141" s="21" t="s">
        <v>163</v>
      </c>
      <c r="I141" s="21" t="s">
        <v>174</v>
      </c>
      <c r="J141" s="120" t="s">
        <v>175</v>
      </c>
      <c r="K141" s="21" t="s">
        <v>186</v>
      </c>
      <c r="L141" s="21" t="s">
        <v>210</v>
      </c>
      <c r="M141" s="21" t="s">
        <v>178</v>
      </c>
      <c r="N141" s="22"/>
      <c r="O141" s="23">
        <v>45322</v>
      </c>
      <c r="P141" s="21" t="s">
        <v>211</v>
      </c>
      <c r="Q141" s="5" t="s">
        <v>210</v>
      </c>
      <c r="R141" s="5" t="s">
        <v>206</v>
      </c>
      <c r="S141" s="5" t="s">
        <v>207</v>
      </c>
      <c r="T141" s="5" t="s">
        <v>182</v>
      </c>
      <c r="U141" s="5">
        <v>0</v>
      </c>
      <c r="V141" s="5">
        <v>0</v>
      </c>
    </row>
    <row r="142" spans="2:25" ht="31.5" x14ac:dyDescent="0.4">
      <c r="B142" s="21" t="s">
        <v>169</v>
      </c>
      <c r="C142" s="120" t="s">
        <v>170</v>
      </c>
      <c r="D142" s="21" t="s">
        <v>202</v>
      </c>
      <c r="E142" s="21"/>
      <c r="F142" s="22" t="s">
        <v>203</v>
      </c>
      <c r="G142" s="21" t="s">
        <v>173</v>
      </c>
      <c r="H142" s="21" t="s">
        <v>163</v>
      </c>
      <c r="I142" s="21" t="s">
        <v>174</v>
      </c>
      <c r="J142" s="120" t="s">
        <v>175</v>
      </c>
      <c r="K142" s="21" t="s">
        <v>189</v>
      </c>
      <c r="L142" s="21" t="s">
        <v>212</v>
      </c>
      <c r="M142" s="21" t="s">
        <v>178</v>
      </c>
      <c r="N142" s="22"/>
      <c r="O142" s="23">
        <v>45322</v>
      </c>
      <c r="P142" s="21" t="s">
        <v>213</v>
      </c>
      <c r="Q142" s="5" t="s">
        <v>212</v>
      </c>
      <c r="R142" s="5" t="s">
        <v>206</v>
      </c>
      <c r="S142" s="5" t="s">
        <v>207</v>
      </c>
      <c r="T142" s="5" t="s">
        <v>182</v>
      </c>
      <c r="U142" s="5">
        <v>0</v>
      </c>
      <c r="V142" s="5">
        <v>0</v>
      </c>
    </row>
    <row r="143" spans="2:25" ht="31.5" x14ac:dyDescent="0.4">
      <c r="B143" s="21" t="s">
        <v>169</v>
      </c>
      <c r="C143" s="120" t="s">
        <v>170</v>
      </c>
      <c r="D143" s="21" t="s">
        <v>171</v>
      </c>
      <c r="E143" s="21"/>
      <c r="F143" s="22" t="s">
        <v>172</v>
      </c>
      <c r="G143" s="21" t="s">
        <v>173</v>
      </c>
      <c r="H143" s="21" t="s">
        <v>132</v>
      </c>
      <c r="I143" s="21" t="s">
        <v>192</v>
      </c>
      <c r="J143" s="120" t="s">
        <v>193</v>
      </c>
      <c r="K143" s="21" t="s">
        <v>176</v>
      </c>
      <c r="L143" s="21" t="s">
        <v>194</v>
      </c>
      <c r="M143" s="21" t="s">
        <v>178</v>
      </c>
      <c r="N143" s="22"/>
      <c r="O143" s="23">
        <v>45322</v>
      </c>
      <c r="P143" s="21" t="s">
        <v>195</v>
      </c>
      <c r="Q143" s="21" t="s">
        <v>194</v>
      </c>
      <c r="R143" s="21" t="s">
        <v>180</v>
      </c>
      <c r="S143" s="21" t="s">
        <v>181</v>
      </c>
      <c r="T143" s="21" t="s">
        <v>182</v>
      </c>
      <c r="U143" s="21">
        <v>0</v>
      </c>
      <c r="V143" s="21">
        <v>0</v>
      </c>
      <c r="W143" s="21"/>
      <c r="X143" s="21"/>
      <c r="Y143" s="21"/>
    </row>
    <row r="144" spans="2:25" ht="31.5" x14ac:dyDescent="0.4">
      <c r="B144" s="21" t="s">
        <v>169</v>
      </c>
      <c r="C144" s="120" t="s">
        <v>170</v>
      </c>
      <c r="D144" s="21" t="s">
        <v>171</v>
      </c>
      <c r="E144" s="21"/>
      <c r="F144" s="22" t="s">
        <v>172</v>
      </c>
      <c r="G144" s="21" t="s">
        <v>173</v>
      </c>
      <c r="H144" s="21" t="s">
        <v>132</v>
      </c>
      <c r="I144" s="21" t="s">
        <v>192</v>
      </c>
      <c r="J144" s="120" t="s">
        <v>193</v>
      </c>
      <c r="K144" s="21" t="s">
        <v>183</v>
      </c>
      <c r="L144" s="21" t="s">
        <v>196</v>
      </c>
      <c r="M144" s="21" t="s">
        <v>178</v>
      </c>
      <c r="N144" s="22"/>
      <c r="O144" s="23">
        <v>45322</v>
      </c>
      <c r="P144" s="21" t="s">
        <v>197</v>
      </c>
      <c r="Q144" s="21" t="s">
        <v>196</v>
      </c>
      <c r="R144" s="21" t="s">
        <v>180</v>
      </c>
      <c r="S144" s="21" t="s">
        <v>181</v>
      </c>
      <c r="T144" s="21" t="s">
        <v>182</v>
      </c>
      <c r="U144" s="21">
        <v>0</v>
      </c>
      <c r="V144" s="21">
        <v>0</v>
      </c>
      <c r="W144" s="21"/>
      <c r="X144" s="21"/>
      <c r="Y144" s="21"/>
    </row>
    <row r="145" spans="2:25" ht="31.5" x14ac:dyDescent="0.4">
      <c r="B145" s="21" t="s">
        <v>169</v>
      </c>
      <c r="C145" s="120" t="s">
        <v>170</v>
      </c>
      <c r="D145" s="21" t="s">
        <v>171</v>
      </c>
      <c r="E145" s="21"/>
      <c r="F145" s="22" t="s">
        <v>172</v>
      </c>
      <c r="G145" s="21" t="s">
        <v>173</v>
      </c>
      <c r="H145" s="21" t="s">
        <v>132</v>
      </c>
      <c r="I145" s="21" t="s">
        <v>192</v>
      </c>
      <c r="J145" s="120" t="s">
        <v>193</v>
      </c>
      <c r="K145" s="21" t="s">
        <v>186</v>
      </c>
      <c r="L145" s="21" t="s">
        <v>198</v>
      </c>
      <c r="M145" s="21" t="s">
        <v>178</v>
      </c>
      <c r="N145" s="22"/>
      <c r="O145" s="23">
        <v>45322</v>
      </c>
      <c r="P145" s="21" t="s">
        <v>199</v>
      </c>
      <c r="Q145" s="21" t="s">
        <v>198</v>
      </c>
      <c r="R145" s="21" t="s">
        <v>180</v>
      </c>
      <c r="S145" s="21" t="s">
        <v>181</v>
      </c>
      <c r="T145" s="21" t="s">
        <v>182</v>
      </c>
      <c r="U145" s="21">
        <v>0</v>
      </c>
      <c r="V145" s="21">
        <v>0</v>
      </c>
      <c r="W145" s="21"/>
      <c r="X145" s="21"/>
      <c r="Y145" s="21"/>
    </row>
    <row r="146" spans="2:25" ht="31.5" x14ac:dyDescent="0.4">
      <c r="B146" s="21" t="s">
        <v>169</v>
      </c>
      <c r="C146" s="120" t="s">
        <v>170</v>
      </c>
      <c r="D146" s="21" t="s">
        <v>171</v>
      </c>
      <c r="E146" s="21"/>
      <c r="F146" s="22" t="s">
        <v>172</v>
      </c>
      <c r="G146" s="21" t="s">
        <v>173</v>
      </c>
      <c r="H146" s="21" t="s">
        <v>132</v>
      </c>
      <c r="I146" s="21" t="s">
        <v>192</v>
      </c>
      <c r="J146" s="120" t="s">
        <v>193</v>
      </c>
      <c r="K146" s="21" t="s">
        <v>189</v>
      </c>
      <c r="L146" s="21" t="s">
        <v>200</v>
      </c>
      <c r="M146" s="21" t="s">
        <v>178</v>
      </c>
      <c r="N146" s="22"/>
      <c r="O146" s="23">
        <v>45322</v>
      </c>
      <c r="P146" s="21" t="s">
        <v>201</v>
      </c>
      <c r="Q146" s="21" t="s">
        <v>200</v>
      </c>
      <c r="R146" s="21" t="s">
        <v>180</v>
      </c>
      <c r="S146" s="21" t="s">
        <v>181</v>
      </c>
      <c r="T146" s="21" t="s">
        <v>182</v>
      </c>
      <c r="U146" s="21">
        <v>0</v>
      </c>
      <c r="V146" s="21">
        <v>0</v>
      </c>
      <c r="W146" s="21"/>
      <c r="X146" s="21"/>
      <c r="Y146" s="21"/>
    </row>
    <row r="147" spans="2:25" ht="31.5" x14ac:dyDescent="0.4">
      <c r="B147" s="21" t="s">
        <v>169</v>
      </c>
      <c r="C147" s="120" t="s">
        <v>170</v>
      </c>
      <c r="D147" s="21" t="s">
        <v>171</v>
      </c>
      <c r="E147" s="21"/>
      <c r="F147" s="22" t="s">
        <v>172</v>
      </c>
      <c r="G147" s="21" t="s">
        <v>173</v>
      </c>
      <c r="H147" s="21" t="s">
        <v>163</v>
      </c>
      <c r="I147" s="21" t="s">
        <v>174</v>
      </c>
      <c r="J147" s="120" t="s">
        <v>175</v>
      </c>
      <c r="K147" s="21" t="s">
        <v>176</v>
      </c>
      <c r="L147" s="21" t="s">
        <v>177</v>
      </c>
      <c r="M147" s="21" t="s">
        <v>178</v>
      </c>
      <c r="N147" s="22"/>
      <c r="O147" s="23">
        <v>45322</v>
      </c>
      <c r="P147" s="21" t="s">
        <v>179</v>
      </c>
      <c r="Q147" s="21" t="s">
        <v>177</v>
      </c>
      <c r="R147" s="21" t="s">
        <v>180</v>
      </c>
      <c r="S147" s="21" t="s">
        <v>181</v>
      </c>
      <c r="T147" s="21" t="s">
        <v>182</v>
      </c>
      <c r="U147" s="21">
        <v>0</v>
      </c>
      <c r="V147" s="21">
        <v>0</v>
      </c>
      <c r="W147" s="21"/>
      <c r="X147" s="21"/>
      <c r="Y147" s="21"/>
    </row>
    <row r="148" spans="2:25" ht="31.5" x14ac:dyDescent="0.4">
      <c r="B148" s="21" t="s">
        <v>169</v>
      </c>
      <c r="C148" s="120" t="s">
        <v>170</v>
      </c>
      <c r="D148" s="21" t="s">
        <v>171</v>
      </c>
      <c r="E148" s="21"/>
      <c r="F148" s="22" t="s">
        <v>172</v>
      </c>
      <c r="G148" s="21" t="s">
        <v>173</v>
      </c>
      <c r="H148" s="21" t="s">
        <v>163</v>
      </c>
      <c r="I148" s="21" t="s">
        <v>174</v>
      </c>
      <c r="J148" s="120" t="s">
        <v>175</v>
      </c>
      <c r="K148" s="21" t="s">
        <v>183</v>
      </c>
      <c r="L148" s="21" t="s">
        <v>184</v>
      </c>
      <c r="M148" s="21" t="s">
        <v>178</v>
      </c>
      <c r="N148" s="22"/>
      <c r="O148" s="23">
        <v>45322</v>
      </c>
      <c r="P148" s="21" t="s">
        <v>185</v>
      </c>
      <c r="Q148" s="21" t="s">
        <v>184</v>
      </c>
      <c r="R148" s="21" t="s">
        <v>180</v>
      </c>
      <c r="S148" s="21" t="s">
        <v>181</v>
      </c>
      <c r="T148" s="21" t="s">
        <v>182</v>
      </c>
      <c r="U148" s="21">
        <v>0</v>
      </c>
      <c r="V148" s="21">
        <v>0</v>
      </c>
      <c r="W148" s="21"/>
      <c r="X148" s="21"/>
      <c r="Y148" s="21"/>
    </row>
    <row r="149" spans="2:25" ht="31.5" x14ac:dyDescent="0.4">
      <c r="B149" s="21" t="s">
        <v>169</v>
      </c>
      <c r="C149" s="120" t="s">
        <v>170</v>
      </c>
      <c r="D149" s="21" t="s">
        <v>171</v>
      </c>
      <c r="E149" s="21"/>
      <c r="F149" s="22" t="s">
        <v>172</v>
      </c>
      <c r="G149" s="21" t="s">
        <v>173</v>
      </c>
      <c r="H149" s="21" t="s">
        <v>163</v>
      </c>
      <c r="I149" s="21" t="s">
        <v>174</v>
      </c>
      <c r="J149" s="120" t="s">
        <v>175</v>
      </c>
      <c r="K149" s="21" t="s">
        <v>186</v>
      </c>
      <c r="L149" s="21" t="s">
        <v>187</v>
      </c>
      <c r="M149" s="21" t="s">
        <v>178</v>
      </c>
      <c r="N149" s="22"/>
      <c r="O149" s="23">
        <v>45322</v>
      </c>
      <c r="P149" s="21" t="s">
        <v>188</v>
      </c>
      <c r="Q149" s="21" t="s">
        <v>187</v>
      </c>
      <c r="R149" s="21" t="s">
        <v>180</v>
      </c>
      <c r="S149" s="21" t="s">
        <v>181</v>
      </c>
      <c r="T149" s="21" t="s">
        <v>182</v>
      </c>
      <c r="U149" s="21">
        <v>0</v>
      </c>
      <c r="V149" s="21">
        <v>0</v>
      </c>
      <c r="W149" s="21"/>
      <c r="X149" s="21"/>
      <c r="Y149" s="21"/>
    </row>
    <row r="150" spans="2:25" ht="31.5" x14ac:dyDescent="0.4">
      <c r="B150" s="21" t="s">
        <v>169</v>
      </c>
      <c r="C150" s="120" t="s">
        <v>170</v>
      </c>
      <c r="D150" s="21" t="s">
        <v>171</v>
      </c>
      <c r="E150" s="21"/>
      <c r="F150" s="22" t="s">
        <v>172</v>
      </c>
      <c r="G150" s="21" t="s">
        <v>173</v>
      </c>
      <c r="H150" s="21" t="s">
        <v>163</v>
      </c>
      <c r="I150" s="21" t="s">
        <v>174</v>
      </c>
      <c r="J150" s="120" t="s">
        <v>175</v>
      </c>
      <c r="K150" s="21" t="s">
        <v>189</v>
      </c>
      <c r="L150" s="21" t="s">
        <v>190</v>
      </c>
      <c r="M150" s="21" t="s">
        <v>178</v>
      </c>
      <c r="N150" s="22"/>
      <c r="O150" s="23">
        <v>45322</v>
      </c>
      <c r="P150" s="21" t="s">
        <v>191</v>
      </c>
      <c r="Q150" s="21" t="s">
        <v>190</v>
      </c>
      <c r="R150" s="21" t="s">
        <v>180</v>
      </c>
      <c r="S150" s="21" t="s">
        <v>181</v>
      </c>
      <c r="T150" s="21" t="s">
        <v>182</v>
      </c>
      <c r="U150" s="21">
        <v>0</v>
      </c>
      <c r="V150" s="21">
        <v>0</v>
      </c>
      <c r="W150" s="21"/>
      <c r="X150" s="21"/>
      <c r="Y150" s="21"/>
    </row>
    <row r="151" spans="2:25" ht="31.5" x14ac:dyDescent="0.4">
      <c r="B151" s="21" t="s">
        <v>169</v>
      </c>
      <c r="C151" s="120" t="s">
        <v>170</v>
      </c>
      <c r="D151" s="21" t="s">
        <v>202</v>
      </c>
      <c r="E151" s="21"/>
      <c r="F151" s="22" t="s">
        <v>281</v>
      </c>
      <c r="G151" s="21" t="s">
        <v>173</v>
      </c>
      <c r="H151" s="21" t="s">
        <v>132</v>
      </c>
      <c r="I151" s="21" t="s">
        <v>192</v>
      </c>
      <c r="J151" s="120" t="s">
        <v>193</v>
      </c>
      <c r="K151" s="21" t="s">
        <v>176</v>
      </c>
      <c r="L151" s="21" t="s">
        <v>292</v>
      </c>
      <c r="M151" s="21" t="s">
        <v>178</v>
      </c>
      <c r="N151" s="22"/>
      <c r="O151" s="23">
        <v>45322</v>
      </c>
      <c r="P151" s="21" t="s">
        <v>293</v>
      </c>
      <c r="Q151" s="5" t="s">
        <v>292</v>
      </c>
      <c r="R151" s="5" t="s">
        <v>284</v>
      </c>
      <c r="S151" s="5" t="s">
        <v>285</v>
      </c>
      <c r="T151" s="5" t="s">
        <v>182</v>
      </c>
      <c r="U151" s="5">
        <v>0</v>
      </c>
      <c r="V151" s="5">
        <v>0</v>
      </c>
    </row>
    <row r="152" spans="2:25" ht="31.5" x14ac:dyDescent="0.4">
      <c r="B152" s="21" t="s">
        <v>169</v>
      </c>
      <c r="C152" s="120" t="s">
        <v>170</v>
      </c>
      <c r="D152" s="21" t="s">
        <v>202</v>
      </c>
      <c r="E152" s="21"/>
      <c r="F152" s="22" t="s">
        <v>281</v>
      </c>
      <c r="G152" s="21" t="s">
        <v>173</v>
      </c>
      <c r="H152" s="21" t="s">
        <v>132</v>
      </c>
      <c r="I152" s="21" t="s">
        <v>192</v>
      </c>
      <c r="J152" s="120" t="s">
        <v>193</v>
      </c>
      <c r="K152" s="21" t="s">
        <v>183</v>
      </c>
      <c r="L152" s="21" t="s">
        <v>294</v>
      </c>
      <c r="M152" s="21" t="s">
        <v>178</v>
      </c>
      <c r="N152" s="22"/>
      <c r="O152" s="23">
        <v>45322</v>
      </c>
      <c r="P152" s="21" t="s">
        <v>295</v>
      </c>
      <c r="Q152" s="5" t="s">
        <v>294</v>
      </c>
      <c r="R152" s="5" t="s">
        <v>284</v>
      </c>
      <c r="S152" s="5" t="s">
        <v>285</v>
      </c>
      <c r="T152" s="5" t="s">
        <v>182</v>
      </c>
      <c r="U152" s="5">
        <v>0</v>
      </c>
      <c r="V152" s="5">
        <v>0</v>
      </c>
    </row>
    <row r="153" spans="2:25" ht="31.5" x14ac:dyDescent="0.4">
      <c r="B153" s="21" t="s">
        <v>169</v>
      </c>
      <c r="C153" s="120" t="s">
        <v>170</v>
      </c>
      <c r="D153" s="21" t="s">
        <v>202</v>
      </c>
      <c r="E153" s="21"/>
      <c r="F153" s="22" t="s">
        <v>281</v>
      </c>
      <c r="G153" s="21" t="s">
        <v>173</v>
      </c>
      <c r="H153" s="21" t="s">
        <v>132</v>
      </c>
      <c r="I153" s="21" t="s">
        <v>192</v>
      </c>
      <c r="J153" s="120" t="s">
        <v>193</v>
      </c>
      <c r="K153" s="21" t="s">
        <v>186</v>
      </c>
      <c r="L153" s="21" t="s">
        <v>296</v>
      </c>
      <c r="M153" s="21" t="s">
        <v>178</v>
      </c>
      <c r="N153" s="22"/>
      <c r="O153" s="23">
        <v>45322</v>
      </c>
      <c r="P153" s="21" t="s">
        <v>297</v>
      </c>
      <c r="Q153" s="5" t="s">
        <v>296</v>
      </c>
      <c r="R153" s="5" t="s">
        <v>284</v>
      </c>
      <c r="S153" s="5" t="s">
        <v>285</v>
      </c>
      <c r="T153" s="5" t="s">
        <v>182</v>
      </c>
      <c r="U153" s="5">
        <v>0</v>
      </c>
      <c r="V153" s="5">
        <v>0</v>
      </c>
    </row>
    <row r="154" spans="2:25" ht="31.5" x14ac:dyDescent="0.4">
      <c r="B154" s="21" t="s">
        <v>169</v>
      </c>
      <c r="C154" s="120" t="s">
        <v>170</v>
      </c>
      <c r="D154" s="21" t="s">
        <v>202</v>
      </c>
      <c r="E154" s="21"/>
      <c r="F154" s="22" t="s">
        <v>281</v>
      </c>
      <c r="G154" s="21" t="s">
        <v>173</v>
      </c>
      <c r="H154" s="21" t="s">
        <v>132</v>
      </c>
      <c r="I154" s="21" t="s">
        <v>192</v>
      </c>
      <c r="J154" s="120" t="s">
        <v>193</v>
      </c>
      <c r="K154" s="21" t="s">
        <v>189</v>
      </c>
      <c r="L154" s="21" t="s">
        <v>298</v>
      </c>
      <c r="M154" s="21" t="s">
        <v>178</v>
      </c>
      <c r="N154" s="22"/>
      <c r="O154" s="23">
        <v>45322</v>
      </c>
      <c r="P154" s="21" t="s">
        <v>299</v>
      </c>
      <c r="Q154" s="5" t="s">
        <v>298</v>
      </c>
      <c r="R154" s="5" t="s">
        <v>284</v>
      </c>
      <c r="S154" s="5" t="s">
        <v>285</v>
      </c>
      <c r="T154" s="5" t="s">
        <v>182</v>
      </c>
      <c r="U154" s="5">
        <v>0</v>
      </c>
      <c r="V154" s="5">
        <v>0</v>
      </c>
    </row>
    <row r="155" spans="2:25" ht="31.5" x14ac:dyDescent="0.4">
      <c r="B155" s="21" t="s">
        <v>169</v>
      </c>
      <c r="C155" s="120" t="s">
        <v>170</v>
      </c>
      <c r="D155" s="21" t="s">
        <v>202</v>
      </c>
      <c r="E155" s="21"/>
      <c r="F155" s="22" t="s">
        <v>281</v>
      </c>
      <c r="G155" s="21" t="s">
        <v>173</v>
      </c>
      <c r="H155" s="21" t="s">
        <v>163</v>
      </c>
      <c r="I155" s="21" t="s">
        <v>174</v>
      </c>
      <c r="J155" s="120" t="s">
        <v>175</v>
      </c>
      <c r="K155" s="21" t="s">
        <v>176</v>
      </c>
      <c r="L155" s="21" t="s">
        <v>282</v>
      </c>
      <c r="M155" s="21" t="s">
        <v>178</v>
      </c>
      <c r="N155" s="22"/>
      <c r="O155" s="23">
        <v>45322</v>
      </c>
      <c r="P155" s="21" t="s">
        <v>283</v>
      </c>
      <c r="Q155" s="5" t="s">
        <v>282</v>
      </c>
      <c r="R155" s="5" t="s">
        <v>284</v>
      </c>
      <c r="S155" s="5" t="s">
        <v>285</v>
      </c>
      <c r="T155" s="5" t="s">
        <v>182</v>
      </c>
      <c r="U155" s="5">
        <v>0</v>
      </c>
      <c r="V155" s="5">
        <v>0</v>
      </c>
    </row>
    <row r="156" spans="2:25" ht="31.5" x14ac:dyDescent="0.4">
      <c r="B156" s="21" t="s">
        <v>169</v>
      </c>
      <c r="C156" s="120" t="s">
        <v>170</v>
      </c>
      <c r="D156" s="21" t="s">
        <v>202</v>
      </c>
      <c r="E156" s="21"/>
      <c r="F156" s="22" t="s">
        <v>281</v>
      </c>
      <c r="G156" s="21" t="s">
        <v>173</v>
      </c>
      <c r="H156" s="21" t="s">
        <v>163</v>
      </c>
      <c r="I156" s="21" t="s">
        <v>174</v>
      </c>
      <c r="J156" s="120" t="s">
        <v>175</v>
      </c>
      <c r="K156" s="21" t="s">
        <v>183</v>
      </c>
      <c r="L156" s="21" t="s">
        <v>286</v>
      </c>
      <c r="M156" s="21" t="s">
        <v>178</v>
      </c>
      <c r="N156" s="22"/>
      <c r="O156" s="23">
        <v>45322</v>
      </c>
      <c r="P156" s="21" t="s">
        <v>287</v>
      </c>
      <c r="Q156" s="5" t="s">
        <v>286</v>
      </c>
      <c r="R156" s="5" t="s">
        <v>284</v>
      </c>
      <c r="S156" s="5" t="s">
        <v>285</v>
      </c>
      <c r="T156" s="5" t="s">
        <v>182</v>
      </c>
      <c r="U156" s="5">
        <v>0</v>
      </c>
      <c r="V156" s="5">
        <v>0</v>
      </c>
    </row>
    <row r="157" spans="2:25" ht="31.5" x14ac:dyDescent="0.4">
      <c r="B157" s="21" t="s">
        <v>169</v>
      </c>
      <c r="C157" s="120" t="s">
        <v>170</v>
      </c>
      <c r="D157" s="21" t="s">
        <v>202</v>
      </c>
      <c r="E157" s="21"/>
      <c r="F157" s="22" t="s">
        <v>281</v>
      </c>
      <c r="G157" s="21" t="s">
        <v>173</v>
      </c>
      <c r="H157" s="21" t="s">
        <v>163</v>
      </c>
      <c r="I157" s="21" t="s">
        <v>174</v>
      </c>
      <c r="J157" s="120" t="s">
        <v>175</v>
      </c>
      <c r="K157" s="21" t="s">
        <v>186</v>
      </c>
      <c r="L157" s="21" t="s">
        <v>288</v>
      </c>
      <c r="M157" s="21" t="s">
        <v>178</v>
      </c>
      <c r="N157" s="22"/>
      <c r="O157" s="23">
        <v>45322</v>
      </c>
      <c r="P157" s="21" t="s">
        <v>289</v>
      </c>
      <c r="Q157" s="5" t="s">
        <v>288</v>
      </c>
      <c r="R157" s="5" t="s">
        <v>284</v>
      </c>
      <c r="S157" s="5" t="s">
        <v>285</v>
      </c>
      <c r="T157" s="5" t="s">
        <v>182</v>
      </c>
      <c r="U157" s="5">
        <v>0</v>
      </c>
      <c r="V157" s="5">
        <v>0</v>
      </c>
    </row>
    <row r="158" spans="2:25" ht="31.5" x14ac:dyDescent="0.4">
      <c r="B158" s="21" t="s">
        <v>169</v>
      </c>
      <c r="C158" s="120" t="s">
        <v>170</v>
      </c>
      <c r="D158" s="21" t="s">
        <v>202</v>
      </c>
      <c r="E158" s="21"/>
      <c r="F158" s="22" t="s">
        <v>281</v>
      </c>
      <c r="G158" s="21" t="s">
        <v>173</v>
      </c>
      <c r="H158" s="21" t="s">
        <v>163</v>
      </c>
      <c r="I158" s="21" t="s">
        <v>174</v>
      </c>
      <c r="J158" s="120" t="s">
        <v>175</v>
      </c>
      <c r="K158" s="21" t="s">
        <v>189</v>
      </c>
      <c r="L158" s="21" t="s">
        <v>290</v>
      </c>
      <c r="M158" s="21" t="s">
        <v>178</v>
      </c>
      <c r="N158" s="22"/>
      <c r="O158" s="23">
        <v>45322</v>
      </c>
      <c r="P158" s="21" t="s">
        <v>291</v>
      </c>
      <c r="Q158" s="5" t="s">
        <v>290</v>
      </c>
      <c r="R158" s="5" t="s">
        <v>284</v>
      </c>
      <c r="S158" s="5" t="s">
        <v>285</v>
      </c>
      <c r="T158" s="5" t="s">
        <v>182</v>
      </c>
      <c r="U158" s="5">
        <v>0</v>
      </c>
      <c r="V158" s="5">
        <v>0</v>
      </c>
    </row>
    <row r="159" spans="2:25" ht="31.5" x14ac:dyDescent="0.4">
      <c r="B159" s="21" t="s">
        <v>169</v>
      </c>
      <c r="C159" s="120" t="s">
        <v>222</v>
      </c>
      <c r="D159" s="21" t="s">
        <v>202</v>
      </c>
      <c r="E159" s="21"/>
      <c r="F159" s="22" t="s">
        <v>262</v>
      </c>
      <c r="G159" s="21" t="s">
        <v>173</v>
      </c>
      <c r="H159" s="21" t="s">
        <v>161</v>
      </c>
      <c r="I159" s="21" t="s">
        <v>234</v>
      </c>
      <c r="J159" s="120" t="s">
        <v>193</v>
      </c>
      <c r="K159" s="21" t="s">
        <v>176</v>
      </c>
      <c r="L159" s="21" t="s">
        <v>273</v>
      </c>
      <c r="M159" s="21" t="s">
        <v>178</v>
      </c>
      <c r="N159" s="22"/>
      <c r="O159" s="23">
        <v>45322</v>
      </c>
      <c r="P159" s="21" t="s">
        <v>274</v>
      </c>
      <c r="Q159" s="5" t="s">
        <v>273</v>
      </c>
      <c r="R159" s="5" t="s">
        <v>265</v>
      </c>
      <c r="S159" s="5" t="s">
        <v>266</v>
      </c>
      <c r="T159" s="5" t="s">
        <v>182</v>
      </c>
      <c r="U159" s="5">
        <v>0</v>
      </c>
      <c r="V159" s="5">
        <v>0</v>
      </c>
    </row>
    <row r="160" spans="2:25" ht="31.5" x14ac:dyDescent="0.4">
      <c r="B160" s="21" t="s">
        <v>169</v>
      </c>
      <c r="C160" s="120" t="s">
        <v>222</v>
      </c>
      <c r="D160" s="21" t="s">
        <v>202</v>
      </c>
      <c r="E160" s="21"/>
      <c r="F160" s="22" t="s">
        <v>262</v>
      </c>
      <c r="G160" s="21" t="s">
        <v>173</v>
      </c>
      <c r="H160" s="21" t="s">
        <v>161</v>
      </c>
      <c r="I160" s="21" t="s">
        <v>234</v>
      </c>
      <c r="J160" s="120" t="s">
        <v>193</v>
      </c>
      <c r="K160" s="21" t="s">
        <v>183</v>
      </c>
      <c r="L160" s="21" t="s">
        <v>275</v>
      </c>
      <c r="M160" s="21" t="s">
        <v>178</v>
      </c>
      <c r="N160" s="22"/>
      <c r="O160" s="23">
        <v>45322</v>
      </c>
      <c r="P160" s="21" t="s">
        <v>276</v>
      </c>
      <c r="Q160" s="5" t="s">
        <v>275</v>
      </c>
      <c r="R160" s="5" t="s">
        <v>265</v>
      </c>
      <c r="S160" s="5" t="s">
        <v>266</v>
      </c>
      <c r="T160" s="5" t="s">
        <v>182</v>
      </c>
      <c r="U160" s="5">
        <v>0</v>
      </c>
      <c r="V160" s="5">
        <v>0</v>
      </c>
    </row>
    <row r="161" spans="2:22" ht="31.5" x14ac:dyDescent="0.4">
      <c r="B161" s="21" t="s">
        <v>169</v>
      </c>
      <c r="C161" s="120" t="s">
        <v>222</v>
      </c>
      <c r="D161" s="21" t="s">
        <v>202</v>
      </c>
      <c r="E161" s="21"/>
      <c r="F161" s="22" t="s">
        <v>262</v>
      </c>
      <c r="G161" s="21" t="s">
        <v>173</v>
      </c>
      <c r="H161" s="21" t="s">
        <v>161</v>
      </c>
      <c r="I161" s="21" t="s">
        <v>234</v>
      </c>
      <c r="J161" s="120" t="s">
        <v>193</v>
      </c>
      <c r="K161" s="21" t="s">
        <v>186</v>
      </c>
      <c r="L161" s="21" t="s">
        <v>277</v>
      </c>
      <c r="M161" s="21" t="s">
        <v>178</v>
      </c>
      <c r="N161" s="22"/>
      <c r="O161" s="23">
        <v>45322</v>
      </c>
      <c r="P161" s="21" t="s">
        <v>278</v>
      </c>
      <c r="Q161" s="5" t="s">
        <v>277</v>
      </c>
      <c r="R161" s="5" t="s">
        <v>265</v>
      </c>
      <c r="S161" s="5" t="s">
        <v>266</v>
      </c>
      <c r="T161" s="5" t="s">
        <v>182</v>
      </c>
      <c r="U161" s="5">
        <v>0</v>
      </c>
      <c r="V161" s="5">
        <v>0</v>
      </c>
    </row>
    <row r="162" spans="2:22" ht="31.5" x14ac:dyDescent="0.4">
      <c r="B162" s="21" t="s">
        <v>169</v>
      </c>
      <c r="C162" s="120" t="s">
        <v>222</v>
      </c>
      <c r="D162" s="21" t="s">
        <v>202</v>
      </c>
      <c r="E162" s="21"/>
      <c r="F162" s="22" t="s">
        <v>262</v>
      </c>
      <c r="G162" s="21" t="s">
        <v>173</v>
      </c>
      <c r="H162" s="21" t="s">
        <v>161</v>
      </c>
      <c r="I162" s="21" t="s">
        <v>234</v>
      </c>
      <c r="J162" s="120" t="s">
        <v>193</v>
      </c>
      <c r="K162" s="21" t="s">
        <v>189</v>
      </c>
      <c r="L162" s="21" t="s">
        <v>279</v>
      </c>
      <c r="M162" s="21" t="s">
        <v>178</v>
      </c>
      <c r="N162" s="22"/>
      <c r="O162" s="23">
        <v>45322</v>
      </c>
      <c r="P162" s="21" t="s">
        <v>280</v>
      </c>
      <c r="Q162" s="5" t="s">
        <v>279</v>
      </c>
      <c r="R162" s="5" t="s">
        <v>265</v>
      </c>
      <c r="S162" s="5" t="s">
        <v>266</v>
      </c>
      <c r="T162" s="5" t="s">
        <v>182</v>
      </c>
      <c r="U162" s="5">
        <v>0</v>
      </c>
      <c r="V162" s="5">
        <v>0</v>
      </c>
    </row>
    <row r="163" spans="2:22" ht="31.5" x14ac:dyDescent="0.4">
      <c r="B163" s="21" t="s">
        <v>169</v>
      </c>
      <c r="C163" s="120" t="s">
        <v>222</v>
      </c>
      <c r="D163" s="21" t="s">
        <v>202</v>
      </c>
      <c r="E163" s="21"/>
      <c r="F163" s="22" t="s">
        <v>262</v>
      </c>
      <c r="G163" s="21" t="s">
        <v>173</v>
      </c>
      <c r="H163" s="21" t="s">
        <v>163</v>
      </c>
      <c r="I163" s="21" t="s">
        <v>174</v>
      </c>
      <c r="J163" s="120" t="s">
        <v>175</v>
      </c>
      <c r="K163" s="21" t="s">
        <v>176</v>
      </c>
      <c r="L163" s="21" t="s">
        <v>263</v>
      </c>
      <c r="M163" s="21" t="s">
        <v>178</v>
      </c>
      <c r="N163" s="22"/>
      <c r="O163" s="23">
        <v>45322</v>
      </c>
      <c r="P163" s="21" t="s">
        <v>264</v>
      </c>
      <c r="Q163" s="5" t="s">
        <v>263</v>
      </c>
      <c r="R163" s="5" t="s">
        <v>265</v>
      </c>
      <c r="S163" s="5" t="s">
        <v>266</v>
      </c>
      <c r="T163" s="5" t="s">
        <v>182</v>
      </c>
      <c r="U163" s="5">
        <v>0</v>
      </c>
      <c r="V163" s="5">
        <v>0</v>
      </c>
    </row>
    <row r="164" spans="2:22" ht="31.5" x14ac:dyDescent="0.4">
      <c r="B164" s="21" t="s">
        <v>169</v>
      </c>
      <c r="C164" s="120" t="s">
        <v>222</v>
      </c>
      <c r="D164" s="21" t="s">
        <v>202</v>
      </c>
      <c r="E164" s="21"/>
      <c r="F164" s="22" t="s">
        <v>262</v>
      </c>
      <c r="G164" s="21" t="s">
        <v>173</v>
      </c>
      <c r="H164" s="21" t="s">
        <v>163</v>
      </c>
      <c r="I164" s="21" t="s">
        <v>174</v>
      </c>
      <c r="J164" s="120" t="s">
        <v>175</v>
      </c>
      <c r="K164" s="21" t="s">
        <v>183</v>
      </c>
      <c r="L164" s="21" t="s">
        <v>267</v>
      </c>
      <c r="M164" s="21" t="s">
        <v>178</v>
      </c>
      <c r="N164" s="22"/>
      <c r="O164" s="23">
        <v>45322</v>
      </c>
      <c r="P164" s="21" t="s">
        <v>268</v>
      </c>
      <c r="Q164" s="5" t="s">
        <v>267</v>
      </c>
      <c r="R164" s="5" t="s">
        <v>265</v>
      </c>
      <c r="S164" s="5" t="s">
        <v>266</v>
      </c>
      <c r="T164" s="5" t="s">
        <v>182</v>
      </c>
      <c r="U164" s="5">
        <v>0</v>
      </c>
      <c r="V164" s="5">
        <v>0</v>
      </c>
    </row>
    <row r="165" spans="2:22" ht="31.5" x14ac:dyDescent="0.4">
      <c r="B165" s="21" t="s">
        <v>169</v>
      </c>
      <c r="C165" s="120" t="s">
        <v>222</v>
      </c>
      <c r="D165" s="21" t="s">
        <v>202</v>
      </c>
      <c r="E165" s="21"/>
      <c r="F165" s="22" t="s">
        <v>262</v>
      </c>
      <c r="G165" s="21" t="s">
        <v>173</v>
      </c>
      <c r="H165" s="21" t="s">
        <v>163</v>
      </c>
      <c r="I165" s="21" t="s">
        <v>174</v>
      </c>
      <c r="J165" s="120" t="s">
        <v>175</v>
      </c>
      <c r="K165" s="21" t="s">
        <v>186</v>
      </c>
      <c r="L165" s="21" t="s">
        <v>269</v>
      </c>
      <c r="M165" s="21" t="s">
        <v>178</v>
      </c>
      <c r="N165" s="22"/>
      <c r="O165" s="23">
        <v>45322</v>
      </c>
      <c r="P165" s="21" t="s">
        <v>270</v>
      </c>
      <c r="Q165" s="5" t="s">
        <v>269</v>
      </c>
      <c r="R165" s="5" t="s">
        <v>265</v>
      </c>
      <c r="S165" s="5" t="s">
        <v>266</v>
      </c>
      <c r="T165" s="5" t="s">
        <v>182</v>
      </c>
      <c r="U165" s="5">
        <v>0</v>
      </c>
      <c r="V165" s="5">
        <v>0</v>
      </c>
    </row>
    <row r="166" spans="2:22" ht="31.5" x14ac:dyDescent="0.4">
      <c r="B166" s="21" t="s">
        <v>169</v>
      </c>
      <c r="C166" s="120" t="s">
        <v>222</v>
      </c>
      <c r="D166" s="21" t="s">
        <v>202</v>
      </c>
      <c r="E166" s="21"/>
      <c r="F166" s="22" t="s">
        <v>262</v>
      </c>
      <c r="G166" s="21" t="s">
        <v>173</v>
      </c>
      <c r="H166" s="21" t="s">
        <v>163</v>
      </c>
      <c r="I166" s="21" t="s">
        <v>174</v>
      </c>
      <c r="J166" s="120" t="s">
        <v>175</v>
      </c>
      <c r="K166" s="21" t="s">
        <v>189</v>
      </c>
      <c r="L166" s="21" t="s">
        <v>271</v>
      </c>
      <c r="M166" s="21" t="s">
        <v>178</v>
      </c>
      <c r="N166" s="22"/>
      <c r="O166" s="23">
        <v>45322</v>
      </c>
      <c r="P166" s="21" t="s">
        <v>272</v>
      </c>
      <c r="Q166" s="5" t="s">
        <v>271</v>
      </c>
      <c r="R166" s="5" t="s">
        <v>265</v>
      </c>
      <c r="S166" s="5" t="s">
        <v>266</v>
      </c>
      <c r="T166" s="5" t="s">
        <v>182</v>
      </c>
      <c r="U166" s="5">
        <v>0</v>
      </c>
      <c r="V166" s="5">
        <v>0</v>
      </c>
    </row>
    <row r="167" spans="2:22" ht="31.5" x14ac:dyDescent="0.4">
      <c r="B167" s="21" t="s">
        <v>169</v>
      </c>
      <c r="C167" s="120" t="s">
        <v>170</v>
      </c>
      <c r="D167" s="21" t="s">
        <v>171</v>
      </c>
      <c r="E167" s="21"/>
      <c r="F167" s="22" t="s">
        <v>243</v>
      </c>
      <c r="G167" s="21" t="s">
        <v>173</v>
      </c>
      <c r="H167" s="21" t="s">
        <v>132</v>
      </c>
      <c r="I167" s="21" t="s">
        <v>192</v>
      </c>
      <c r="J167" s="120" t="s">
        <v>193</v>
      </c>
      <c r="K167" s="21" t="s">
        <v>176</v>
      </c>
      <c r="L167" s="21" t="s">
        <v>254</v>
      </c>
      <c r="M167" s="21" t="s">
        <v>178</v>
      </c>
      <c r="N167" s="22"/>
      <c r="O167" s="23">
        <v>45322</v>
      </c>
      <c r="P167" s="21" t="s">
        <v>255</v>
      </c>
      <c r="Q167" s="5" t="s">
        <v>254</v>
      </c>
      <c r="R167" s="5" t="s">
        <v>246</v>
      </c>
      <c r="S167" s="5" t="s">
        <v>247</v>
      </c>
      <c r="T167" s="5" t="s">
        <v>182</v>
      </c>
      <c r="U167" s="5">
        <v>0</v>
      </c>
      <c r="V167" s="5">
        <v>0</v>
      </c>
    </row>
    <row r="168" spans="2:22" ht="31.5" x14ac:dyDescent="0.4">
      <c r="B168" s="21" t="s">
        <v>169</v>
      </c>
      <c r="C168" s="120" t="s">
        <v>170</v>
      </c>
      <c r="D168" s="21" t="s">
        <v>171</v>
      </c>
      <c r="E168" s="21"/>
      <c r="F168" s="22" t="s">
        <v>243</v>
      </c>
      <c r="G168" s="21" t="s">
        <v>173</v>
      </c>
      <c r="H168" s="21" t="s">
        <v>132</v>
      </c>
      <c r="I168" s="21" t="s">
        <v>192</v>
      </c>
      <c r="J168" s="120" t="s">
        <v>193</v>
      </c>
      <c r="K168" s="21" t="s">
        <v>183</v>
      </c>
      <c r="L168" s="21" t="s">
        <v>256</v>
      </c>
      <c r="M168" s="21" t="s">
        <v>178</v>
      </c>
      <c r="N168" s="22"/>
      <c r="O168" s="23">
        <v>45322</v>
      </c>
      <c r="P168" s="21" t="s">
        <v>257</v>
      </c>
      <c r="Q168" s="5" t="s">
        <v>256</v>
      </c>
      <c r="R168" s="5" t="s">
        <v>246</v>
      </c>
      <c r="S168" s="5" t="s">
        <v>247</v>
      </c>
      <c r="T168" s="5" t="s">
        <v>182</v>
      </c>
      <c r="U168" s="5">
        <v>0</v>
      </c>
      <c r="V168" s="5">
        <v>0</v>
      </c>
    </row>
    <row r="169" spans="2:22" ht="31.5" x14ac:dyDescent="0.4">
      <c r="B169" s="21" t="s">
        <v>169</v>
      </c>
      <c r="C169" s="120" t="s">
        <v>170</v>
      </c>
      <c r="D169" s="21" t="s">
        <v>171</v>
      </c>
      <c r="E169" s="21"/>
      <c r="F169" s="22" t="s">
        <v>243</v>
      </c>
      <c r="G169" s="21" t="s">
        <v>173</v>
      </c>
      <c r="H169" s="21" t="s">
        <v>132</v>
      </c>
      <c r="I169" s="21" t="s">
        <v>192</v>
      </c>
      <c r="J169" s="120" t="s">
        <v>193</v>
      </c>
      <c r="K169" s="21" t="s">
        <v>186</v>
      </c>
      <c r="L169" s="21" t="s">
        <v>258</v>
      </c>
      <c r="M169" s="21" t="s">
        <v>178</v>
      </c>
      <c r="N169" s="22"/>
      <c r="O169" s="23">
        <v>45322</v>
      </c>
      <c r="P169" s="21" t="s">
        <v>259</v>
      </c>
      <c r="Q169" s="5" t="s">
        <v>258</v>
      </c>
      <c r="R169" s="5" t="s">
        <v>246</v>
      </c>
      <c r="S169" s="5" t="s">
        <v>247</v>
      </c>
      <c r="T169" s="5" t="s">
        <v>182</v>
      </c>
      <c r="U169" s="5">
        <v>0</v>
      </c>
      <c r="V169" s="5">
        <v>0</v>
      </c>
    </row>
    <row r="170" spans="2:22" ht="31.5" x14ac:dyDescent="0.4">
      <c r="B170" s="21" t="s">
        <v>169</v>
      </c>
      <c r="C170" s="120" t="s">
        <v>170</v>
      </c>
      <c r="D170" s="21" t="s">
        <v>171</v>
      </c>
      <c r="E170" s="21"/>
      <c r="F170" s="22" t="s">
        <v>243</v>
      </c>
      <c r="G170" s="21" t="s">
        <v>173</v>
      </c>
      <c r="H170" s="21" t="s">
        <v>132</v>
      </c>
      <c r="I170" s="21" t="s">
        <v>192</v>
      </c>
      <c r="J170" s="120" t="s">
        <v>193</v>
      </c>
      <c r="K170" s="21" t="s">
        <v>189</v>
      </c>
      <c r="L170" s="21" t="s">
        <v>260</v>
      </c>
      <c r="M170" s="21" t="s">
        <v>178</v>
      </c>
      <c r="N170" s="22"/>
      <c r="O170" s="23">
        <v>45322</v>
      </c>
      <c r="P170" s="21" t="s">
        <v>261</v>
      </c>
      <c r="Q170" s="5" t="s">
        <v>260</v>
      </c>
      <c r="R170" s="5" t="s">
        <v>246</v>
      </c>
      <c r="S170" s="5" t="s">
        <v>247</v>
      </c>
      <c r="T170" s="5" t="s">
        <v>182</v>
      </c>
      <c r="U170" s="5">
        <v>0</v>
      </c>
      <c r="V170" s="5">
        <v>0</v>
      </c>
    </row>
    <row r="171" spans="2:22" ht="31.5" x14ac:dyDescent="0.4">
      <c r="B171" s="21" t="s">
        <v>169</v>
      </c>
      <c r="C171" s="120" t="s">
        <v>170</v>
      </c>
      <c r="D171" s="21" t="s">
        <v>171</v>
      </c>
      <c r="E171" s="21"/>
      <c r="F171" s="22" t="s">
        <v>243</v>
      </c>
      <c r="G171" s="21" t="s">
        <v>173</v>
      </c>
      <c r="H171" s="21" t="s">
        <v>163</v>
      </c>
      <c r="I171" s="21" t="s">
        <v>174</v>
      </c>
      <c r="J171" s="120" t="s">
        <v>175</v>
      </c>
      <c r="K171" s="21" t="s">
        <v>176</v>
      </c>
      <c r="L171" s="21" t="s">
        <v>244</v>
      </c>
      <c r="M171" s="21" t="s">
        <v>178</v>
      </c>
      <c r="N171" s="22"/>
      <c r="O171" s="23">
        <v>45322</v>
      </c>
      <c r="P171" s="21" t="s">
        <v>245</v>
      </c>
      <c r="Q171" s="5" t="s">
        <v>244</v>
      </c>
      <c r="R171" s="5" t="s">
        <v>246</v>
      </c>
      <c r="S171" s="5" t="s">
        <v>247</v>
      </c>
      <c r="T171" s="5" t="s">
        <v>182</v>
      </c>
      <c r="U171" s="5">
        <v>0</v>
      </c>
      <c r="V171" s="5">
        <v>0</v>
      </c>
    </row>
    <row r="172" spans="2:22" ht="31.5" x14ac:dyDescent="0.4">
      <c r="B172" s="21" t="s">
        <v>169</v>
      </c>
      <c r="C172" s="120" t="s">
        <v>170</v>
      </c>
      <c r="D172" s="21" t="s">
        <v>171</v>
      </c>
      <c r="E172" s="21"/>
      <c r="F172" s="22" t="s">
        <v>243</v>
      </c>
      <c r="G172" s="21" t="s">
        <v>173</v>
      </c>
      <c r="H172" s="21" t="s">
        <v>163</v>
      </c>
      <c r="I172" s="21" t="s">
        <v>174</v>
      </c>
      <c r="J172" s="120" t="s">
        <v>175</v>
      </c>
      <c r="K172" s="21" t="s">
        <v>183</v>
      </c>
      <c r="L172" s="21" t="s">
        <v>248</v>
      </c>
      <c r="M172" s="21" t="s">
        <v>178</v>
      </c>
      <c r="N172" s="22"/>
      <c r="O172" s="23">
        <v>45322</v>
      </c>
      <c r="P172" s="21" t="s">
        <v>249</v>
      </c>
      <c r="Q172" s="5" t="s">
        <v>248</v>
      </c>
      <c r="R172" s="5" t="s">
        <v>246</v>
      </c>
      <c r="S172" s="5" t="s">
        <v>247</v>
      </c>
      <c r="T172" s="5" t="s">
        <v>182</v>
      </c>
      <c r="U172" s="5">
        <v>0</v>
      </c>
      <c r="V172" s="5">
        <v>0</v>
      </c>
    </row>
    <row r="173" spans="2:22" ht="31.5" x14ac:dyDescent="0.4">
      <c r="B173" s="21" t="s">
        <v>169</v>
      </c>
      <c r="C173" s="120" t="s">
        <v>170</v>
      </c>
      <c r="D173" s="21" t="s">
        <v>171</v>
      </c>
      <c r="E173" s="21"/>
      <c r="F173" s="22" t="s">
        <v>243</v>
      </c>
      <c r="G173" s="21" t="s">
        <v>173</v>
      </c>
      <c r="H173" s="21" t="s">
        <v>163</v>
      </c>
      <c r="I173" s="21" t="s">
        <v>174</v>
      </c>
      <c r="J173" s="120" t="s">
        <v>175</v>
      </c>
      <c r="K173" s="21" t="s">
        <v>186</v>
      </c>
      <c r="L173" s="21" t="s">
        <v>250</v>
      </c>
      <c r="M173" s="21" t="s">
        <v>178</v>
      </c>
      <c r="N173" s="22"/>
      <c r="O173" s="23">
        <v>45322</v>
      </c>
      <c r="P173" s="21" t="s">
        <v>251</v>
      </c>
      <c r="Q173" s="5" t="s">
        <v>250</v>
      </c>
      <c r="R173" s="5" t="s">
        <v>246</v>
      </c>
      <c r="S173" s="5" t="s">
        <v>247</v>
      </c>
      <c r="T173" s="5" t="s">
        <v>182</v>
      </c>
      <c r="U173" s="5">
        <v>0</v>
      </c>
      <c r="V173" s="5">
        <v>0</v>
      </c>
    </row>
    <row r="174" spans="2:22" ht="31.5" x14ac:dyDescent="0.4">
      <c r="B174" s="21" t="s">
        <v>169</v>
      </c>
      <c r="C174" s="120" t="s">
        <v>170</v>
      </c>
      <c r="D174" s="21" t="s">
        <v>171</v>
      </c>
      <c r="E174" s="21"/>
      <c r="F174" s="22" t="s">
        <v>243</v>
      </c>
      <c r="G174" s="21" t="s">
        <v>173</v>
      </c>
      <c r="H174" s="21" t="s">
        <v>163</v>
      </c>
      <c r="I174" s="21" t="s">
        <v>174</v>
      </c>
      <c r="J174" s="120" t="s">
        <v>175</v>
      </c>
      <c r="K174" s="21" t="s">
        <v>189</v>
      </c>
      <c r="L174" s="21" t="s">
        <v>252</v>
      </c>
      <c r="M174" s="21" t="s">
        <v>178</v>
      </c>
      <c r="N174" s="22"/>
      <c r="O174" s="23">
        <v>45322</v>
      </c>
      <c r="P174" s="21" t="s">
        <v>253</v>
      </c>
      <c r="Q174" s="5" t="s">
        <v>252</v>
      </c>
      <c r="R174" s="5" t="s">
        <v>246</v>
      </c>
      <c r="S174" s="5" t="s">
        <v>247</v>
      </c>
      <c r="T174" s="5" t="s">
        <v>182</v>
      </c>
      <c r="U174" s="5">
        <v>0</v>
      </c>
      <c r="V174" s="5">
        <v>0</v>
      </c>
    </row>
    <row r="175" spans="2:22" ht="31.5" x14ac:dyDescent="0.4">
      <c r="B175" s="21" t="s">
        <v>169</v>
      </c>
      <c r="C175" s="120" t="s">
        <v>222</v>
      </c>
      <c r="D175" s="21" t="s">
        <v>171</v>
      </c>
      <c r="E175" s="21"/>
      <c r="F175" s="22" t="s">
        <v>223</v>
      </c>
      <c r="G175" s="21" t="s">
        <v>173</v>
      </c>
      <c r="H175" s="21" t="s">
        <v>161</v>
      </c>
      <c r="I175" s="21" t="s">
        <v>234</v>
      </c>
      <c r="J175" s="120" t="s">
        <v>193</v>
      </c>
      <c r="K175" s="21" t="s">
        <v>176</v>
      </c>
      <c r="L175" s="21" t="s">
        <v>235</v>
      </c>
      <c r="M175" s="21" t="s">
        <v>178</v>
      </c>
      <c r="N175" s="22"/>
      <c r="O175" s="23">
        <v>45322</v>
      </c>
      <c r="P175" s="21" t="s">
        <v>236</v>
      </c>
      <c r="Q175" s="5" t="s">
        <v>235</v>
      </c>
      <c r="R175" s="5" t="s">
        <v>226</v>
      </c>
      <c r="S175" s="5" t="s">
        <v>227</v>
      </c>
      <c r="T175" s="5" t="s">
        <v>182</v>
      </c>
      <c r="U175" s="5">
        <v>0</v>
      </c>
      <c r="V175" s="5">
        <v>0</v>
      </c>
    </row>
    <row r="176" spans="2:22" ht="31.5" x14ac:dyDescent="0.4">
      <c r="B176" s="21" t="s">
        <v>169</v>
      </c>
      <c r="C176" s="120" t="s">
        <v>222</v>
      </c>
      <c r="D176" s="21" t="s">
        <v>171</v>
      </c>
      <c r="E176" s="21"/>
      <c r="F176" s="22" t="s">
        <v>223</v>
      </c>
      <c r="G176" s="21" t="s">
        <v>173</v>
      </c>
      <c r="H176" s="21" t="s">
        <v>161</v>
      </c>
      <c r="I176" s="21" t="s">
        <v>234</v>
      </c>
      <c r="J176" s="120" t="s">
        <v>193</v>
      </c>
      <c r="K176" s="21" t="s">
        <v>183</v>
      </c>
      <c r="L176" s="21" t="s">
        <v>237</v>
      </c>
      <c r="M176" s="21" t="s">
        <v>178</v>
      </c>
      <c r="N176" s="22"/>
      <c r="O176" s="23">
        <v>45322</v>
      </c>
      <c r="P176" s="21" t="s">
        <v>238</v>
      </c>
      <c r="Q176" s="5" t="s">
        <v>237</v>
      </c>
      <c r="R176" s="5" t="s">
        <v>226</v>
      </c>
      <c r="S176" s="5" t="s">
        <v>227</v>
      </c>
      <c r="T176" s="5" t="s">
        <v>182</v>
      </c>
      <c r="U176" s="5">
        <v>0</v>
      </c>
      <c r="V176" s="5">
        <v>0</v>
      </c>
    </row>
    <row r="177" spans="2:22" ht="31.5" x14ac:dyDescent="0.4">
      <c r="B177" s="21" t="s">
        <v>169</v>
      </c>
      <c r="C177" s="120" t="s">
        <v>222</v>
      </c>
      <c r="D177" s="21" t="s">
        <v>171</v>
      </c>
      <c r="E177" s="21"/>
      <c r="F177" s="22" t="s">
        <v>223</v>
      </c>
      <c r="G177" s="21" t="s">
        <v>173</v>
      </c>
      <c r="H177" s="21" t="s">
        <v>161</v>
      </c>
      <c r="I177" s="21" t="s">
        <v>234</v>
      </c>
      <c r="J177" s="120" t="s">
        <v>193</v>
      </c>
      <c r="K177" s="21" t="s">
        <v>186</v>
      </c>
      <c r="L177" s="21" t="s">
        <v>239</v>
      </c>
      <c r="M177" s="21" t="s">
        <v>178</v>
      </c>
      <c r="N177" s="22"/>
      <c r="O177" s="23">
        <v>45322</v>
      </c>
      <c r="P177" s="21" t="s">
        <v>240</v>
      </c>
      <c r="Q177" s="5" t="s">
        <v>239</v>
      </c>
      <c r="R177" s="5" t="s">
        <v>226</v>
      </c>
      <c r="S177" s="5" t="s">
        <v>227</v>
      </c>
      <c r="T177" s="5" t="s">
        <v>182</v>
      </c>
      <c r="U177" s="5">
        <v>0</v>
      </c>
      <c r="V177" s="5">
        <v>0</v>
      </c>
    </row>
    <row r="178" spans="2:22" ht="31.5" x14ac:dyDescent="0.4">
      <c r="B178" s="21" t="s">
        <v>169</v>
      </c>
      <c r="C178" s="120" t="s">
        <v>222</v>
      </c>
      <c r="D178" s="21" t="s">
        <v>171</v>
      </c>
      <c r="E178" s="21"/>
      <c r="F178" s="22" t="s">
        <v>223</v>
      </c>
      <c r="G178" s="21" t="s">
        <v>173</v>
      </c>
      <c r="H178" s="21" t="s">
        <v>161</v>
      </c>
      <c r="I178" s="21" t="s">
        <v>234</v>
      </c>
      <c r="J178" s="120" t="s">
        <v>193</v>
      </c>
      <c r="K178" s="21" t="s">
        <v>189</v>
      </c>
      <c r="L178" s="21" t="s">
        <v>241</v>
      </c>
      <c r="M178" s="21" t="s">
        <v>178</v>
      </c>
      <c r="N178" s="22"/>
      <c r="O178" s="23">
        <v>45322</v>
      </c>
      <c r="P178" s="21" t="s">
        <v>242</v>
      </c>
      <c r="Q178" s="5" t="s">
        <v>241</v>
      </c>
      <c r="R178" s="5" t="s">
        <v>226</v>
      </c>
      <c r="S178" s="5" t="s">
        <v>227</v>
      </c>
      <c r="T178" s="5" t="s">
        <v>182</v>
      </c>
      <c r="U178" s="5">
        <v>0</v>
      </c>
      <c r="V178" s="5">
        <v>0</v>
      </c>
    </row>
    <row r="179" spans="2:22" ht="31.5" x14ac:dyDescent="0.4">
      <c r="B179" s="21" t="s">
        <v>169</v>
      </c>
      <c r="C179" s="120" t="s">
        <v>222</v>
      </c>
      <c r="D179" s="21" t="s">
        <v>171</v>
      </c>
      <c r="E179" s="21"/>
      <c r="F179" s="22" t="s">
        <v>223</v>
      </c>
      <c r="G179" s="21" t="s">
        <v>173</v>
      </c>
      <c r="H179" s="21" t="s">
        <v>163</v>
      </c>
      <c r="I179" s="21" t="s">
        <v>174</v>
      </c>
      <c r="J179" s="120" t="s">
        <v>175</v>
      </c>
      <c r="K179" s="21" t="s">
        <v>176</v>
      </c>
      <c r="L179" s="21" t="s">
        <v>224</v>
      </c>
      <c r="M179" s="21" t="s">
        <v>178</v>
      </c>
      <c r="N179" s="22"/>
      <c r="O179" s="23">
        <v>45322</v>
      </c>
      <c r="P179" s="21" t="s">
        <v>225</v>
      </c>
      <c r="Q179" s="5" t="s">
        <v>224</v>
      </c>
      <c r="R179" s="5" t="s">
        <v>226</v>
      </c>
      <c r="S179" s="5" t="s">
        <v>227</v>
      </c>
      <c r="T179" s="5" t="s">
        <v>182</v>
      </c>
      <c r="U179" s="5">
        <v>0</v>
      </c>
      <c r="V179" s="5">
        <v>0</v>
      </c>
    </row>
    <row r="180" spans="2:22" ht="31.5" x14ac:dyDescent="0.4">
      <c r="B180" s="21" t="s">
        <v>169</v>
      </c>
      <c r="C180" s="120" t="s">
        <v>222</v>
      </c>
      <c r="D180" s="21" t="s">
        <v>171</v>
      </c>
      <c r="E180" s="21"/>
      <c r="F180" s="22" t="s">
        <v>223</v>
      </c>
      <c r="G180" s="21" t="s">
        <v>173</v>
      </c>
      <c r="H180" s="21" t="s">
        <v>163</v>
      </c>
      <c r="I180" s="21" t="s">
        <v>174</v>
      </c>
      <c r="J180" s="120" t="s">
        <v>175</v>
      </c>
      <c r="K180" s="21" t="s">
        <v>183</v>
      </c>
      <c r="L180" s="21" t="s">
        <v>228</v>
      </c>
      <c r="M180" s="21" t="s">
        <v>178</v>
      </c>
      <c r="N180" s="22"/>
      <c r="O180" s="23">
        <v>45322</v>
      </c>
      <c r="P180" s="21" t="s">
        <v>229</v>
      </c>
      <c r="Q180" s="5" t="s">
        <v>228</v>
      </c>
      <c r="R180" s="5" t="s">
        <v>226</v>
      </c>
      <c r="S180" s="5" t="s">
        <v>227</v>
      </c>
      <c r="T180" s="5" t="s">
        <v>182</v>
      </c>
      <c r="U180" s="5">
        <v>0</v>
      </c>
      <c r="V180" s="5">
        <v>0</v>
      </c>
    </row>
    <row r="181" spans="2:22" ht="31.5" x14ac:dyDescent="0.4">
      <c r="B181" s="21" t="s">
        <v>169</v>
      </c>
      <c r="C181" s="120" t="s">
        <v>222</v>
      </c>
      <c r="D181" s="21" t="s">
        <v>171</v>
      </c>
      <c r="E181" s="21"/>
      <c r="F181" s="22" t="s">
        <v>223</v>
      </c>
      <c r="G181" s="21" t="s">
        <v>173</v>
      </c>
      <c r="H181" s="21" t="s">
        <v>163</v>
      </c>
      <c r="I181" s="21" t="s">
        <v>174</v>
      </c>
      <c r="J181" s="120" t="s">
        <v>175</v>
      </c>
      <c r="K181" s="21" t="s">
        <v>186</v>
      </c>
      <c r="L181" s="21" t="s">
        <v>230</v>
      </c>
      <c r="M181" s="21" t="s">
        <v>178</v>
      </c>
      <c r="N181" s="22"/>
      <c r="O181" s="23">
        <v>45322</v>
      </c>
      <c r="P181" s="21" t="s">
        <v>231</v>
      </c>
      <c r="Q181" s="5" t="s">
        <v>230</v>
      </c>
      <c r="R181" s="5" t="s">
        <v>226</v>
      </c>
      <c r="S181" s="5" t="s">
        <v>227</v>
      </c>
      <c r="T181" s="5" t="s">
        <v>182</v>
      </c>
      <c r="U181" s="5">
        <v>0</v>
      </c>
      <c r="V181" s="5">
        <v>0</v>
      </c>
    </row>
    <row r="182" spans="2:22" ht="31.5" x14ac:dyDescent="0.4">
      <c r="B182" s="21" t="s">
        <v>169</v>
      </c>
      <c r="C182" s="120" t="s">
        <v>222</v>
      </c>
      <c r="D182" s="21" t="s">
        <v>171</v>
      </c>
      <c r="E182" s="21"/>
      <c r="F182" s="22" t="s">
        <v>223</v>
      </c>
      <c r="G182" s="21" t="s">
        <v>173</v>
      </c>
      <c r="H182" s="21" t="s">
        <v>163</v>
      </c>
      <c r="I182" s="21" t="s">
        <v>174</v>
      </c>
      <c r="J182" s="120" t="s">
        <v>175</v>
      </c>
      <c r="K182" s="21" t="s">
        <v>189</v>
      </c>
      <c r="L182" s="21" t="s">
        <v>232</v>
      </c>
      <c r="M182" s="21" t="s">
        <v>178</v>
      </c>
      <c r="N182" s="22"/>
      <c r="O182" s="23">
        <v>45322</v>
      </c>
      <c r="P182" s="21" t="s">
        <v>233</v>
      </c>
      <c r="Q182" s="5" t="s">
        <v>232</v>
      </c>
      <c r="R182" s="5" t="s">
        <v>226</v>
      </c>
      <c r="S182" s="5" t="s">
        <v>227</v>
      </c>
      <c r="T182" s="5" t="s">
        <v>182</v>
      </c>
      <c r="U182" s="5">
        <v>0</v>
      </c>
      <c r="V182" s="5">
        <v>0</v>
      </c>
    </row>
    <row r="183" spans="2:22" ht="31.5" x14ac:dyDescent="0.4">
      <c r="B183" s="21" t="s">
        <v>169</v>
      </c>
      <c r="C183" s="120" t="s">
        <v>222</v>
      </c>
      <c r="D183" s="21" t="s">
        <v>202</v>
      </c>
      <c r="E183" s="21"/>
      <c r="F183" s="22" t="s">
        <v>300</v>
      </c>
      <c r="G183" s="21" t="s">
        <v>173</v>
      </c>
      <c r="H183" s="21" t="s">
        <v>163</v>
      </c>
      <c r="I183" s="21" t="s">
        <v>174</v>
      </c>
      <c r="J183" s="120" t="s">
        <v>175</v>
      </c>
      <c r="K183" s="21" t="s">
        <v>176</v>
      </c>
      <c r="L183" s="21" t="s">
        <v>301</v>
      </c>
      <c r="M183" s="21" t="s">
        <v>178</v>
      </c>
      <c r="N183" s="22"/>
      <c r="O183" s="23">
        <v>45322</v>
      </c>
      <c r="P183" s="21" t="s">
        <v>302</v>
      </c>
      <c r="Q183" s="5" t="s">
        <v>301</v>
      </c>
      <c r="R183" s="5" t="s">
        <v>303</v>
      </c>
      <c r="S183" s="5" t="s">
        <v>304</v>
      </c>
      <c r="T183" s="5" t="s">
        <v>182</v>
      </c>
      <c r="U183" s="5">
        <v>0</v>
      </c>
      <c r="V183" s="5">
        <v>0</v>
      </c>
    </row>
    <row r="184" spans="2:22" ht="31.5" x14ac:dyDescent="0.4">
      <c r="B184" s="21" t="s">
        <v>169</v>
      </c>
      <c r="C184" s="120" t="s">
        <v>222</v>
      </c>
      <c r="D184" s="21" t="s">
        <v>202</v>
      </c>
      <c r="E184" s="21"/>
      <c r="F184" s="22" t="s">
        <v>300</v>
      </c>
      <c r="G184" s="21" t="s">
        <v>173</v>
      </c>
      <c r="H184" s="21" t="s">
        <v>163</v>
      </c>
      <c r="I184" s="21" t="s">
        <v>174</v>
      </c>
      <c r="J184" s="120" t="s">
        <v>175</v>
      </c>
      <c r="K184" s="21" t="s">
        <v>183</v>
      </c>
      <c r="L184" s="21" t="s">
        <v>305</v>
      </c>
      <c r="M184" s="21" t="s">
        <v>178</v>
      </c>
      <c r="N184" s="22"/>
      <c r="O184" s="23">
        <v>45322</v>
      </c>
      <c r="P184" s="21" t="s">
        <v>306</v>
      </c>
      <c r="Q184" s="5" t="s">
        <v>305</v>
      </c>
      <c r="R184" s="5" t="s">
        <v>303</v>
      </c>
      <c r="S184" s="5" t="s">
        <v>304</v>
      </c>
      <c r="T184" s="5" t="s">
        <v>182</v>
      </c>
      <c r="U184" s="5">
        <v>0</v>
      </c>
      <c r="V184" s="5">
        <v>0</v>
      </c>
    </row>
    <row r="185" spans="2:22" ht="31.5" x14ac:dyDescent="0.4">
      <c r="B185" s="21" t="s">
        <v>169</v>
      </c>
      <c r="C185" s="120" t="s">
        <v>222</v>
      </c>
      <c r="D185" s="21" t="s">
        <v>202</v>
      </c>
      <c r="E185" s="21"/>
      <c r="F185" s="22" t="s">
        <v>300</v>
      </c>
      <c r="G185" s="21" t="s">
        <v>173</v>
      </c>
      <c r="H185" s="21" t="s">
        <v>163</v>
      </c>
      <c r="I185" s="21" t="s">
        <v>174</v>
      </c>
      <c r="J185" s="120" t="s">
        <v>175</v>
      </c>
      <c r="K185" s="21" t="s">
        <v>186</v>
      </c>
      <c r="L185" s="21" t="s">
        <v>307</v>
      </c>
      <c r="M185" s="21" t="s">
        <v>178</v>
      </c>
      <c r="N185" s="22"/>
      <c r="O185" s="23">
        <v>45322</v>
      </c>
      <c r="P185" s="21" t="s">
        <v>308</v>
      </c>
      <c r="Q185" s="5" t="s">
        <v>307</v>
      </c>
      <c r="R185" s="5" t="s">
        <v>303</v>
      </c>
      <c r="S185" s="5" t="s">
        <v>304</v>
      </c>
      <c r="T185" s="5" t="s">
        <v>182</v>
      </c>
      <c r="U185" s="5">
        <v>0</v>
      </c>
      <c r="V185" s="5">
        <v>0</v>
      </c>
    </row>
    <row r="186" spans="2:22" ht="31.5" x14ac:dyDescent="0.4">
      <c r="B186" s="21" t="s">
        <v>169</v>
      </c>
      <c r="C186" s="120" t="s">
        <v>222</v>
      </c>
      <c r="D186" s="21" t="s">
        <v>202</v>
      </c>
      <c r="E186" s="21"/>
      <c r="F186" s="22" t="s">
        <v>300</v>
      </c>
      <c r="G186" s="21" t="s">
        <v>173</v>
      </c>
      <c r="H186" s="21" t="s">
        <v>163</v>
      </c>
      <c r="I186" s="21" t="s">
        <v>174</v>
      </c>
      <c r="J186" s="120" t="s">
        <v>175</v>
      </c>
      <c r="K186" s="21" t="s">
        <v>189</v>
      </c>
      <c r="L186" s="21" t="s">
        <v>309</v>
      </c>
      <c r="M186" s="21" t="s">
        <v>178</v>
      </c>
      <c r="N186" s="22"/>
      <c r="O186" s="23">
        <v>45322</v>
      </c>
      <c r="P186" s="21" t="s">
        <v>310</v>
      </c>
      <c r="Q186" s="5" t="s">
        <v>309</v>
      </c>
      <c r="R186" s="5" t="s">
        <v>303</v>
      </c>
      <c r="S186" s="5" t="s">
        <v>304</v>
      </c>
      <c r="T186" s="5" t="s">
        <v>182</v>
      </c>
      <c r="U186" s="5">
        <v>0</v>
      </c>
      <c r="V186" s="5">
        <v>0</v>
      </c>
    </row>
    <row r="187" spans="2:22" ht="31.5" x14ac:dyDescent="0.4">
      <c r="B187" s="21" t="s">
        <v>169</v>
      </c>
      <c r="C187" s="120" t="s">
        <v>222</v>
      </c>
      <c r="D187" s="21" t="s">
        <v>171</v>
      </c>
      <c r="E187" s="21"/>
      <c r="F187" s="22" t="s">
        <v>355</v>
      </c>
      <c r="G187" s="21" t="s">
        <v>173</v>
      </c>
      <c r="H187" s="21" t="s">
        <v>163</v>
      </c>
      <c r="I187" s="21" t="s">
        <v>174</v>
      </c>
      <c r="J187" s="120" t="s">
        <v>175</v>
      </c>
      <c r="K187" s="21" t="s">
        <v>176</v>
      </c>
      <c r="L187" s="21" t="s">
        <v>356</v>
      </c>
      <c r="M187" s="21" t="s">
        <v>178</v>
      </c>
      <c r="N187" s="22"/>
      <c r="O187" s="23">
        <v>45322</v>
      </c>
      <c r="P187" s="21" t="s">
        <v>357</v>
      </c>
      <c r="Q187" s="5" t="s">
        <v>356</v>
      </c>
      <c r="R187" s="5" t="s">
        <v>358</v>
      </c>
      <c r="S187" s="5" t="s">
        <v>359</v>
      </c>
      <c r="T187" s="5" t="s">
        <v>182</v>
      </c>
      <c r="U187" s="5">
        <v>0</v>
      </c>
      <c r="V187" s="5">
        <v>0</v>
      </c>
    </row>
    <row r="188" spans="2:22" ht="31.5" x14ac:dyDescent="0.4">
      <c r="B188" s="21" t="s">
        <v>169</v>
      </c>
      <c r="C188" s="120" t="s">
        <v>222</v>
      </c>
      <c r="D188" s="21" t="s">
        <v>171</v>
      </c>
      <c r="E188" s="21"/>
      <c r="F188" s="22" t="s">
        <v>355</v>
      </c>
      <c r="G188" s="21" t="s">
        <v>173</v>
      </c>
      <c r="H188" s="21" t="s">
        <v>163</v>
      </c>
      <c r="I188" s="21" t="s">
        <v>174</v>
      </c>
      <c r="J188" s="120" t="s">
        <v>175</v>
      </c>
      <c r="K188" s="21" t="s">
        <v>183</v>
      </c>
      <c r="L188" s="21" t="s">
        <v>360</v>
      </c>
      <c r="M188" s="21" t="s">
        <v>178</v>
      </c>
      <c r="N188" s="22"/>
      <c r="O188" s="23">
        <v>45322</v>
      </c>
      <c r="P188" s="21" t="s">
        <v>361</v>
      </c>
      <c r="Q188" s="5" t="s">
        <v>360</v>
      </c>
      <c r="R188" s="5" t="s">
        <v>358</v>
      </c>
      <c r="S188" s="5" t="s">
        <v>359</v>
      </c>
      <c r="T188" s="5" t="s">
        <v>182</v>
      </c>
      <c r="U188" s="5">
        <v>0</v>
      </c>
      <c r="V188" s="5">
        <v>0</v>
      </c>
    </row>
    <row r="189" spans="2:22" ht="31.5" x14ac:dyDescent="0.4">
      <c r="B189" s="21" t="s">
        <v>169</v>
      </c>
      <c r="C189" s="120" t="s">
        <v>222</v>
      </c>
      <c r="D189" s="21" t="s">
        <v>171</v>
      </c>
      <c r="E189" s="21"/>
      <c r="F189" s="22" t="s">
        <v>355</v>
      </c>
      <c r="G189" s="21" t="s">
        <v>173</v>
      </c>
      <c r="H189" s="21" t="s">
        <v>163</v>
      </c>
      <c r="I189" s="21" t="s">
        <v>174</v>
      </c>
      <c r="J189" s="120" t="s">
        <v>175</v>
      </c>
      <c r="K189" s="21" t="s">
        <v>186</v>
      </c>
      <c r="L189" s="21" t="s">
        <v>362</v>
      </c>
      <c r="M189" s="21" t="s">
        <v>178</v>
      </c>
      <c r="N189" s="22"/>
      <c r="O189" s="23">
        <v>45322</v>
      </c>
      <c r="P189" s="21" t="s">
        <v>363</v>
      </c>
      <c r="Q189" s="5" t="s">
        <v>362</v>
      </c>
      <c r="R189" s="5" t="s">
        <v>358</v>
      </c>
      <c r="S189" s="5" t="s">
        <v>359</v>
      </c>
      <c r="T189" s="5" t="s">
        <v>182</v>
      </c>
      <c r="U189" s="5">
        <v>0</v>
      </c>
      <c r="V189" s="5">
        <v>0</v>
      </c>
    </row>
    <row r="190" spans="2:22" ht="31.5" x14ac:dyDescent="0.4">
      <c r="B190" s="21" t="s">
        <v>169</v>
      </c>
      <c r="C190" s="120" t="s">
        <v>222</v>
      </c>
      <c r="D190" s="21" t="s">
        <v>171</v>
      </c>
      <c r="E190" s="21"/>
      <c r="F190" s="22" t="s">
        <v>355</v>
      </c>
      <c r="G190" s="21" t="s">
        <v>173</v>
      </c>
      <c r="H190" s="21" t="s">
        <v>163</v>
      </c>
      <c r="I190" s="21" t="s">
        <v>174</v>
      </c>
      <c r="J190" s="120" t="s">
        <v>175</v>
      </c>
      <c r="K190" s="21" t="s">
        <v>189</v>
      </c>
      <c r="L190" s="21" t="s">
        <v>364</v>
      </c>
      <c r="M190" s="21" t="s">
        <v>178</v>
      </c>
      <c r="N190" s="22"/>
      <c r="O190" s="23">
        <v>45322</v>
      </c>
      <c r="P190" s="21" t="s">
        <v>365</v>
      </c>
      <c r="Q190" s="5" t="s">
        <v>364</v>
      </c>
      <c r="R190" s="5" t="s">
        <v>358</v>
      </c>
      <c r="S190" s="5" t="s">
        <v>359</v>
      </c>
      <c r="T190" s="5" t="s">
        <v>182</v>
      </c>
      <c r="U190" s="5">
        <v>0</v>
      </c>
      <c r="V190" s="5">
        <v>0</v>
      </c>
    </row>
    <row r="191" spans="2:22" ht="31.5" x14ac:dyDescent="0.4">
      <c r="B191" s="21" t="s">
        <v>169</v>
      </c>
      <c r="C191" s="120" t="s">
        <v>170</v>
      </c>
      <c r="D191" s="21" t="s">
        <v>202</v>
      </c>
      <c r="E191" s="21"/>
      <c r="F191" s="22" t="s">
        <v>344</v>
      </c>
      <c r="G191" s="21" t="s">
        <v>173</v>
      </c>
      <c r="H191" s="21" t="s">
        <v>163</v>
      </c>
      <c r="I191" s="21" t="s">
        <v>174</v>
      </c>
      <c r="J191" s="120" t="s">
        <v>175</v>
      </c>
      <c r="K191" s="21" t="s">
        <v>176</v>
      </c>
      <c r="L191" s="21" t="s">
        <v>345</v>
      </c>
      <c r="M191" s="21" t="s">
        <v>178</v>
      </c>
      <c r="N191" s="22"/>
      <c r="O191" s="23">
        <v>45322</v>
      </c>
      <c r="P191" s="21" t="s">
        <v>346</v>
      </c>
      <c r="Q191" s="5" t="s">
        <v>345</v>
      </c>
      <c r="R191" s="5" t="s">
        <v>347</v>
      </c>
      <c r="S191" s="5" t="s">
        <v>348</v>
      </c>
      <c r="T191" s="5" t="s">
        <v>182</v>
      </c>
      <c r="U191" s="5">
        <v>0</v>
      </c>
      <c r="V191" s="5">
        <v>0</v>
      </c>
    </row>
    <row r="192" spans="2:22" ht="31.5" x14ac:dyDescent="0.4">
      <c r="B192" s="21" t="s">
        <v>169</v>
      </c>
      <c r="C192" s="120" t="s">
        <v>170</v>
      </c>
      <c r="D192" s="21" t="s">
        <v>202</v>
      </c>
      <c r="E192" s="21"/>
      <c r="F192" s="22" t="s">
        <v>344</v>
      </c>
      <c r="G192" s="21" t="s">
        <v>173</v>
      </c>
      <c r="H192" s="21" t="s">
        <v>163</v>
      </c>
      <c r="I192" s="21" t="s">
        <v>174</v>
      </c>
      <c r="J192" s="120" t="s">
        <v>175</v>
      </c>
      <c r="K192" s="21" t="s">
        <v>183</v>
      </c>
      <c r="L192" s="21" t="s">
        <v>349</v>
      </c>
      <c r="M192" s="21" t="s">
        <v>178</v>
      </c>
      <c r="N192" s="22"/>
      <c r="O192" s="23">
        <v>45322</v>
      </c>
      <c r="P192" s="21" t="s">
        <v>350</v>
      </c>
      <c r="Q192" s="5" t="s">
        <v>349</v>
      </c>
      <c r="R192" s="5" t="s">
        <v>347</v>
      </c>
      <c r="S192" s="5" t="s">
        <v>348</v>
      </c>
      <c r="T192" s="5" t="s">
        <v>182</v>
      </c>
      <c r="U192" s="5">
        <v>0</v>
      </c>
      <c r="V192" s="5">
        <v>0</v>
      </c>
    </row>
    <row r="193" spans="2:22" ht="31.5" x14ac:dyDescent="0.4">
      <c r="B193" s="21" t="s">
        <v>169</v>
      </c>
      <c r="C193" s="120" t="s">
        <v>170</v>
      </c>
      <c r="D193" s="21" t="s">
        <v>202</v>
      </c>
      <c r="E193" s="21"/>
      <c r="F193" s="22" t="s">
        <v>344</v>
      </c>
      <c r="G193" s="21" t="s">
        <v>173</v>
      </c>
      <c r="H193" s="21" t="s">
        <v>163</v>
      </c>
      <c r="I193" s="21" t="s">
        <v>174</v>
      </c>
      <c r="J193" s="120" t="s">
        <v>175</v>
      </c>
      <c r="K193" s="21" t="s">
        <v>186</v>
      </c>
      <c r="L193" s="21" t="s">
        <v>351</v>
      </c>
      <c r="M193" s="21" t="s">
        <v>178</v>
      </c>
      <c r="N193" s="22"/>
      <c r="O193" s="23">
        <v>45322</v>
      </c>
      <c r="P193" s="21" t="s">
        <v>352</v>
      </c>
      <c r="Q193" s="5" t="s">
        <v>351</v>
      </c>
      <c r="R193" s="5" t="s">
        <v>347</v>
      </c>
      <c r="S193" s="5" t="s">
        <v>348</v>
      </c>
      <c r="T193" s="5" t="s">
        <v>182</v>
      </c>
      <c r="U193" s="5">
        <v>0</v>
      </c>
      <c r="V193" s="5">
        <v>0</v>
      </c>
    </row>
    <row r="194" spans="2:22" ht="31.5" x14ac:dyDescent="0.4">
      <c r="B194" s="21" t="s">
        <v>169</v>
      </c>
      <c r="C194" s="120" t="s">
        <v>170</v>
      </c>
      <c r="D194" s="21" t="s">
        <v>202</v>
      </c>
      <c r="E194" s="21"/>
      <c r="F194" s="22" t="s">
        <v>344</v>
      </c>
      <c r="G194" s="21" t="s">
        <v>173</v>
      </c>
      <c r="H194" s="21" t="s">
        <v>163</v>
      </c>
      <c r="I194" s="21" t="s">
        <v>174</v>
      </c>
      <c r="J194" s="120" t="s">
        <v>175</v>
      </c>
      <c r="K194" s="21" t="s">
        <v>189</v>
      </c>
      <c r="L194" s="21" t="s">
        <v>353</v>
      </c>
      <c r="M194" s="21" t="s">
        <v>178</v>
      </c>
      <c r="N194" s="22"/>
      <c r="O194" s="23">
        <v>45322</v>
      </c>
      <c r="P194" s="21" t="s">
        <v>354</v>
      </c>
      <c r="Q194" s="5" t="s">
        <v>353</v>
      </c>
      <c r="R194" s="5" t="s">
        <v>347</v>
      </c>
      <c r="S194" s="5" t="s">
        <v>348</v>
      </c>
      <c r="T194" s="5" t="s">
        <v>182</v>
      </c>
      <c r="U194" s="5">
        <v>0</v>
      </c>
      <c r="V194" s="5">
        <v>0</v>
      </c>
    </row>
    <row r="195" spans="2:22" ht="31.5" x14ac:dyDescent="0.4">
      <c r="B195" s="21" t="s">
        <v>169</v>
      </c>
      <c r="C195" s="120" t="s">
        <v>222</v>
      </c>
      <c r="D195" s="21" t="s">
        <v>202</v>
      </c>
      <c r="E195" s="21"/>
      <c r="F195" s="22" t="s">
        <v>333</v>
      </c>
      <c r="G195" s="21" t="s">
        <v>173</v>
      </c>
      <c r="H195" s="21" t="s">
        <v>163</v>
      </c>
      <c r="I195" s="21" t="s">
        <v>174</v>
      </c>
      <c r="J195" s="120" t="s">
        <v>175</v>
      </c>
      <c r="K195" s="21" t="s">
        <v>176</v>
      </c>
      <c r="L195" s="21" t="s">
        <v>334</v>
      </c>
      <c r="M195" s="21" t="s">
        <v>178</v>
      </c>
      <c r="N195" s="22"/>
      <c r="O195" s="23">
        <v>45322</v>
      </c>
      <c r="P195" s="21" t="s">
        <v>335</v>
      </c>
      <c r="Q195" s="5" t="s">
        <v>334</v>
      </c>
      <c r="R195" s="5" t="s">
        <v>336</v>
      </c>
      <c r="S195" s="5" t="s">
        <v>337</v>
      </c>
      <c r="T195" s="5" t="s">
        <v>182</v>
      </c>
      <c r="U195" s="5">
        <v>0</v>
      </c>
      <c r="V195" s="5">
        <v>0</v>
      </c>
    </row>
    <row r="196" spans="2:22" ht="31.5" x14ac:dyDescent="0.4">
      <c r="B196" s="21" t="s">
        <v>169</v>
      </c>
      <c r="C196" s="120" t="s">
        <v>222</v>
      </c>
      <c r="D196" s="21" t="s">
        <v>202</v>
      </c>
      <c r="E196" s="21"/>
      <c r="F196" s="22" t="s">
        <v>333</v>
      </c>
      <c r="G196" s="21" t="s">
        <v>173</v>
      </c>
      <c r="H196" s="21" t="s">
        <v>163</v>
      </c>
      <c r="I196" s="21" t="s">
        <v>174</v>
      </c>
      <c r="J196" s="120" t="s">
        <v>175</v>
      </c>
      <c r="K196" s="21" t="s">
        <v>183</v>
      </c>
      <c r="L196" s="21" t="s">
        <v>338</v>
      </c>
      <c r="M196" s="21" t="s">
        <v>178</v>
      </c>
      <c r="N196" s="22"/>
      <c r="O196" s="23">
        <v>45322</v>
      </c>
      <c r="P196" s="21" t="s">
        <v>339</v>
      </c>
      <c r="Q196" s="5" t="s">
        <v>338</v>
      </c>
      <c r="R196" s="5" t="s">
        <v>336</v>
      </c>
      <c r="S196" s="5" t="s">
        <v>337</v>
      </c>
      <c r="T196" s="5" t="s">
        <v>182</v>
      </c>
      <c r="U196" s="5">
        <v>0</v>
      </c>
      <c r="V196" s="5">
        <v>0</v>
      </c>
    </row>
    <row r="197" spans="2:22" ht="31.5" x14ac:dyDescent="0.4">
      <c r="B197" s="21" t="s">
        <v>169</v>
      </c>
      <c r="C197" s="120" t="s">
        <v>222</v>
      </c>
      <c r="D197" s="21" t="s">
        <v>202</v>
      </c>
      <c r="E197" s="21"/>
      <c r="F197" s="22" t="s">
        <v>333</v>
      </c>
      <c r="G197" s="21" t="s">
        <v>173</v>
      </c>
      <c r="H197" s="21" t="s">
        <v>163</v>
      </c>
      <c r="I197" s="21" t="s">
        <v>174</v>
      </c>
      <c r="J197" s="120" t="s">
        <v>175</v>
      </c>
      <c r="K197" s="21" t="s">
        <v>186</v>
      </c>
      <c r="L197" s="21" t="s">
        <v>340</v>
      </c>
      <c r="M197" s="21" t="s">
        <v>178</v>
      </c>
      <c r="N197" s="22"/>
      <c r="O197" s="23">
        <v>45322</v>
      </c>
      <c r="P197" s="21" t="s">
        <v>341</v>
      </c>
      <c r="Q197" s="5" t="s">
        <v>340</v>
      </c>
      <c r="R197" s="5" t="s">
        <v>336</v>
      </c>
      <c r="S197" s="5" t="s">
        <v>337</v>
      </c>
      <c r="T197" s="5" t="s">
        <v>182</v>
      </c>
      <c r="U197" s="5">
        <v>0</v>
      </c>
      <c r="V197" s="5">
        <v>0</v>
      </c>
    </row>
    <row r="198" spans="2:22" ht="31.5" x14ac:dyDescent="0.4">
      <c r="B198" s="21" t="s">
        <v>169</v>
      </c>
      <c r="C198" s="120" t="s">
        <v>222</v>
      </c>
      <c r="D198" s="21" t="s">
        <v>202</v>
      </c>
      <c r="E198" s="21"/>
      <c r="F198" s="22" t="s">
        <v>333</v>
      </c>
      <c r="G198" s="21" t="s">
        <v>173</v>
      </c>
      <c r="H198" s="21" t="s">
        <v>163</v>
      </c>
      <c r="I198" s="21" t="s">
        <v>174</v>
      </c>
      <c r="J198" s="120" t="s">
        <v>175</v>
      </c>
      <c r="K198" s="21" t="s">
        <v>189</v>
      </c>
      <c r="L198" s="21" t="s">
        <v>342</v>
      </c>
      <c r="M198" s="21" t="s">
        <v>178</v>
      </c>
      <c r="N198" s="22"/>
      <c r="O198" s="23">
        <v>45322</v>
      </c>
      <c r="P198" s="21" t="s">
        <v>343</v>
      </c>
      <c r="Q198" s="5" t="s">
        <v>342</v>
      </c>
      <c r="R198" s="5" t="s">
        <v>336</v>
      </c>
      <c r="S198" s="5" t="s">
        <v>337</v>
      </c>
      <c r="T198" s="5" t="s">
        <v>182</v>
      </c>
      <c r="U198" s="5">
        <v>0</v>
      </c>
      <c r="V198" s="5">
        <v>0</v>
      </c>
    </row>
    <row r="199" spans="2:22" ht="31.5" x14ac:dyDescent="0.4">
      <c r="B199" s="21" t="s">
        <v>169</v>
      </c>
      <c r="C199" s="120" t="s">
        <v>170</v>
      </c>
      <c r="D199" s="21" t="s">
        <v>171</v>
      </c>
      <c r="E199" s="21"/>
      <c r="F199" s="22" t="s">
        <v>322</v>
      </c>
      <c r="G199" s="21" t="s">
        <v>173</v>
      </c>
      <c r="H199" s="21" t="s">
        <v>163</v>
      </c>
      <c r="I199" s="21" t="s">
        <v>174</v>
      </c>
      <c r="J199" s="120" t="s">
        <v>175</v>
      </c>
      <c r="K199" s="21" t="s">
        <v>176</v>
      </c>
      <c r="L199" s="21" t="s">
        <v>323</v>
      </c>
      <c r="M199" s="21" t="s">
        <v>178</v>
      </c>
      <c r="N199" s="22"/>
      <c r="O199" s="23">
        <v>45322</v>
      </c>
      <c r="P199" s="21" t="s">
        <v>324</v>
      </c>
      <c r="Q199" s="5" t="s">
        <v>323</v>
      </c>
      <c r="R199" s="5" t="s">
        <v>325</v>
      </c>
      <c r="S199" s="5" t="s">
        <v>326</v>
      </c>
      <c r="T199" s="5" t="s">
        <v>182</v>
      </c>
      <c r="U199" s="5">
        <v>0</v>
      </c>
      <c r="V199" s="5">
        <v>0</v>
      </c>
    </row>
    <row r="200" spans="2:22" ht="31.5" x14ac:dyDescent="0.4">
      <c r="B200" s="21" t="s">
        <v>169</v>
      </c>
      <c r="C200" s="120" t="s">
        <v>170</v>
      </c>
      <c r="D200" s="21" t="s">
        <v>171</v>
      </c>
      <c r="E200" s="21"/>
      <c r="F200" s="22" t="s">
        <v>322</v>
      </c>
      <c r="G200" s="21" t="s">
        <v>173</v>
      </c>
      <c r="H200" s="21" t="s">
        <v>163</v>
      </c>
      <c r="I200" s="21" t="s">
        <v>174</v>
      </c>
      <c r="J200" s="120" t="s">
        <v>175</v>
      </c>
      <c r="K200" s="21" t="s">
        <v>183</v>
      </c>
      <c r="L200" s="21" t="s">
        <v>327</v>
      </c>
      <c r="M200" s="21" t="s">
        <v>178</v>
      </c>
      <c r="N200" s="22"/>
      <c r="O200" s="23">
        <v>45322</v>
      </c>
      <c r="P200" s="21" t="s">
        <v>328</v>
      </c>
      <c r="Q200" s="5" t="s">
        <v>327</v>
      </c>
      <c r="R200" s="5" t="s">
        <v>325</v>
      </c>
      <c r="S200" s="5" t="s">
        <v>326</v>
      </c>
      <c r="T200" s="5" t="s">
        <v>182</v>
      </c>
      <c r="U200" s="5">
        <v>0</v>
      </c>
      <c r="V200" s="5">
        <v>0</v>
      </c>
    </row>
    <row r="201" spans="2:22" ht="31.5" x14ac:dyDescent="0.4">
      <c r="B201" s="21" t="s">
        <v>169</v>
      </c>
      <c r="C201" s="120" t="s">
        <v>170</v>
      </c>
      <c r="D201" s="21" t="s">
        <v>171</v>
      </c>
      <c r="E201" s="21"/>
      <c r="F201" s="22" t="s">
        <v>322</v>
      </c>
      <c r="G201" s="21" t="s">
        <v>173</v>
      </c>
      <c r="H201" s="21" t="s">
        <v>163</v>
      </c>
      <c r="I201" s="21" t="s">
        <v>174</v>
      </c>
      <c r="J201" s="120" t="s">
        <v>175</v>
      </c>
      <c r="K201" s="21" t="s">
        <v>186</v>
      </c>
      <c r="L201" s="21" t="s">
        <v>329</v>
      </c>
      <c r="M201" s="21" t="s">
        <v>178</v>
      </c>
      <c r="N201" s="22"/>
      <c r="O201" s="23">
        <v>45322</v>
      </c>
      <c r="P201" s="21" t="s">
        <v>330</v>
      </c>
      <c r="Q201" s="5" t="s">
        <v>329</v>
      </c>
      <c r="R201" s="5" t="s">
        <v>325</v>
      </c>
      <c r="S201" s="5" t="s">
        <v>326</v>
      </c>
      <c r="T201" s="5" t="s">
        <v>182</v>
      </c>
      <c r="U201" s="5">
        <v>0</v>
      </c>
      <c r="V201" s="5">
        <v>0</v>
      </c>
    </row>
    <row r="202" spans="2:22" ht="31.5" x14ac:dyDescent="0.4">
      <c r="B202" s="21" t="s">
        <v>169</v>
      </c>
      <c r="C202" s="120" t="s">
        <v>170</v>
      </c>
      <c r="D202" s="21" t="s">
        <v>171</v>
      </c>
      <c r="E202" s="21"/>
      <c r="F202" s="22" t="s">
        <v>322</v>
      </c>
      <c r="G202" s="21" t="s">
        <v>173</v>
      </c>
      <c r="H202" s="21" t="s">
        <v>163</v>
      </c>
      <c r="I202" s="21" t="s">
        <v>174</v>
      </c>
      <c r="J202" s="120" t="s">
        <v>175</v>
      </c>
      <c r="K202" s="21" t="s">
        <v>189</v>
      </c>
      <c r="L202" s="21" t="s">
        <v>331</v>
      </c>
      <c r="M202" s="21" t="s">
        <v>178</v>
      </c>
      <c r="N202" s="22"/>
      <c r="O202" s="23">
        <v>45322</v>
      </c>
      <c r="P202" s="21" t="s">
        <v>332</v>
      </c>
      <c r="Q202" s="5" t="s">
        <v>331</v>
      </c>
      <c r="R202" s="5" t="s">
        <v>325</v>
      </c>
      <c r="S202" s="5" t="s">
        <v>326</v>
      </c>
      <c r="T202" s="5" t="s">
        <v>182</v>
      </c>
      <c r="U202" s="5">
        <v>0</v>
      </c>
      <c r="V202" s="5">
        <v>0</v>
      </c>
    </row>
    <row r="203" spans="2:22" ht="31.5" x14ac:dyDescent="0.4">
      <c r="B203" s="21" t="s">
        <v>169</v>
      </c>
      <c r="C203" s="120" t="s">
        <v>222</v>
      </c>
      <c r="D203" s="21" t="s">
        <v>171</v>
      </c>
      <c r="E203" s="21"/>
      <c r="F203" s="22" t="s">
        <v>311</v>
      </c>
      <c r="G203" s="21" t="s">
        <v>173</v>
      </c>
      <c r="H203" s="21" t="s">
        <v>163</v>
      </c>
      <c r="I203" s="21" t="s">
        <v>174</v>
      </c>
      <c r="J203" s="120" t="s">
        <v>175</v>
      </c>
      <c r="K203" s="21" t="s">
        <v>176</v>
      </c>
      <c r="L203" s="21" t="s">
        <v>312</v>
      </c>
      <c r="M203" s="21" t="s">
        <v>178</v>
      </c>
      <c r="N203" s="22"/>
      <c r="O203" s="23">
        <v>45322</v>
      </c>
      <c r="P203" s="21" t="s">
        <v>313</v>
      </c>
      <c r="Q203" s="5" t="s">
        <v>312</v>
      </c>
      <c r="R203" s="5" t="s">
        <v>314</v>
      </c>
      <c r="S203" s="5" t="s">
        <v>315</v>
      </c>
      <c r="T203" s="5" t="s">
        <v>182</v>
      </c>
      <c r="U203" s="5">
        <v>0</v>
      </c>
      <c r="V203" s="5">
        <v>0</v>
      </c>
    </row>
    <row r="204" spans="2:22" ht="31.5" x14ac:dyDescent="0.4">
      <c r="B204" s="21" t="s">
        <v>169</v>
      </c>
      <c r="C204" s="120" t="s">
        <v>222</v>
      </c>
      <c r="D204" s="21" t="s">
        <v>171</v>
      </c>
      <c r="E204" s="21"/>
      <c r="F204" s="22" t="s">
        <v>311</v>
      </c>
      <c r="G204" s="21" t="s">
        <v>173</v>
      </c>
      <c r="H204" s="21" t="s">
        <v>163</v>
      </c>
      <c r="I204" s="21" t="s">
        <v>174</v>
      </c>
      <c r="J204" s="120" t="s">
        <v>175</v>
      </c>
      <c r="K204" s="21" t="s">
        <v>183</v>
      </c>
      <c r="L204" s="21" t="s">
        <v>316</v>
      </c>
      <c r="M204" s="21" t="s">
        <v>178</v>
      </c>
      <c r="N204" s="22"/>
      <c r="O204" s="23">
        <v>45322</v>
      </c>
      <c r="P204" s="21" t="s">
        <v>317</v>
      </c>
      <c r="Q204" s="5" t="s">
        <v>316</v>
      </c>
      <c r="R204" s="5" t="s">
        <v>314</v>
      </c>
      <c r="S204" s="5" t="s">
        <v>315</v>
      </c>
      <c r="T204" s="5" t="s">
        <v>182</v>
      </c>
      <c r="U204" s="5">
        <v>0</v>
      </c>
      <c r="V204" s="5">
        <v>0</v>
      </c>
    </row>
    <row r="205" spans="2:22" ht="31.5" x14ac:dyDescent="0.4">
      <c r="B205" s="21" t="s">
        <v>169</v>
      </c>
      <c r="C205" s="120" t="s">
        <v>222</v>
      </c>
      <c r="D205" s="21" t="s">
        <v>171</v>
      </c>
      <c r="E205" s="21"/>
      <c r="F205" s="22" t="s">
        <v>311</v>
      </c>
      <c r="G205" s="21" t="s">
        <v>173</v>
      </c>
      <c r="H205" s="21" t="s">
        <v>163</v>
      </c>
      <c r="I205" s="21" t="s">
        <v>174</v>
      </c>
      <c r="J205" s="120" t="s">
        <v>175</v>
      </c>
      <c r="K205" s="21" t="s">
        <v>186</v>
      </c>
      <c r="L205" s="21" t="s">
        <v>318</v>
      </c>
      <c r="M205" s="21" t="s">
        <v>178</v>
      </c>
      <c r="N205" s="22"/>
      <c r="O205" s="23">
        <v>45322</v>
      </c>
      <c r="P205" s="21" t="s">
        <v>319</v>
      </c>
      <c r="Q205" s="5" t="s">
        <v>318</v>
      </c>
      <c r="R205" s="5" t="s">
        <v>314</v>
      </c>
      <c r="S205" s="5" t="s">
        <v>315</v>
      </c>
      <c r="T205" s="5" t="s">
        <v>182</v>
      </c>
      <c r="U205" s="5">
        <v>0</v>
      </c>
      <c r="V205" s="5">
        <v>0</v>
      </c>
    </row>
    <row r="206" spans="2:22" ht="31.5" x14ac:dyDescent="0.4">
      <c r="B206" s="21" t="s">
        <v>169</v>
      </c>
      <c r="C206" s="120" t="s">
        <v>222</v>
      </c>
      <c r="D206" s="21" t="s">
        <v>171</v>
      </c>
      <c r="E206" s="21"/>
      <c r="F206" s="22" t="s">
        <v>311</v>
      </c>
      <c r="G206" s="21" t="s">
        <v>173</v>
      </c>
      <c r="H206" s="21" t="s">
        <v>163</v>
      </c>
      <c r="I206" s="21" t="s">
        <v>174</v>
      </c>
      <c r="J206" s="120" t="s">
        <v>175</v>
      </c>
      <c r="K206" s="21" t="s">
        <v>189</v>
      </c>
      <c r="L206" s="21" t="s">
        <v>320</v>
      </c>
      <c r="M206" s="21" t="s">
        <v>178</v>
      </c>
      <c r="N206" s="22"/>
      <c r="O206" s="23">
        <v>45322</v>
      </c>
      <c r="P206" s="21" t="s">
        <v>321</v>
      </c>
      <c r="Q206" s="5" t="s">
        <v>320</v>
      </c>
      <c r="R206" s="5" t="s">
        <v>314</v>
      </c>
      <c r="S206" s="5" t="s">
        <v>315</v>
      </c>
      <c r="T206" s="5" t="s">
        <v>182</v>
      </c>
      <c r="U206" s="5">
        <v>0</v>
      </c>
      <c r="V206" s="5">
        <v>0</v>
      </c>
    </row>
    <row r="207" spans="2:22" ht="31.5" x14ac:dyDescent="0.4">
      <c r="B207" s="21" t="s">
        <v>672</v>
      </c>
      <c r="C207" s="120" t="s">
        <v>170</v>
      </c>
      <c r="D207" s="21" t="s">
        <v>202</v>
      </c>
      <c r="E207" s="21"/>
      <c r="F207" s="22" t="s">
        <v>501</v>
      </c>
      <c r="G207" s="21" t="s">
        <v>173</v>
      </c>
      <c r="H207" s="21" t="s">
        <v>132</v>
      </c>
      <c r="I207" s="21" t="s">
        <v>192</v>
      </c>
      <c r="J207" s="120" t="s">
        <v>193</v>
      </c>
      <c r="K207" s="21" t="s">
        <v>176</v>
      </c>
      <c r="L207" s="21" t="s">
        <v>825</v>
      </c>
      <c r="M207" s="21" t="s">
        <v>178</v>
      </c>
      <c r="N207" s="22"/>
      <c r="O207" s="23">
        <v>45322</v>
      </c>
      <c r="P207" s="21" t="s">
        <v>826</v>
      </c>
      <c r="Q207" s="5" t="s">
        <v>825</v>
      </c>
      <c r="R207" s="5" t="s">
        <v>504</v>
      </c>
      <c r="S207" s="5" t="s">
        <v>505</v>
      </c>
      <c r="T207" s="5" t="s">
        <v>182</v>
      </c>
      <c r="U207" s="5">
        <v>0</v>
      </c>
      <c r="V207" s="5">
        <v>0</v>
      </c>
    </row>
    <row r="208" spans="2:22" ht="31.5" x14ac:dyDescent="0.4">
      <c r="B208" s="21" t="s">
        <v>672</v>
      </c>
      <c r="C208" s="120" t="s">
        <v>170</v>
      </c>
      <c r="D208" s="21" t="s">
        <v>202</v>
      </c>
      <c r="E208" s="21"/>
      <c r="F208" s="22" t="s">
        <v>501</v>
      </c>
      <c r="G208" s="21" t="s">
        <v>173</v>
      </c>
      <c r="H208" s="21" t="s">
        <v>132</v>
      </c>
      <c r="I208" s="21" t="s">
        <v>192</v>
      </c>
      <c r="J208" s="120" t="s">
        <v>193</v>
      </c>
      <c r="K208" s="21" t="s">
        <v>183</v>
      </c>
      <c r="L208" s="21" t="s">
        <v>827</v>
      </c>
      <c r="M208" s="21" t="s">
        <v>178</v>
      </c>
      <c r="N208" s="22"/>
      <c r="O208" s="23">
        <v>45322</v>
      </c>
      <c r="P208" s="21" t="s">
        <v>828</v>
      </c>
      <c r="Q208" s="5" t="s">
        <v>827</v>
      </c>
      <c r="R208" s="5" t="s">
        <v>504</v>
      </c>
      <c r="S208" s="5" t="s">
        <v>505</v>
      </c>
      <c r="T208" s="5" t="s">
        <v>182</v>
      </c>
      <c r="U208" s="5">
        <v>0</v>
      </c>
      <c r="V208" s="5">
        <v>0</v>
      </c>
    </row>
    <row r="209" spans="2:22" ht="31.5" x14ac:dyDescent="0.4">
      <c r="B209" s="21" t="s">
        <v>672</v>
      </c>
      <c r="C209" s="120" t="s">
        <v>170</v>
      </c>
      <c r="D209" s="21" t="s">
        <v>202</v>
      </c>
      <c r="E209" s="21"/>
      <c r="F209" s="22" t="s">
        <v>501</v>
      </c>
      <c r="G209" s="21" t="s">
        <v>173</v>
      </c>
      <c r="H209" s="21" t="s">
        <v>132</v>
      </c>
      <c r="I209" s="21" t="s">
        <v>192</v>
      </c>
      <c r="J209" s="120" t="s">
        <v>193</v>
      </c>
      <c r="K209" s="21" t="s">
        <v>186</v>
      </c>
      <c r="L209" s="21" t="s">
        <v>829</v>
      </c>
      <c r="M209" s="21" t="s">
        <v>178</v>
      </c>
      <c r="N209" s="22"/>
      <c r="O209" s="23">
        <v>45322</v>
      </c>
      <c r="P209" s="21" t="s">
        <v>830</v>
      </c>
      <c r="Q209" s="5" t="s">
        <v>829</v>
      </c>
      <c r="R209" s="5" t="s">
        <v>504</v>
      </c>
      <c r="S209" s="5" t="s">
        <v>505</v>
      </c>
      <c r="T209" s="5" t="s">
        <v>182</v>
      </c>
      <c r="U209" s="5">
        <v>0</v>
      </c>
      <c r="V209" s="5">
        <v>0</v>
      </c>
    </row>
    <row r="210" spans="2:22" ht="31.5" x14ac:dyDescent="0.4">
      <c r="B210" s="21" t="s">
        <v>672</v>
      </c>
      <c r="C210" s="120" t="s">
        <v>170</v>
      </c>
      <c r="D210" s="21" t="s">
        <v>202</v>
      </c>
      <c r="E210" s="21"/>
      <c r="F210" s="22" t="s">
        <v>501</v>
      </c>
      <c r="G210" s="21" t="s">
        <v>173</v>
      </c>
      <c r="H210" s="21" t="s">
        <v>132</v>
      </c>
      <c r="I210" s="21" t="s">
        <v>192</v>
      </c>
      <c r="J210" s="120" t="s">
        <v>193</v>
      </c>
      <c r="K210" s="21" t="s">
        <v>189</v>
      </c>
      <c r="L210" s="21" t="s">
        <v>831</v>
      </c>
      <c r="M210" s="21" t="s">
        <v>178</v>
      </c>
      <c r="N210" s="22"/>
      <c r="O210" s="23">
        <v>45322</v>
      </c>
      <c r="P210" s="21" t="s">
        <v>832</v>
      </c>
      <c r="Q210" s="5" t="s">
        <v>831</v>
      </c>
      <c r="R210" s="5" t="s">
        <v>504</v>
      </c>
      <c r="S210" s="5" t="s">
        <v>505</v>
      </c>
      <c r="T210" s="5" t="s">
        <v>182</v>
      </c>
      <c r="U210" s="5">
        <v>0</v>
      </c>
      <c r="V210" s="5">
        <v>0</v>
      </c>
    </row>
    <row r="211" spans="2:22" ht="31.5" x14ac:dyDescent="0.4">
      <c r="B211" s="21" t="s">
        <v>672</v>
      </c>
      <c r="C211" s="120" t="s">
        <v>170</v>
      </c>
      <c r="D211" s="21" t="s">
        <v>202</v>
      </c>
      <c r="E211" s="21"/>
      <c r="F211" s="22" t="s">
        <v>501</v>
      </c>
      <c r="G211" s="21" t="s">
        <v>173</v>
      </c>
      <c r="H211" s="21" t="s">
        <v>163</v>
      </c>
      <c r="I211" s="21" t="s">
        <v>174</v>
      </c>
      <c r="J211" s="120" t="s">
        <v>175</v>
      </c>
      <c r="K211" s="21" t="s">
        <v>176</v>
      </c>
      <c r="L211" s="21" t="s">
        <v>817</v>
      </c>
      <c r="M211" s="21" t="s">
        <v>178</v>
      </c>
      <c r="N211" s="22"/>
      <c r="O211" s="23">
        <v>45322</v>
      </c>
      <c r="P211" s="21" t="s">
        <v>818</v>
      </c>
      <c r="Q211" s="5" t="s">
        <v>817</v>
      </c>
      <c r="R211" s="5" t="s">
        <v>504</v>
      </c>
      <c r="S211" s="5" t="s">
        <v>505</v>
      </c>
      <c r="T211" s="5" t="s">
        <v>182</v>
      </c>
      <c r="U211" s="5">
        <v>0</v>
      </c>
      <c r="V211" s="5">
        <v>0</v>
      </c>
    </row>
    <row r="212" spans="2:22" ht="31.5" x14ac:dyDescent="0.4">
      <c r="B212" s="21" t="s">
        <v>672</v>
      </c>
      <c r="C212" s="120" t="s">
        <v>170</v>
      </c>
      <c r="D212" s="21" t="s">
        <v>202</v>
      </c>
      <c r="E212" s="21"/>
      <c r="F212" s="22" t="s">
        <v>501</v>
      </c>
      <c r="G212" s="21" t="s">
        <v>173</v>
      </c>
      <c r="H212" s="21" t="s">
        <v>163</v>
      </c>
      <c r="I212" s="21" t="s">
        <v>174</v>
      </c>
      <c r="J212" s="120" t="s">
        <v>175</v>
      </c>
      <c r="K212" s="21" t="s">
        <v>183</v>
      </c>
      <c r="L212" s="21" t="s">
        <v>819</v>
      </c>
      <c r="M212" s="21" t="s">
        <v>178</v>
      </c>
      <c r="N212" s="22"/>
      <c r="O212" s="23">
        <v>45322</v>
      </c>
      <c r="P212" s="21" t="s">
        <v>820</v>
      </c>
      <c r="Q212" s="5" t="s">
        <v>819</v>
      </c>
      <c r="R212" s="5" t="s">
        <v>504</v>
      </c>
      <c r="S212" s="5" t="s">
        <v>505</v>
      </c>
      <c r="T212" s="5" t="s">
        <v>182</v>
      </c>
      <c r="U212" s="5">
        <v>0</v>
      </c>
      <c r="V212" s="5">
        <v>0</v>
      </c>
    </row>
    <row r="213" spans="2:22" ht="31.5" x14ac:dyDescent="0.4">
      <c r="B213" s="21" t="s">
        <v>672</v>
      </c>
      <c r="C213" s="120" t="s">
        <v>170</v>
      </c>
      <c r="D213" s="21" t="s">
        <v>202</v>
      </c>
      <c r="E213" s="21"/>
      <c r="F213" s="22" t="s">
        <v>501</v>
      </c>
      <c r="G213" s="21" t="s">
        <v>173</v>
      </c>
      <c r="H213" s="21" t="s">
        <v>163</v>
      </c>
      <c r="I213" s="21" t="s">
        <v>174</v>
      </c>
      <c r="J213" s="120" t="s">
        <v>175</v>
      </c>
      <c r="K213" s="21" t="s">
        <v>186</v>
      </c>
      <c r="L213" s="21" t="s">
        <v>821</v>
      </c>
      <c r="M213" s="21" t="s">
        <v>178</v>
      </c>
      <c r="N213" s="22"/>
      <c r="O213" s="23">
        <v>45322</v>
      </c>
      <c r="P213" s="21" t="s">
        <v>822</v>
      </c>
      <c r="Q213" s="5" t="s">
        <v>821</v>
      </c>
      <c r="R213" s="5" t="s">
        <v>504</v>
      </c>
      <c r="S213" s="5" t="s">
        <v>505</v>
      </c>
      <c r="T213" s="5" t="s">
        <v>182</v>
      </c>
      <c r="U213" s="5">
        <v>0</v>
      </c>
      <c r="V213" s="5">
        <v>0</v>
      </c>
    </row>
    <row r="214" spans="2:22" ht="31.5" x14ac:dyDescent="0.4">
      <c r="B214" s="21" t="s">
        <v>672</v>
      </c>
      <c r="C214" s="120" t="s">
        <v>170</v>
      </c>
      <c r="D214" s="21" t="s">
        <v>202</v>
      </c>
      <c r="E214" s="21"/>
      <c r="F214" s="22" t="s">
        <v>501</v>
      </c>
      <c r="G214" s="21" t="s">
        <v>173</v>
      </c>
      <c r="H214" s="21" t="s">
        <v>163</v>
      </c>
      <c r="I214" s="21" t="s">
        <v>174</v>
      </c>
      <c r="J214" s="120" t="s">
        <v>175</v>
      </c>
      <c r="K214" s="21" t="s">
        <v>189</v>
      </c>
      <c r="L214" s="21" t="s">
        <v>823</v>
      </c>
      <c r="M214" s="21" t="s">
        <v>178</v>
      </c>
      <c r="N214" s="22"/>
      <c r="O214" s="23">
        <v>45322</v>
      </c>
      <c r="P214" s="21" t="s">
        <v>824</v>
      </c>
      <c r="Q214" s="5" t="s">
        <v>823</v>
      </c>
      <c r="R214" s="5" t="s">
        <v>504</v>
      </c>
      <c r="S214" s="5" t="s">
        <v>505</v>
      </c>
      <c r="T214" s="5" t="s">
        <v>182</v>
      </c>
      <c r="U214" s="5">
        <v>0</v>
      </c>
      <c r="V214" s="5">
        <v>0</v>
      </c>
    </row>
    <row r="215" spans="2:22" ht="31.5" x14ac:dyDescent="0.4">
      <c r="B215" s="21" t="s">
        <v>672</v>
      </c>
      <c r="C215" s="120" t="s">
        <v>222</v>
      </c>
      <c r="D215" s="21" t="s">
        <v>202</v>
      </c>
      <c r="E215" s="21"/>
      <c r="F215" s="22" t="s">
        <v>482</v>
      </c>
      <c r="G215" s="21" t="s">
        <v>173</v>
      </c>
      <c r="H215" s="21" t="s">
        <v>161</v>
      </c>
      <c r="I215" s="21" t="s">
        <v>234</v>
      </c>
      <c r="J215" s="120" t="s">
        <v>193</v>
      </c>
      <c r="K215" s="21" t="s">
        <v>176</v>
      </c>
      <c r="L215" s="21" t="s">
        <v>809</v>
      </c>
      <c r="M215" s="21" t="s">
        <v>178</v>
      </c>
      <c r="N215" s="22"/>
      <c r="O215" s="23">
        <v>45322</v>
      </c>
      <c r="P215" s="21" t="s">
        <v>810</v>
      </c>
      <c r="Q215" s="5" t="s">
        <v>809</v>
      </c>
      <c r="R215" s="5" t="s">
        <v>485</v>
      </c>
      <c r="S215" s="5" t="s">
        <v>486</v>
      </c>
      <c r="T215" s="5" t="s">
        <v>182</v>
      </c>
      <c r="U215" s="5">
        <v>0</v>
      </c>
      <c r="V215" s="5">
        <v>0</v>
      </c>
    </row>
    <row r="216" spans="2:22" ht="31.5" x14ac:dyDescent="0.4">
      <c r="B216" s="21" t="s">
        <v>672</v>
      </c>
      <c r="C216" s="120" t="s">
        <v>222</v>
      </c>
      <c r="D216" s="21" t="s">
        <v>202</v>
      </c>
      <c r="E216" s="21"/>
      <c r="F216" s="22" t="s">
        <v>482</v>
      </c>
      <c r="G216" s="21" t="s">
        <v>173</v>
      </c>
      <c r="H216" s="21" t="s">
        <v>161</v>
      </c>
      <c r="I216" s="21" t="s">
        <v>234</v>
      </c>
      <c r="J216" s="120" t="s">
        <v>193</v>
      </c>
      <c r="K216" s="21" t="s">
        <v>183</v>
      </c>
      <c r="L216" s="21" t="s">
        <v>811</v>
      </c>
      <c r="M216" s="21" t="s">
        <v>178</v>
      </c>
      <c r="N216" s="22"/>
      <c r="O216" s="23">
        <v>45322</v>
      </c>
      <c r="P216" s="21" t="s">
        <v>812</v>
      </c>
      <c r="Q216" s="5" t="s">
        <v>811</v>
      </c>
      <c r="R216" s="5" t="s">
        <v>485</v>
      </c>
      <c r="S216" s="5" t="s">
        <v>486</v>
      </c>
      <c r="T216" s="5" t="s">
        <v>182</v>
      </c>
      <c r="U216" s="5">
        <v>0</v>
      </c>
      <c r="V216" s="5">
        <v>0</v>
      </c>
    </row>
    <row r="217" spans="2:22" ht="31.5" x14ac:dyDescent="0.4">
      <c r="B217" s="21" t="s">
        <v>672</v>
      </c>
      <c r="C217" s="120" t="s">
        <v>222</v>
      </c>
      <c r="D217" s="21" t="s">
        <v>202</v>
      </c>
      <c r="E217" s="21"/>
      <c r="F217" s="22" t="s">
        <v>482</v>
      </c>
      <c r="G217" s="21" t="s">
        <v>173</v>
      </c>
      <c r="H217" s="21" t="s">
        <v>161</v>
      </c>
      <c r="I217" s="21" t="s">
        <v>234</v>
      </c>
      <c r="J217" s="120" t="s">
        <v>193</v>
      </c>
      <c r="K217" s="21" t="s">
        <v>186</v>
      </c>
      <c r="L217" s="21" t="s">
        <v>813</v>
      </c>
      <c r="M217" s="21" t="s">
        <v>178</v>
      </c>
      <c r="N217" s="22"/>
      <c r="O217" s="23">
        <v>45322</v>
      </c>
      <c r="P217" s="21" t="s">
        <v>814</v>
      </c>
      <c r="Q217" s="5" t="s">
        <v>813</v>
      </c>
      <c r="R217" s="5" t="s">
        <v>485</v>
      </c>
      <c r="S217" s="5" t="s">
        <v>486</v>
      </c>
      <c r="T217" s="5" t="s">
        <v>182</v>
      </c>
      <c r="U217" s="5">
        <v>0</v>
      </c>
      <c r="V217" s="5">
        <v>0</v>
      </c>
    </row>
    <row r="218" spans="2:22" ht="31.5" x14ac:dyDescent="0.4">
      <c r="B218" s="21" t="s">
        <v>672</v>
      </c>
      <c r="C218" s="120" t="s">
        <v>222</v>
      </c>
      <c r="D218" s="21" t="s">
        <v>202</v>
      </c>
      <c r="E218" s="21"/>
      <c r="F218" s="22" t="s">
        <v>482</v>
      </c>
      <c r="G218" s="21" t="s">
        <v>173</v>
      </c>
      <c r="H218" s="21" t="s">
        <v>161</v>
      </c>
      <c r="I218" s="21" t="s">
        <v>234</v>
      </c>
      <c r="J218" s="120" t="s">
        <v>193</v>
      </c>
      <c r="K218" s="21" t="s">
        <v>189</v>
      </c>
      <c r="L218" s="21" t="s">
        <v>815</v>
      </c>
      <c r="M218" s="21" t="s">
        <v>178</v>
      </c>
      <c r="N218" s="22"/>
      <c r="O218" s="23">
        <v>45322</v>
      </c>
      <c r="P218" s="21" t="s">
        <v>816</v>
      </c>
      <c r="Q218" s="5" t="s">
        <v>815</v>
      </c>
      <c r="R218" s="5" t="s">
        <v>485</v>
      </c>
      <c r="S218" s="5" t="s">
        <v>486</v>
      </c>
      <c r="T218" s="5" t="s">
        <v>182</v>
      </c>
      <c r="U218" s="5">
        <v>0</v>
      </c>
      <c r="V218" s="5">
        <v>0</v>
      </c>
    </row>
    <row r="219" spans="2:22" ht="31.5" x14ac:dyDescent="0.4">
      <c r="B219" s="21" t="s">
        <v>672</v>
      </c>
      <c r="C219" s="120" t="s">
        <v>222</v>
      </c>
      <c r="D219" s="21" t="s">
        <v>202</v>
      </c>
      <c r="E219" s="21"/>
      <c r="F219" s="22" t="s">
        <v>482</v>
      </c>
      <c r="G219" s="21" t="s">
        <v>173</v>
      </c>
      <c r="H219" s="21" t="s">
        <v>163</v>
      </c>
      <c r="I219" s="21" t="s">
        <v>174</v>
      </c>
      <c r="J219" s="120" t="s">
        <v>175</v>
      </c>
      <c r="K219" s="21" t="s">
        <v>176</v>
      </c>
      <c r="L219" s="21" t="s">
        <v>801</v>
      </c>
      <c r="M219" s="21" t="s">
        <v>178</v>
      </c>
      <c r="N219" s="22"/>
      <c r="O219" s="23">
        <v>45322</v>
      </c>
      <c r="P219" s="21" t="s">
        <v>802</v>
      </c>
      <c r="Q219" s="5" t="s">
        <v>801</v>
      </c>
      <c r="R219" s="5" t="s">
        <v>485</v>
      </c>
      <c r="S219" s="5" t="s">
        <v>486</v>
      </c>
      <c r="T219" s="5" t="s">
        <v>182</v>
      </c>
      <c r="U219" s="5">
        <v>0</v>
      </c>
      <c r="V219" s="5">
        <v>0</v>
      </c>
    </row>
    <row r="220" spans="2:22" ht="31.5" x14ac:dyDescent="0.4">
      <c r="B220" s="21" t="s">
        <v>672</v>
      </c>
      <c r="C220" s="120" t="s">
        <v>222</v>
      </c>
      <c r="D220" s="21" t="s">
        <v>202</v>
      </c>
      <c r="E220" s="21"/>
      <c r="F220" s="22" t="s">
        <v>482</v>
      </c>
      <c r="G220" s="21" t="s">
        <v>173</v>
      </c>
      <c r="H220" s="21" t="s">
        <v>163</v>
      </c>
      <c r="I220" s="21" t="s">
        <v>174</v>
      </c>
      <c r="J220" s="120" t="s">
        <v>175</v>
      </c>
      <c r="K220" s="21" t="s">
        <v>183</v>
      </c>
      <c r="L220" s="21" t="s">
        <v>803</v>
      </c>
      <c r="M220" s="21" t="s">
        <v>178</v>
      </c>
      <c r="N220" s="22"/>
      <c r="O220" s="23">
        <v>45322</v>
      </c>
      <c r="P220" s="21" t="s">
        <v>804</v>
      </c>
      <c r="Q220" s="5" t="s">
        <v>803</v>
      </c>
      <c r="R220" s="5" t="s">
        <v>485</v>
      </c>
      <c r="S220" s="5" t="s">
        <v>486</v>
      </c>
      <c r="T220" s="5" t="s">
        <v>182</v>
      </c>
      <c r="U220" s="5">
        <v>0</v>
      </c>
      <c r="V220" s="5">
        <v>0</v>
      </c>
    </row>
    <row r="221" spans="2:22" ht="31.5" x14ac:dyDescent="0.4">
      <c r="B221" s="21" t="s">
        <v>672</v>
      </c>
      <c r="C221" s="120" t="s">
        <v>222</v>
      </c>
      <c r="D221" s="21" t="s">
        <v>202</v>
      </c>
      <c r="E221" s="21"/>
      <c r="F221" s="22" t="s">
        <v>482</v>
      </c>
      <c r="G221" s="21" t="s">
        <v>173</v>
      </c>
      <c r="H221" s="21" t="s">
        <v>163</v>
      </c>
      <c r="I221" s="21" t="s">
        <v>174</v>
      </c>
      <c r="J221" s="120" t="s">
        <v>175</v>
      </c>
      <c r="K221" s="21" t="s">
        <v>186</v>
      </c>
      <c r="L221" s="21" t="s">
        <v>805</v>
      </c>
      <c r="M221" s="21" t="s">
        <v>178</v>
      </c>
      <c r="N221" s="22"/>
      <c r="O221" s="23">
        <v>45322</v>
      </c>
      <c r="P221" s="21" t="s">
        <v>806</v>
      </c>
      <c r="Q221" s="5" t="s">
        <v>805</v>
      </c>
      <c r="R221" s="5" t="s">
        <v>485</v>
      </c>
      <c r="S221" s="5" t="s">
        <v>486</v>
      </c>
      <c r="T221" s="5" t="s">
        <v>182</v>
      </c>
      <c r="U221" s="5">
        <v>0</v>
      </c>
      <c r="V221" s="5">
        <v>0</v>
      </c>
    </row>
    <row r="222" spans="2:22" ht="31.5" x14ac:dyDescent="0.4">
      <c r="B222" s="21" t="s">
        <v>672</v>
      </c>
      <c r="C222" s="120" t="s">
        <v>222</v>
      </c>
      <c r="D222" s="21" t="s">
        <v>202</v>
      </c>
      <c r="E222" s="21"/>
      <c r="F222" s="22" t="s">
        <v>482</v>
      </c>
      <c r="G222" s="21" t="s">
        <v>173</v>
      </c>
      <c r="H222" s="21" t="s">
        <v>163</v>
      </c>
      <c r="I222" s="21" t="s">
        <v>174</v>
      </c>
      <c r="J222" s="120" t="s">
        <v>175</v>
      </c>
      <c r="K222" s="21" t="s">
        <v>189</v>
      </c>
      <c r="L222" s="21" t="s">
        <v>807</v>
      </c>
      <c r="M222" s="21" t="s">
        <v>178</v>
      </c>
      <c r="N222" s="22"/>
      <c r="O222" s="23">
        <v>45322</v>
      </c>
      <c r="P222" s="21" t="s">
        <v>808</v>
      </c>
      <c r="Q222" s="5" t="s">
        <v>807</v>
      </c>
      <c r="R222" s="5" t="s">
        <v>485</v>
      </c>
      <c r="S222" s="5" t="s">
        <v>486</v>
      </c>
      <c r="T222" s="5" t="s">
        <v>182</v>
      </c>
      <c r="U222" s="5">
        <v>0</v>
      </c>
      <c r="V222" s="5">
        <v>0</v>
      </c>
    </row>
    <row r="223" spans="2:22" ht="31.5" x14ac:dyDescent="0.4">
      <c r="B223" s="21" t="s">
        <v>672</v>
      </c>
      <c r="C223" s="120" t="s">
        <v>170</v>
      </c>
      <c r="D223" s="21" t="s">
        <v>171</v>
      </c>
      <c r="E223" s="21"/>
      <c r="F223" s="22" t="s">
        <v>463</v>
      </c>
      <c r="G223" s="21" t="s">
        <v>173</v>
      </c>
      <c r="H223" s="21" t="s">
        <v>132</v>
      </c>
      <c r="I223" s="21" t="s">
        <v>192</v>
      </c>
      <c r="J223" s="120" t="s">
        <v>193</v>
      </c>
      <c r="K223" s="21" t="s">
        <v>176</v>
      </c>
      <c r="L223" s="21" t="s">
        <v>793</v>
      </c>
      <c r="M223" s="21" t="s">
        <v>178</v>
      </c>
      <c r="N223" s="22"/>
      <c r="O223" s="23">
        <v>45322</v>
      </c>
      <c r="P223" s="21" t="s">
        <v>794</v>
      </c>
      <c r="Q223" s="5" t="s">
        <v>793</v>
      </c>
      <c r="R223" s="5" t="s">
        <v>466</v>
      </c>
      <c r="S223" s="5" t="s">
        <v>467</v>
      </c>
      <c r="T223" s="5" t="s">
        <v>182</v>
      </c>
      <c r="U223" s="5">
        <v>0</v>
      </c>
      <c r="V223" s="5">
        <v>0</v>
      </c>
    </row>
    <row r="224" spans="2:22" ht="31.5" x14ac:dyDescent="0.4">
      <c r="B224" s="21" t="s">
        <v>672</v>
      </c>
      <c r="C224" s="120" t="s">
        <v>170</v>
      </c>
      <c r="D224" s="21" t="s">
        <v>171</v>
      </c>
      <c r="E224" s="21"/>
      <c r="F224" s="22" t="s">
        <v>463</v>
      </c>
      <c r="G224" s="21" t="s">
        <v>173</v>
      </c>
      <c r="H224" s="21" t="s">
        <v>132</v>
      </c>
      <c r="I224" s="21" t="s">
        <v>192</v>
      </c>
      <c r="J224" s="120" t="s">
        <v>193</v>
      </c>
      <c r="K224" s="21" t="s">
        <v>183</v>
      </c>
      <c r="L224" s="21" t="s">
        <v>795</v>
      </c>
      <c r="M224" s="21" t="s">
        <v>178</v>
      </c>
      <c r="N224" s="22"/>
      <c r="O224" s="23">
        <v>45322</v>
      </c>
      <c r="P224" s="21" t="s">
        <v>796</v>
      </c>
      <c r="Q224" s="5" t="s">
        <v>795</v>
      </c>
      <c r="R224" s="5" t="s">
        <v>466</v>
      </c>
      <c r="S224" s="5" t="s">
        <v>467</v>
      </c>
      <c r="T224" s="5" t="s">
        <v>182</v>
      </c>
      <c r="U224" s="5">
        <v>0</v>
      </c>
      <c r="V224" s="5">
        <v>0</v>
      </c>
    </row>
    <row r="225" spans="2:22" ht="31.5" x14ac:dyDescent="0.4">
      <c r="B225" s="21" t="s">
        <v>672</v>
      </c>
      <c r="C225" s="120" t="s">
        <v>170</v>
      </c>
      <c r="D225" s="21" t="s">
        <v>171</v>
      </c>
      <c r="E225" s="21"/>
      <c r="F225" s="22" t="s">
        <v>463</v>
      </c>
      <c r="G225" s="21" t="s">
        <v>173</v>
      </c>
      <c r="H225" s="21" t="s">
        <v>132</v>
      </c>
      <c r="I225" s="21" t="s">
        <v>192</v>
      </c>
      <c r="J225" s="120" t="s">
        <v>193</v>
      </c>
      <c r="K225" s="21" t="s">
        <v>186</v>
      </c>
      <c r="L225" s="21" t="s">
        <v>797</v>
      </c>
      <c r="M225" s="21" t="s">
        <v>178</v>
      </c>
      <c r="N225" s="22"/>
      <c r="O225" s="23">
        <v>45322</v>
      </c>
      <c r="P225" s="21" t="s">
        <v>798</v>
      </c>
      <c r="Q225" s="5" t="s">
        <v>797</v>
      </c>
      <c r="R225" s="5" t="s">
        <v>466</v>
      </c>
      <c r="S225" s="5" t="s">
        <v>467</v>
      </c>
      <c r="T225" s="5" t="s">
        <v>182</v>
      </c>
      <c r="U225" s="5">
        <v>0</v>
      </c>
      <c r="V225" s="5">
        <v>0</v>
      </c>
    </row>
    <row r="226" spans="2:22" ht="31.5" x14ac:dyDescent="0.4">
      <c r="B226" s="21" t="s">
        <v>672</v>
      </c>
      <c r="C226" s="120" t="s">
        <v>170</v>
      </c>
      <c r="D226" s="21" t="s">
        <v>171</v>
      </c>
      <c r="E226" s="21"/>
      <c r="F226" s="22" t="s">
        <v>463</v>
      </c>
      <c r="G226" s="21" t="s">
        <v>173</v>
      </c>
      <c r="H226" s="21" t="s">
        <v>132</v>
      </c>
      <c r="I226" s="21" t="s">
        <v>192</v>
      </c>
      <c r="J226" s="120" t="s">
        <v>193</v>
      </c>
      <c r="K226" s="21" t="s">
        <v>189</v>
      </c>
      <c r="L226" s="21" t="s">
        <v>799</v>
      </c>
      <c r="M226" s="21" t="s">
        <v>178</v>
      </c>
      <c r="N226" s="22"/>
      <c r="O226" s="23">
        <v>45322</v>
      </c>
      <c r="P226" s="21" t="s">
        <v>800</v>
      </c>
      <c r="Q226" s="5" t="s">
        <v>799</v>
      </c>
      <c r="R226" s="5" t="s">
        <v>466</v>
      </c>
      <c r="S226" s="5" t="s">
        <v>467</v>
      </c>
      <c r="T226" s="5" t="s">
        <v>182</v>
      </c>
      <c r="U226" s="5">
        <v>0</v>
      </c>
      <c r="V226" s="5">
        <v>0</v>
      </c>
    </row>
    <row r="227" spans="2:22" ht="31.5" x14ac:dyDescent="0.4">
      <c r="B227" s="21" t="s">
        <v>672</v>
      </c>
      <c r="C227" s="120" t="s">
        <v>170</v>
      </c>
      <c r="D227" s="21" t="s">
        <v>171</v>
      </c>
      <c r="E227" s="21"/>
      <c r="F227" s="22" t="s">
        <v>463</v>
      </c>
      <c r="G227" s="21" t="s">
        <v>173</v>
      </c>
      <c r="H227" s="21" t="s">
        <v>163</v>
      </c>
      <c r="I227" s="21" t="s">
        <v>174</v>
      </c>
      <c r="J227" s="120" t="s">
        <v>175</v>
      </c>
      <c r="K227" s="21" t="s">
        <v>176</v>
      </c>
      <c r="L227" s="21" t="s">
        <v>785</v>
      </c>
      <c r="M227" s="21" t="s">
        <v>178</v>
      </c>
      <c r="N227" s="22"/>
      <c r="O227" s="23">
        <v>45322</v>
      </c>
      <c r="P227" s="21" t="s">
        <v>786</v>
      </c>
      <c r="Q227" s="5" t="s">
        <v>785</v>
      </c>
      <c r="R227" s="5" t="s">
        <v>466</v>
      </c>
      <c r="S227" s="5" t="s">
        <v>467</v>
      </c>
      <c r="T227" s="5" t="s">
        <v>182</v>
      </c>
      <c r="U227" s="5">
        <v>0</v>
      </c>
      <c r="V227" s="5">
        <v>0</v>
      </c>
    </row>
    <row r="228" spans="2:22" ht="31.5" x14ac:dyDescent="0.4">
      <c r="B228" s="21" t="s">
        <v>672</v>
      </c>
      <c r="C228" s="120" t="s">
        <v>170</v>
      </c>
      <c r="D228" s="21" t="s">
        <v>171</v>
      </c>
      <c r="E228" s="21"/>
      <c r="F228" s="22" t="s">
        <v>463</v>
      </c>
      <c r="G228" s="21" t="s">
        <v>173</v>
      </c>
      <c r="H228" s="21" t="s">
        <v>163</v>
      </c>
      <c r="I228" s="21" t="s">
        <v>174</v>
      </c>
      <c r="J228" s="120" t="s">
        <v>175</v>
      </c>
      <c r="K228" s="21" t="s">
        <v>183</v>
      </c>
      <c r="L228" s="21" t="s">
        <v>787</v>
      </c>
      <c r="M228" s="21" t="s">
        <v>178</v>
      </c>
      <c r="N228" s="22"/>
      <c r="O228" s="23">
        <v>45322</v>
      </c>
      <c r="P228" s="21" t="s">
        <v>788</v>
      </c>
      <c r="Q228" s="5" t="s">
        <v>787</v>
      </c>
      <c r="R228" s="5" t="s">
        <v>466</v>
      </c>
      <c r="S228" s="5" t="s">
        <v>467</v>
      </c>
      <c r="T228" s="5" t="s">
        <v>182</v>
      </c>
      <c r="U228" s="5">
        <v>0</v>
      </c>
      <c r="V228" s="5">
        <v>0</v>
      </c>
    </row>
    <row r="229" spans="2:22" ht="31.5" x14ac:dyDescent="0.4">
      <c r="B229" s="21" t="s">
        <v>672</v>
      </c>
      <c r="C229" s="120" t="s">
        <v>170</v>
      </c>
      <c r="D229" s="21" t="s">
        <v>171</v>
      </c>
      <c r="E229" s="21"/>
      <c r="F229" s="22" t="s">
        <v>463</v>
      </c>
      <c r="G229" s="21" t="s">
        <v>173</v>
      </c>
      <c r="H229" s="21" t="s">
        <v>163</v>
      </c>
      <c r="I229" s="21" t="s">
        <v>174</v>
      </c>
      <c r="J229" s="120" t="s">
        <v>175</v>
      </c>
      <c r="K229" s="21" t="s">
        <v>186</v>
      </c>
      <c r="L229" s="21" t="s">
        <v>789</v>
      </c>
      <c r="M229" s="21" t="s">
        <v>178</v>
      </c>
      <c r="N229" s="22"/>
      <c r="O229" s="23">
        <v>45322</v>
      </c>
      <c r="P229" s="21" t="s">
        <v>790</v>
      </c>
      <c r="Q229" s="5" t="s">
        <v>789</v>
      </c>
      <c r="R229" s="5" t="s">
        <v>466</v>
      </c>
      <c r="S229" s="5" t="s">
        <v>467</v>
      </c>
      <c r="T229" s="5" t="s">
        <v>182</v>
      </c>
      <c r="U229" s="5">
        <v>0</v>
      </c>
      <c r="V229" s="5">
        <v>0</v>
      </c>
    </row>
    <row r="230" spans="2:22" ht="31.5" x14ac:dyDescent="0.4">
      <c r="B230" s="21" t="s">
        <v>672</v>
      </c>
      <c r="C230" s="120" t="s">
        <v>170</v>
      </c>
      <c r="D230" s="21" t="s">
        <v>171</v>
      </c>
      <c r="E230" s="21"/>
      <c r="F230" s="22" t="s">
        <v>463</v>
      </c>
      <c r="G230" s="21" t="s">
        <v>173</v>
      </c>
      <c r="H230" s="21" t="s">
        <v>163</v>
      </c>
      <c r="I230" s="21" t="s">
        <v>174</v>
      </c>
      <c r="J230" s="120" t="s">
        <v>175</v>
      </c>
      <c r="K230" s="21" t="s">
        <v>189</v>
      </c>
      <c r="L230" s="21" t="s">
        <v>791</v>
      </c>
      <c r="M230" s="21" t="s">
        <v>178</v>
      </c>
      <c r="N230" s="22"/>
      <c r="O230" s="23">
        <v>45322</v>
      </c>
      <c r="P230" s="21" t="s">
        <v>792</v>
      </c>
      <c r="Q230" s="5" t="s">
        <v>791</v>
      </c>
      <c r="R230" s="5" t="s">
        <v>466</v>
      </c>
      <c r="S230" s="5" t="s">
        <v>467</v>
      </c>
      <c r="T230" s="5" t="s">
        <v>182</v>
      </c>
      <c r="U230" s="5">
        <v>0</v>
      </c>
      <c r="V230" s="5">
        <v>0</v>
      </c>
    </row>
    <row r="231" spans="2:22" ht="31.5" x14ac:dyDescent="0.4">
      <c r="B231" s="21" t="s">
        <v>672</v>
      </c>
      <c r="C231" s="120" t="s">
        <v>222</v>
      </c>
      <c r="D231" s="21" t="s">
        <v>171</v>
      </c>
      <c r="E231" s="21"/>
      <c r="F231" s="22" t="s">
        <v>444</v>
      </c>
      <c r="G231" s="21" t="s">
        <v>173</v>
      </c>
      <c r="H231" s="21" t="s">
        <v>161</v>
      </c>
      <c r="I231" s="21" t="s">
        <v>234</v>
      </c>
      <c r="J231" s="120" t="s">
        <v>193</v>
      </c>
      <c r="K231" s="21" t="s">
        <v>176</v>
      </c>
      <c r="L231" s="21" t="s">
        <v>777</v>
      </c>
      <c r="M231" s="21" t="s">
        <v>178</v>
      </c>
      <c r="N231" s="22"/>
      <c r="O231" s="23">
        <v>45322</v>
      </c>
      <c r="P231" s="21" t="s">
        <v>778</v>
      </c>
      <c r="Q231" s="5" t="s">
        <v>777</v>
      </c>
      <c r="R231" s="5" t="s">
        <v>447</v>
      </c>
      <c r="S231" s="5" t="s">
        <v>448</v>
      </c>
      <c r="T231" s="5" t="s">
        <v>182</v>
      </c>
      <c r="U231" s="5">
        <v>0</v>
      </c>
      <c r="V231" s="5">
        <v>0</v>
      </c>
    </row>
    <row r="232" spans="2:22" ht="31.5" x14ac:dyDescent="0.4">
      <c r="B232" s="21" t="s">
        <v>672</v>
      </c>
      <c r="C232" s="120" t="s">
        <v>222</v>
      </c>
      <c r="D232" s="21" t="s">
        <v>171</v>
      </c>
      <c r="E232" s="21"/>
      <c r="F232" s="22" t="s">
        <v>444</v>
      </c>
      <c r="G232" s="21" t="s">
        <v>173</v>
      </c>
      <c r="H232" s="21" t="s">
        <v>161</v>
      </c>
      <c r="I232" s="21" t="s">
        <v>234</v>
      </c>
      <c r="J232" s="120" t="s">
        <v>193</v>
      </c>
      <c r="K232" s="21" t="s">
        <v>183</v>
      </c>
      <c r="L232" s="21" t="s">
        <v>779</v>
      </c>
      <c r="M232" s="21" t="s">
        <v>178</v>
      </c>
      <c r="N232" s="22"/>
      <c r="O232" s="23">
        <v>45322</v>
      </c>
      <c r="P232" s="21" t="s">
        <v>780</v>
      </c>
      <c r="Q232" s="5" t="s">
        <v>779</v>
      </c>
      <c r="R232" s="5" t="s">
        <v>447</v>
      </c>
      <c r="S232" s="5" t="s">
        <v>448</v>
      </c>
      <c r="T232" s="5" t="s">
        <v>182</v>
      </c>
      <c r="U232" s="5">
        <v>0</v>
      </c>
      <c r="V232" s="5">
        <v>0</v>
      </c>
    </row>
    <row r="233" spans="2:22" ht="31.5" x14ac:dyDescent="0.4">
      <c r="B233" s="21" t="s">
        <v>672</v>
      </c>
      <c r="C233" s="120" t="s">
        <v>222</v>
      </c>
      <c r="D233" s="21" t="s">
        <v>171</v>
      </c>
      <c r="E233" s="21"/>
      <c r="F233" s="22" t="s">
        <v>444</v>
      </c>
      <c r="G233" s="21" t="s">
        <v>173</v>
      </c>
      <c r="H233" s="21" t="s">
        <v>161</v>
      </c>
      <c r="I233" s="21" t="s">
        <v>234</v>
      </c>
      <c r="J233" s="120" t="s">
        <v>193</v>
      </c>
      <c r="K233" s="21" t="s">
        <v>186</v>
      </c>
      <c r="L233" s="21" t="s">
        <v>781</v>
      </c>
      <c r="M233" s="21" t="s">
        <v>178</v>
      </c>
      <c r="N233" s="22"/>
      <c r="O233" s="23">
        <v>45322</v>
      </c>
      <c r="P233" s="21" t="s">
        <v>782</v>
      </c>
      <c r="Q233" s="5" t="s">
        <v>781</v>
      </c>
      <c r="R233" s="5" t="s">
        <v>447</v>
      </c>
      <c r="S233" s="5" t="s">
        <v>448</v>
      </c>
      <c r="T233" s="5" t="s">
        <v>182</v>
      </c>
      <c r="U233" s="5">
        <v>0</v>
      </c>
      <c r="V233" s="5">
        <v>0</v>
      </c>
    </row>
    <row r="234" spans="2:22" ht="31.5" x14ac:dyDescent="0.4">
      <c r="B234" s="21" t="s">
        <v>672</v>
      </c>
      <c r="C234" s="120" t="s">
        <v>222</v>
      </c>
      <c r="D234" s="21" t="s">
        <v>171</v>
      </c>
      <c r="E234" s="21"/>
      <c r="F234" s="22" t="s">
        <v>444</v>
      </c>
      <c r="G234" s="21" t="s">
        <v>173</v>
      </c>
      <c r="H234" s="21" t="s">
        <v>161</v>
      </c>
      <c r="I234" s="21" t="s">
        <v>234</v>
      </c>
      <c r="J234" s="120" t="s">
        <v>193</v>
      </c>
      <c r="K234" s="21" t="s">
        <v>189</v>
      </c>
      <c r="L234" s="21" t="s">
        <v>783</v>
      </c>
      <c r="M234" s="21" t="s">
        <v>178</v>
      </c>
      <c r="N234" s="22"/>
      <c r="O234" s="23">
        <v>45322</v>
      </c>
      <c r="P234" s="21" t="s">
        <v>784</v>
      </c>
      <c r="Q234" s="5" t="s">
        <v>783</v>
      </c>
      <c r="R234" s="5" t="s">
        <v>447</v>
      </c>
      <c r="S234" s="5" t="s">
        <v>448</v>
      </c>
      <c r="T234" s="5" t="s">
        <v>182</v>
      </c>
      <c r="U234" s="5">
        <v>0</v>
      </c>
      <c r="V234" s="5">
        <v>0</v>
      </c>
    </row>
    <row r="235" spans="2:22" ht="31.5" x14ac:dyDescent="0.4">
      <c r="B235" s="21" t="s">
        <v>672</v>
      </c>
      <c r="C235" s="120" t="s">
        <v>222</v>
      </c>
      <c r="D235" s="21" t="s">
        <v>171</v>
      </c>
      <c r="E235" s="21"/>
      <c r="F235" s="22" t="s">
        <v>444</v>
      </c>
      <c r="G235" s="21" t="s">
        <v>173</v>
      </c>
      <c r="H235" s="21" t="s">
        <v>163</v>
      </c>
      <c r="I235" s="21" t="s">
        <v>174</v>
      </c>
      <c r="J235" s="120" t="s">
        <v>175</v>
      </c>
      <c r="K235" s="21" t="s">
        <v>176</v>
      </c>
      <c r="L235" s="21" t="s">
        <v>769</v>
      </c>
      <c r="M235" s="21" t="s">
        <v>178</v>
      </c>
      <c r="N235" s="22"/>
      <c r="O235" s="23">
        <v>45322</v>
      </c>
      <c r="P235" s="21" t="s">
        <v>770</v>
      </c>
      <c r="Q235" s="5" t="s">
        <v>769</v>
      </c>
      <c r="R235" s="5" t="s">
        <v>447</v>
      </c>
      <c r="S235" s="5" t="s">
        <v>448</v>
      </c>
      <c r="T235" s="5" t="s">
        <v>182</v>
      </c>
      <c r="U235" s="5">
        <v>0</v>
      </c>
      <c r="V235" s="5">
        <v>0</v>
      </c>
    </row>
    <row r="236" spans="2:22" ht="31.5" x14ac:dyDescent="0.4">
      <c r="B236" s="21" t="s">
        <v>672</v>
      </c>
      <c r="C236" s="120" t="s">
        <v>222</v>
      </c>
      <c r="D236" s="21" t="s">
        <v>171</v>
      </c>
      <c r="E236" s="21"/>
      <c r="F236" s="22" t="s">
        <v>444</v>
      </c>
      <c r="G236" s="21" t="s">
        <v>173</v>
      </c>
      <c r="H236" s="21" t="s">
        <v>163</v>
      </c>
      <c r="I236" s="21" t="s">
        <v>174</v>
      </c>
      <c r="J236" s="120" t="s">
        <v>175</v>
      </c>
      <c r="K236" s="21" t="s">
        <v>183</v>
      </c>
      <c r="L236" s="21" t="s">
        <v>771</v>
      </c>
      <c r="M236" s="21" t="s">
        <v>178</v>
      </c>
      <c r="N236" s="22"/>
      <c r="O236" s="23">
        <v>45322</v>
      </c>
      <c r="P236" s="21" t="s">
        <v>772</v>
      </c>
      <c r="Q236" s="5" t="s">
        <v>771</v>
      </c>
      <c r="R236" s="5" t="s">
        <v>447</v>
      </c>
      <c r="S236" s="5" t="s">
        <v>448</v>
      </c>
      <c r="T236" s="5" t="s">
        <v>182</v>
      </c>
      <c r="U236" s="5">
        <v>0</v>
      </c>
      <c r="V236" s="5">
        <v>0</v>
      </c>
    </row>
    <row r="237" spans="2:22" ht="31.5" x14ac:dyDescent="0.4">
      <c r="B237" s="21" t="s">
        <v>672</v>
      </c>
      <c r="C237" s="120" t="s">
        <v>222</v>
      </c>
      <c r="D237" s="21" t="s">
        <v>171</v>
      </c>
      <c r="E237" s="21"/>
      <c r="F237" s="22" t="s">
        <v>444</v>
      </c>
      <c r="G237" s="21" t="s">
        <v>173</v>
      </c>
      <c r="H237" s="21" t="s">
        <v>163</v>
      </c>
      <c r="I237" s="21" t="s">
        <v>174</v>
      </c>
      <c r="J237" s="120" t="s">
        <v>175</v>
      </c>
      <c r="K237" s="21" t="s">
        <v>186</v>
      </c>
      <c r="L237" s="21" t="s">
        <v>773</v>
      </c>
      <c r="M237" s="21" t="s">
        <v>178</v>
      </c>
      <c r="N237" s="22"/>
      <c r="O237" s="23">
        <v>45322</v>
      </c>
      <c r="P237" s="21" t="s">
        <v>774</v>
      </c>
      <c r="Q237" s="5" t="s">
        <v>773</v>
      </c>
      <c r="R237" s="5" t="s">
        <v>447</v>
      </c>
      <c r="S237" s="5" t="s">
        <v>448</v>
      </c>
      <c r="T237" s="5" t="s">
        <v>182</v>
      </c>
      <c r="U237" s="5">
        <v>0</v>
      </c>
      <c r="V237" s="5">
        <v>0</v>
      </c>
    </row>
    <row r="238" spans="2:22" ht="31.5" x14ac:dyDescent="0.4">
      <c r="B238" s="21" t="s">
        <v>672</v>
      </c>
      <c r="C238" s="120" t="s">
        <v>222</v>
      </c>
      <c r="D238" s="21" t="s">
        <v>171</v>
      </c>
      <c r="E238" s="21"/>
      <c r="F238" s="22" t="s">
        <v>444</v>
      </c>
      <c r="G238" s="21" t="s">
        <v>173</v>
      </c>
      <c r="H238" s="21" t="s">
        <v>163</v>
      </c>
      <c r="I238" s="21" t="s">
        <v>174</v>
      </c>
      <c r="J238" s="120" t="s">
        <v>175</v>
      </c>
      <c r="K238" s="21" t="s">
        <v>189</v>
      </c>
      <c r="L238" s="21" t="s">
        <v>775</v>
      </c>
      <c r="M238" s="21" t="s">
        <v>178</v>
      </c>
      <c r="N238" s="22"/>
      <c r="O238" s="23">
        <v>45322</v>
      </c>
      <c r="P238" s="21" t="s">
        <v>776</v>
      </c>
      <c r="Q238" s="5" t="s">
        <v>775</v>
      </c>
      <c r="R238" s="5" t="s">
        <v>447</v>
      </c>
      <c r="S238" s="5" t="s">
        <v>448</v>
      </c>
      <c r="T238" s="5" t="s">
        <v>182</v>
      </c>
      <c r="U238" s="5">
        <v>0</v>
      </c>
      <c r="V238" s="5">
        <v>0</v>
      </c>
    </row>
    <row r="239" spans="2:22" ht="31.5" x14ac:dyDescent="0.4">
      <c r="B239" s="21" t="s">
        <v>672</v>
      </c>
      <c r="C239" s="120" t="s">
        <v>170</v>
      </c>
      <c r="D239" s="21" t="s">
        <v>202</v>
      </c>
      <c r="E239" s="21"/>
      <c r="F239" s="22" t="s">
        <v>203</v>
      </c>
      <c r="G239" s="21" t="s">
        <v>173</v>
      </c>
      <c r="H239" s="21" t="s">
        <v>132</v>
      </c>
      <c r="I239" s="21" t="s">
        <v>192</v>
      </c>
      <c r="J239" s="120" t="s">
        <v>193</v>
      </c>
      <c r="K239" s="21" t="s">
        <v>176</v>
      </c>
      <c r="L239" s="21" t="s">
        <v>697</v>
      </c>
      <c r="M239" s="21" t="s">
        <v>178</v>
      </c>
      <c r="N239" s="22"/>
      <c r="O239" s="23">
        <v>45322</v>
      </c>
      <c r="P239" s="21" t="s">
        <v>698</v>
      </c>
      <c r="Q239" s="5" t="s">
        <v>697</v>
      </c>
      <c r="R239" s="5" t="s">
        <v>206</v>
      </c>
      <c r="S239" s="5" t="s">
        <v>207</v>
      </c>
      <c r="T239" s="5" t="s">
        <v>182</v>
      </c>
      <c r="U239" s="5">
        <v>0</v>
      </c>
      <c r="V239" s="5">
        <v>0</v>
      </c>
    </row>
    <row r="240" spans="2:22" ht="31.5" x14ac:dyDescent="0.4">
      <c r="B240" s="21" t="s">
        <v>672</v>
      </c>
      <c r="C240" s="120" t="s">
        <v>170</v>
      </c>
      <c r="D240" s="21" t="s">
        <v>202</v>
      </c>
      <c r="E240" s="21"/>
      <c r="F240" s="22" t="s">
        <v>203</v>
      </c>
      <c r="G240" s="21" t="s">
        <v>173</v>
      </c>
      <c r="H240" s="21" t="s">
        <v>132</v>
      </c>
      <c r="I240" s="21" t="s">
        <v>192</v>
      </c>
      <c r="J240" s="120" t="s">
        <v>193</v>
      </c>
      <c r="K240" s="21" t="s">
        <v>183</v>
      </c>
      <c r="L240" s="21" t="s">
        <v>699</v>
      </c>
      <c r="M240" s="21" t="s">
        <v>178</v>
      </c>
      <c r="N240" s="22"/>
      <c r="O240" s="23">
        <v>45322</v>
      </c>
      <c r="P240" s="21" t="s">
        <v>700</v>
      </c>
      <c r="Q240" s="5" t="s">
        <v>699</v>
      </c>
      <c r="R240" s="5" t="s">
        <v>206</v>
      </c>
      <c r="S240" s="5" t="s">
        <v>207</v>
      </c>
      <c r="T240" s="5" t="s">
        <v>182</v>
      </c>
      <c r="U240" s="5">
        <v>0</v>
      </c>
      <c r="V240" s="5">
        <v>0</v>
      </c>
    </row>
    <row r="241" spans="2:22" ht="31.5" x14ac:dyDescent="0.4">
      <c r="B241" s="21" t="s">
        <v>672</v>
      </c>
      <c r="C241" s="120" t="s">
        <v>170</v>
      </c>
      <c r="D241" s="21" t="s">
        <v>202</v>
      </c>
      <c r="E241" s="21"/>
      <c r="F241" s="22" t="s">
        <v>203</v>
      </c>
      <c r="G241" s="21" t="s">
        <v>173</v>
      </c>
      <c r="H241" s="21" t="s">
        <v>132</v>
      </c>
      <c r="I241" s="21" t="s">
        <v>192</v>
      </c>
      <c r="J241" s="120" t="s">
        <v>193</v>
      </c>
      <c r="K241" s="21" t="s">
        <v>186</v>
      </c>
      <c r="L241" s="21" t="s">
        <v>701</v>
      </c>
      <c r="M241" s="21" t="s">
        <v>178</v>
      </c>
      <c r="N241" s="22"/>
      <c r="O241" s="23">
        <v>45322</v>
      </c>
      <c r="P241" s="21" t="s">
        <v>702</v>
      </c>
      <c r="Q241" s="5" t="s">
        <v>701</v>
      </c>
      <c r="R241" s="5" t="s">
        <v>206</v>
      </c>
      <c r="S241" s="5" t="s">
        <v>207</v>
      </c>
      <c r="T241" s="5" t="s">
        <v>182</v>
      </c>
      <c r="U241" s="5">
        <v>0</v>
      </c>
      <c r="V241" s="5">
        <v>0</v>
      </c>
    </row>
    <row r="242" spans="2:22" ht="31.5" x14ac:dyDescent="0.4">
      <c r="B242" s="21" t="s">
        <v>672</v>
      </c>
      <c r="C242" s="120" t="s">
        <v>170</v>
      </c>
      <c r="D242" s="21" t="s">
        <v>202</v>
      </c>
      <c r="E242" s="21"/>
      <c r="F242" s="22" t="s">
        <v>203</v>
      </c>
      <c r="G242" s="21" t="s">
        <v>173</v>
      </c>
      <c r="H242" s="21" t="s">
        <v>132</v>
      </c>
      <c r="I242" s="21" t="s">
        <v>192</v>
      </c>
      <c r="J242" s="120" t="s">
        <v>193</v>
      </c>
      <c r="K242" s="21" t="s">
        <v>189</v>
      </c>
      <c r="L242" s="21" t="s">
        <v>703</v>
      </c>
      <c r="M242" s="21" t="s">
        <v>178</v>
      </c>
      <c r="N242" s="22"/>
      <c r="O242" s="23">
        <v>45322</v>
      </c>
      <c r="P242" s="21" t="s">
        <v>704</v>
      </c>
      <c r="Q242" s="5" t="s">
        <v>703</v>
      </c>
      <c r="R242" s="5" t="s">
        <v>206</v>
      </c>
      <c r="S242" s="5" t="s">
        <v>207</v>
      </c>
      <c r="T242" s="5" t="s">
        <v>182</v>
      </c>
      <c r="U242" s="5">
        <v>0</v>
      </c>
      <c r="V242" s="5">
        <v>0</v>
      </c>
    </row>
    <row r="243" spans="2:22" ht="31.5" x14ac:dyDescent="0.4">
      <c r="B243" s="21" t="s">
        <v>672</v>
      </c>
      <c r="C243" s="120" t="s">
        <v>170</v>
      </c>
      <c r="D243" s="21" t="s">
        <v>202</v>
      </c>
      <c r="E243" s="21"/>
      <c r="F243" s="22" t="s">
        <v>203</v>
      </c>
      <c r="G243" s="21" t="s">
        <v>173</v>
      </c>
      <c r="H243" s="21" t="s">
        <v>163</v>
      </c>
      <c r="I243" s="21" t="s">
        <v>174</v>
      </c>
      <c r="J243" s="120" t="s">
        <v>175</v>
      </c>
      <c r="K243" s="21" t="s">
        <v>176</v>
      </c>
      <c r="L243" s="21" t="s">
        <v>689</v>
      </c>
      <c r="M243" s="21" t="s">
        <v>178</v>
      </c>
      <c r="N243" s="22"/>
      <c r="O243" s="23">
        <v>45322</v>
      </c>
      <c r="P243" s="21" t="s">
        <v>690</v>
      </c>
      <c r="Q243" s="5" t="s">
        <v>689</v>
      </c>
      <c r="R243" s="5" t="s">
        <v>206</v>
      </c>
      <c r="S243" s="5" t="s">
        <v>207</v>
      </c>
      <c r="T243" s="5" t="s">
        <v>182</v>
      </c>
      <c r="U243" s="5">
        <v>0</v>
      </c>
      <c r="V243" s="5">
        <v>0</v>
      </c>
    </row>
    <row r="244" spans="2:22" ht="31.5" x14ac:dyDescent="0.4">
      <c r="B244" s="21" t="s">
        <v>672</v>
      </c>
      <c r="C244" s="120" t="s">
        <v>170</v>
      </c>
      <c r="D244" s="21" t="s">
        <v>202</v>
      </c>
      <c r="E244" s="21"/>
      <c r="F244" s="22" t="s">
        <v>203</v>
      </c>
      <c r="G244" s="21" t="s">
        <v>173</v>
      </c>
      <c r="H244" s="21" t="s">
        <v>163</v>
      </c>
      <c r="I244" s="21" t="s">
        <v>174</v>
      </c>
      <c r="J244" s="120" t="s">
        <v>175</v>
      </c>
      <c r="K244" s="21" t="s">
        <v>183</v>
      </c>
      <c r="L244" s="21" t="s">
        <v>691</v>
      </c>
      <c r="M244" s="21" t="s">
        <v>178</v>
      </c>
      <c r="N244" s="22"/>
      <c r="O244" s="23">
        <v>45322</v>
      </c>
      <c r="P244" s="21" t="s">
        <v>692</v>
      </c>
      <c r="Q244" s="5" t="s">
        <v>691</v>
      </c>
      <c r="R244" s="5" t="s">
        <v>206</v>
      </c>
      <c r="S244" s="5" t="s">
        <v>207</v>
      </c>
      <c r="T244" s="5" t="s">
        <v>182</v>
      </c>
      <c r="U244" s="5">
        <v>0</v>
      </c>
      <c r="V244" s="5">
        <v>0</v>
      </c>
    </row>
    <row r="245" spans="2:22" ht="31.5" x14ac:dyDescent="0.4">
      <c r="B245" s="21" t="s">
        <v>672</v>
      </c>
      <c r="C245" s="120" t="s">
        <v>170</v>
      </c>
      <c r="D245" s="21" t="s">
        <v>202</v>
      </c>
      <c r="E245" s="21"/>
      <c r="F245" s="22" t="s">
        <v>203</v>
      </c>
      <c r="G245" s="21" t="s">
        <v>173</v>
      </c>
      <c r="H245" s="21" t="s">
        <v>163</v>
      </c>
      <c r="I245" s="21" t="s">
        <v>174</v>
      </c>
      <c r="J245" s="120" t="s">
        <v>175</v>
      </c>
      <c r="K245" s="21" t="s">
        <v>186</v>
      </c>
      <c r="L245" s="21" t="s">
        <v>693</v>
      </c>
      <c r="M245" s="21" t="s">
        <v>178</v>
      </c>
      <c r="N245" s="22"/>
      <c r="O245" s="23">
        <v>45322</v>
      </c>
      <c r="P245" s="21" t="s">
        <v>694</v>
      </c>
      <c r="Q245" s="5" t="s">
        <v>693</v>
      </c>
      <c r="R245" s="5" t="s">
        <v>206</v>
      </c>
      <c r="S245" s="5" t="s">
        <v>207</v>
      </c>
      <c r="T245" s="5" t="s">
        <v>182</v>
      </c>
      <c r="U245" s="5">
        <v>0</v>
      </c>
      <c r="V245" s="5">
        <v>0</v>
      </c>
    </row>
    <row r="246" spans="2:22" ht="31.5" x14ac:dyDescent="0.4">
      <c r="B246" s="21" t="s">
        <v>672</v>
      </c>
      <c r="C246" s="120" t="s">
        <v>170</v>
      </c>
      <c r="D246" s="21" t="s">
        <v>202</v>
      </c>
      <c r="E246" s="21"/>
      <c r="F246" s="22" t="s">
        <v>203</v>
      </c>
      <c r="G246" s="21" t="s">
        <v>173</v>
      </c>
      <c r="H246" s="21" t="s">
        <v>163</v>
      </c>
      <c r="I246" s="21" t="s">
        <v>174</v>
      </c>
      <c r="J246" s="120" t="s">
        <v>175</v>
      </c>
      <c r="K246" s="21" t="s">
        <v>189</v>
      </c>
      <c r="L246" s="21" t="s">
        <v>695</v>
      </c>
      <c r="M246" s="21" t="s">
        <v>178</v>
      </c>
      <c r="N246" s="22"/>
      <c r="O246" s="23">
        <v>45322</v>
      </c>
      <c r="P246" s="21" t="s">
        <v>696</v>
      </c>
      <c r="Q246" s="5" t="s">
        <v>695</v>
      </c>
      <c r="R246" s="5" t="s">
        <v>206</v>
      </c>
      <c r="S246" s="5" t="s">
        <v>207</v>
      </c>
      <c r="T246" s="5" t="s">
        <v>182</v>
      </c>
      <c r="U246" s="5">
        <v>0</v>
      </c>
      <c r="V246" s="5">
        <v>0</v>
      </c>
    </row>
    <row r="247" spans="2:22" ht="31.5" x14ac:dyDescent="0.4">
      <c r="B247" s="21" t="s">
        <v>672</v>
      </c>
      <c r="C247" s="120" t="s">
        <v>170</v>
      </c>
      <c r="D247" s="21" t="s">
        <v>171</v>
      </c>
      <c r="E247" s="21"/>
      <c r="F247" s="22" t="s">
        <v>172</v>
      </c>
      <c r="G247" s="21" t="s">
        <v>173</v>
      </c>
      <c r="H247" s="21" t="s">
        <v>132</v>
      </c>
      <c r="I247" s="21" t="s">
        <v>192</v>
      </c>
      <c r="J247" s="120" t="s">
        <v>193</v>
      </c>
      <c r="K247" s="21" t="s">
        <v>176</v>
      </c>
      <c r="L247" s="21" t="s">
        <v>681</v>
      </c>
      <c r="M247" s="21" t="s">
        <v>178</v>
      </c>
      <c r="N247" s="22"/>
      <c r="O247" s="23">
        <v>45322</v>
      </c>
      <c r="P247" s="21" t="s">
        <v>682</v>
      </c>
      <c r="Q247" s="5" t="s">
        <v>681</v>
      </c>
      <c r="R247" s="5" t="s">
        <v>180</v>
      </c>
      <c r="S247" s="5" t="s">
        <v>181</v>
      </c>
      <c r="T247" s="5" t="s">
        <v>182</v>
      </c>
      <c r="U247" s="5">
        <v>0</v>
      </c>
      <c r="V247" s="5">
        <v>0</v>
      </c>
    </row>
    <row r="248" spans="2:22" ht="31.5" x14ac:dyDescent="0.4">
      <c r="B248" s="21" t="s">
        <v>672</v>
      </c>
      <c r="C248" s="120" t="s">
        <v>170</v>
      </c>
      <c r="D248" s="21" t="s">
        <v>171</v>
      </c>
      <c r="E248" s="21"/>
      <c r="F248" s="22" t="s">
        <v>172</v>
      </c>
      <c r="G248" s="21" t="s">
        <v>173</v>
      </c>
      <c r="H248" s="21" t="s">
        <v>132</v>
      </c>
      <c r="I248" s="21" t="s">
        <v>192</v>
      </c>
      <c r="J248" s="120" t="s">
        <v>193</v>
      </c>
      <c r="K248" s="21" t="s">
        <v>183</v>
      </c>
      <c r="L248" s="21" t="s">
        <v>683</v>
      </c>
      <c r="M248" s="21" t="s">
        <v>178</v>
      </c>
      <c r="N248" s="22"/>
      <c r="O248" s="23">
        <v>45322</v>
      </c>
      <c r="P248" s="21" t="s">
        <v>684</v>
      </c>
      <c r="Q248" s="5" t="s">
        <v>683</v>
      </c>
      <c r="R248" s="5" t="s">
        <v>180</v>
      </c>
      <c r="S248" s="5" t="s">
        <v>181</v>
      </c>
      <c r="T248" s="5" t="s">
        <v>182</v>
      </c>
      <c r="U248" s="5">
        <v>0</v>
      </c>
      <c r="V248" s="5">
        <v>0</v>
      </c>
    </row>
    <row r="249" spans="2:22" ht="31.5" x14ac:dyDescent="0.4">
      <c r="B249" s="21" t="s">
        <v>672</v>
      </c>
      <c r="C249" s="120" t="s">
        <v>170</v>
      </c>
      <c r="D249" s="21" t="s">
        <v>171</v>
      </c>
      <c r="E249" s="21"/>
      <c r="F249" s="22" t="s">
        <v>172</v>
      </c>
      <c r="G249" s="21" t="s">
        <v>173</v>
      </c>
      <c r="H249" s="21" t="s">
        <v>132</v>
      </c>
      <c r="I249" s="21" t="s">
        <v>192</v>
      </c>
      <c r="J249" s="120" t="s">
        <v>193</v>
      </c>
      <c r="K249" s="21" t="s">
        <v>186</v>
      </c>
      <c r="L249" s="21" t="s">
        <v>685</v>
      </c>
      <c r="M249" s="21" t="s">
        <v>178</v>
      </c>
      <c r="N249" s="22"/>
      <c r="O249" s="23">
        <v>45322</v>
      </c>
      <c r="P249" s="21" t="s">
        <v>686</v>
      </c>
      <c r="Q249" s="5" t="s">
        <v>685</v>
      </c>
      <c r="R249" s="5" t="s">
        <v>180</v>
      </c>
      <c r="S249" s="5" t="s">
        <v>181</v>
      </c>
      <c r="T249" s="5" t="s">
        <v>182</v>
      </c>
      <c r="U249" s="5">
        <v>0</v>
      </c>
      <c r="V249" s="5">
        <v>0</v>
      </c>
    </row>
    <row r="250" spans="2:22" ht="31.5" x14ac:dyDescent="0.4">
      <c r="B250" s="21" t="s">
        <v>672</v>
      </c>
      <c r="C250" s="120" t="s">
        <v>170</v>
      </c>
      <c r="D250" s="21" t="s">
        <v>171</v>
      </c>
      <c r="E250" s="21"/>
      <c r="F250" s="22" t="s">
        <v>172</v>
      </c>
      <c r="G250" s="21" t="s">
        <v>173</v>
      </c>
      <c r="H250" s="21" t="s">
        <v>132</v>
      </c>
      <c r="I250" s="21" t="s">
        <v>192</v>
      </c>
      <c r="J250" s="120" t="s">
        <v>193</v>
      </c>
      <c r="K250" s="21" t="s">
        <v>189</v>
      </c>
      <c r="L250" s="21" t="s">
        <v>687</v>
      </c>
      <c r="M250" s="21" t="s">
        <v>178</v>
      </c>
      <c r="N250" s="22"/>
      <c r="O250" s="23">
        <v>45322</v>
      </c>
      <c r="P250" s="21" t="s">
        <v>688</v>
      </c>
      <c r="Q250" s="5" t="s">
        <v>687</v>
      </c>
      <c r="R250" s="5" t="s">
        <v>180</v>
      </c>
      <c r="S250" s="5" t="s">
        <v>181</v>
      </c>
      <c r="T250" s="5" t="s">
        <v>182</v>
      </c>
      <c r="U250" s="5">
        <v>0</v>
      </c>
      <c r="V250" s="5">
        <v>0</v>
      </c>
    </row>
    <row r="251" spans="2:22" ht="31.5" x14ac:dyDescent="0.4">
      <c r="B251" s="21" t="s">
        <v>672</v>
      </c>
      <c r="C251" s="120" t="s">
        <v>170</v>
      </c>
      <c r="D251" s="21" t="s">
        <v>171</v>
      </c>
      <c r="E251" s="21"/>
      <c r="F251" s="22" t="s">
        <v>172</v>
      </c>
      <c r="G251" s="21" t="s">
        <v>173</v>
      </c>
      <c r="H251" s="21" t="s">
        <v>163</v>
      </c>
      <c r="I251" s="21" t="s">
        <v>174</v>
      </c>
      <c r="J251" s="120" t="s">
        <v>175</v>
      </c>
      <c r="K251" s="21" t="s">
        <v>176</v>
      </c>
      <c r="L251" s="21" t="s">
        <v>673</v>
      </c>
      <c r="M251" s="21" t="s">
        <v>178</v>
      </c>
      <c r="N251" s="22"/>
      <c r="O251" s="23">
        <v>45322</v>
      </c>
      <c r="P251" s="21" t="s">
        <v>674</v>
      </c>
      <c r="Q251" s="5" t="s">
        <v>673</v>
      </c>
      <c r="R251" s="5" t="s">
        <v>180</v>
      </c>
      <c r="S251" s="5" t="s">
        <v>181</v>
      </c>
      <c r="T251" s="5" t="s">
        <v>182</v>
      </c>
      <c r="U251" s="5">
        <v>0</v>
      </c>
      <c r="V251" s="5">
        <v>0</v>
      </c>
    </row>
    <row r="252" spans="2:22" ht="31.5" x14ac:dyDescent="0.4">
      <c r="B252" s="21" t="s">
        <v>672</v>
      </c>
      <c r="C252" s="120" t="s">
        <v>170</v>
      </c>
      <c r="D252" s="21" t="s">
        <v>171</v>
      </c>
      <c r="E252" s="21"/>
      <c r="F252" s="22" t="s">
        <v>172</v>
      </c>
      <c r="G252" s="21" t="s">
        <v>173</v>
      </c>
      <c r="H252" s="21" t="s">
        <v>163</v>
      </c>
      <c r="I252" s="21" t="s">
        <v>174</v>
      </c>
      <c r="J252" s="120" t="s">
        <v>175</v>
      </c>
      <c r="K252" s="21" t="s">
        <v>183</v>
      </c>
      <c r="L252" s="21" t="s">
        <v>675</v>
      </c>
      <c r="M252" s="21" t="s">
        <v>178</v>
      </c>
      <c r="N252" s="22"/>
      <c r="O252" s="23">
        <v>45322</v>
      </c>
      <c r="P252" s="21" t="s">
        <v>676</v>
      </c>
      <c r="Q252" s="5" t="s">
        <v>675</v>
      </c>
      <c r="R252" s="5" t="s">
        <v>180</v>
      </c>
      <c r="S252" s="5" t="s">
        <v>181</v>
      </c>
      <c r="T252" s="5" t="s">
        <v>182</v>
      </c>
      <c r="U252" s="5">
        <v>0</v>
      </c>
      <c r="V252" s="5">
        <v>0</v>
      </c>
    </row>
    <row r="253" spans="2:22" ht="31.5" x14ac:dyDescent="0.4">
      <c r="B253" s="21" t="s">
        <v>672</v>
      </c>
      <c r="C253" s="120" t="s">
        <v>170</v>
      </c>
      <c r="D253" s="21" t="s">
        <v>171</v>
      </c>
      <c r="E253" s="21"/>
      <c r="F253" s="22" t="s">
        <v>172</v>
      </c>
      <c r="G253" s="21" t="s">
        <v>173</v>
      </c>
      <c r="H253" s="21" t="s">
        <v>163</v>
      </c>
      <c r="I253" s="21" t="s">
        <v>174</v>
      </c>
      <c r="J253" s="120" t="s">
        <v>175</v>
      </c>
      <c r="K253" s="21" t="s">
        <v>186</v>
      </c>
      <c r="L253" s="21" t="s">
        <v>677</v>
      </c>
      <c r="M253" s="21" t="s">
        <v>178</v>
      </c>
      <c r="N253" s="22"/>
      <c r="O253" s="23">
        <v>45322</v>
      </c>
      <c r="P253" s="21" t="s">
        <v>678</v>
      </c>
      <c r="Q253" s="5" t="s">
        <v>677</v>
      </c>
      <c r="R253" s="5" t="s">
        <v>180</v>
      </c>
      <c r="S253" s="5" t="s">
        <v>181</v>
      </c>
      <c r="T253" s="5" t="s">
        <v>182</v>
      </c>
      <c r="U253" s="5">
        <v>0</v>
      </c>
      <c r="V253" s="5">
        <v>0</v>
      </c>
    </row>
    <row r="254" spans="2:22" ht="31.5" x14ac:dyDescent="0.4">
      <c r="B254" s="21" t="s">
        <v>672</v>
      </c>
      <c r="C254" s="120" t="s">
        <v>170</v>
      </c>
      <c r="D254" s="21" t="s">
        <v>171</v>
      </c>
      <c r="E254" s="21"/>
      <c r="F254" s="22" t="s">
        <v>172</v>
      </c>
      <c r="G254" s="21" t="s">
        <v>173</v>
      </c>
      <c r="H254" s="21" t="s">
        <v>163</v>
      </c>
      <c r="I254" s="21" t="s">
        <v>174</v>
      </c>
      <c r="J254" s="120" t="s">
        <v>175</v>
      </c>
      <c r="K254" s="21" t="s">
        <v>189</v>
      </c>
      <c r="L254" s="21" t="s">
        <v>679</v>
      </c>
      <c r="M254" s="21" t="s">
        <v>178</v>
      </c>
      <c r="N254" s="22"/>
      <c r="O254" s="23">
        <v>45322</v>
      </c>
      <c r="P254" s="21" t="s">
        <v>680</v>
      </c>
      <c r="Q254" s="5" t="s">
        <v>679</v>
      </c>
      <c r="R254" s="5" t="s">
        <v>180</v>
      </c>
      <c r="S254" s="5" t="s">
        <v>181</v>
      </c>
      <c r="T254" s="5" t="s">
        <v>182</v>
      </c>
      <c r="U254" s="5">
        <v>0</v>
      </c>
      <c r="V254" s="5">
        <v>0</v>
      </c>
    </row>
    <row r="255" spans="2:22" ht="31.5" x14ac:dyDescent="0.4">
      <c r="B255" s="21" t="s">
        <v>672</v>
      </c>
      <c r="C255" s="120" t="s">
        <v>170</v>
      </c>
      <c r="D255" s="21" t="s">
        <v>202</v>
      </c>
      <c r="E255" s="21"/>
      <c r="F255" s="22" t="s">
        <v>281</v>
      </c>
      <c r="G255" s="21" t="s">
        <v>173</v>
      </c>
      <c r="H255" s="21" t="s">
        <v>132</v>
      </c>
      <c r="I255" s="21" t="s">
        <v>192</v>
      </c>
      <c r="J255" s="120" t="s">
        <v>193</v>
      </c>
      <c r="K255" s="21" t="s">
        <v>176</v>
      </c>
      <c r="L255" s="21" t="s">
        <v>761</v>
      </c>
      <c r="M255" s="21" t="s">
        <v>178</v>
      </c>
      <c r="N255" s="22"/>
      <c r="O255" s="23">
        <v>45322</v>
      </c>
      <c r="P255" s="21" t="s">
        <v>762</v>
      </c>
      <c r="Q255" s="5" t="s">
        <v>761</v>
      </c>
      <c r="R255" s="5" t="s">
        <v>284</v>
      </c>
      <c r="S255" s="5" t="s">
        <v>285</v>
      </c>
      <c r="T255" s="5" t="s">
        <v>182</v>
      </c>
      <c r="U255" s="5">
        <v>0</v>
      </c>
      <c r="V255" s="5">
        <v>0</v>
      </c>
    </row>
    <row r="256" spans="2:22" ht="31.5" x14ac:dyDescent="0.4">
      <c r="B256" s="21" t="s">
        <v>672</v>
      </c>
      <c r="C256" s="120" t="s">
        <v>170</v>
      </c>
      <c r="D256" s="21" t="s">
        <v>202</v>
      </c>
      <c r="E256" s="21"/>
      <c r="F256" s="22" t="s">
        <v>281</v>
      </c>
      <c r="G256" s="21" t="s">
        <v>173</v>
      </c>
      <c r="H256" s="21" t="s">
        <v>132</v>
      </c>
      <c r="I256" s="21" t="s">
        <v>192</v>
      </c>
      <c r="J256" s="120" t="s">
        <v>193</v>
      </c>
      <c r="K256" s="21" t="s">
        <v>183</v>
      </c>
      <c r="L256" s="21" t="s">
        <v>763</v>
      </c>
      <c r="M256" s="21" t="s">
        <v>178</v>
      </c>
      <c r="N256" s="22"/>
      <c r="O256" s="23">
        <v>45322</v>
      </c>
      <c r="P256" s="21" t="s">
        <v>764</v>
      </c>
      <c r="Q256" s="5" t="s">
        <v>763</v>
      </c>
      <c r="R256" s="5" t="s">
        <v>284</v>
      </c>
      <c r="S256" s="5" t="s">
        <v>285</v>
      </c>
      <c r="T256" s="5" t="s">
        <v>182</v>
      </c>
      <c r="U256" s="5">
        <v>0</v>
      </c>
      <c r="V256" s="5">
        <v>0</v>
      </c>
    </row>
    <row r="257" spans="2:22" ht="31.5" x14ac:dyDescent="0.4">
      <c r="B257" s="21" t="s">
        <v>672</v>
      </c>
      <c r="C257" s="120" t="s">
        <v>170</v>
      </c>
      <c r="D257" s="21" t="s">
        <v>202</v>
      </c>
      <c r="E257" s="21"/>
      <c r="F257" s="22" t="s">
        <v>281</v>
      </c>
      <c r="G257" s="21" t="s">
        <v>173</v>
      </c>
      <c r="H257" s="21" t="s">
        <v>132</v>
      </c>
      <c r="I257" s="21" t="s">
        <v>192</v>
      </c>
      <c r="J257" s="120" t="s">
        <v>193</v>
      </c>
      <c r="K257" s="21" t="s">
        <v>186</v>
      </c>
      <c r="L257" s="21" t="s">
        <v>765</v>
      </c>
      <c r="M257" s="21" t="s">
        <v>178</v>
      </c>
      <c r="N257" s="22"/>
      <c r="O257" s="23">
        <v>45322</v>
      </c>
      <c r="P257" s="21" t="s">
        <v>766</v>
      </c>
      <c r="Q257" s="5" t="s">
        <v>765</v>
      </c>
      <c r="R257" s="5" t="s">
        <v>284</v>
      </c>
      <c r="S257" s="5" t="s">
        <v>285</v>
      </c>
      <c r="T257" s="5" t="s">
        <v>182</v>
      </c>
      <c r="U257" s="5">
        <v>0</v>
      </c>
      <c r="V257" s="5">
        <v>0</v>
      </c>
    </row>
    <row r="258" spans="2:22" ht="31.5" x14ac:dyDescent="0.4">
      <c r="B258" s="21" t="s">
        <v>672</v>
      </c>
      <c r="C258" s="120" t="s">
        <v>170</v>
      </c>
      <c r="D258" s="21" t="s">
        <v>202</v>
      </c>
      <c r="E258" s="21"/>
      <c r="F258" s="22" t="s">
        <v>281</v>
      </c>
      <c r="G258" s="21" t="s">
        <v>173</v>
      </c>
      <c r="H258" s="21" t="s">
        <v>132</v>
      </c>
      <c r="I258" s="21" t="s">
        <v>192</v>
      </c>
      <c r="J258" s="120" t="s">
        <v>193</v>
      </c>
      <c r="K258" s="21" t="s">
        <v>189</v>
      </c>
      <c r="L258" s="21" t="s">
        <v>767</v>
      </c>
      <c r="M258" s="21" t="s">
        <v>178</v>
      </c>
      <c r="N258" s="22"/>
      <c r="O258" s="23">
        <v>45322</v>
      </c>
      <c r="P258" s="21" t="s">
        <v>768</v>
      </c>
      <c r="Q258" s="5" t="s">
        <v>767</v>
      </c>
      <c r="R258" s="5" t="s">
        <v>284</v>
      </c>
      <c r="S258" s="5" t="s">
        <v>285</v>
      </c>
      <c r="T258" s="5" t="s">
        <v>182</v>
      </c>
      <c r="U258" s="5">
        <v>0</v>
      </c>
      <c r="V258" s="5">
        <v>0</v>
      </c>
    </row>
    <row r="259" spans="2:22" ht="31.5" x14ac:dyDescent="0.4">
      <c r="B259" s="21" t="s">
        <v>672</v>
      </c>
      <c r="C259" s="120" t="s">
        <v>170</v>
      </c>
      <c r="D259" s="21" t="s">
        <v>202</v>
      </c>
      <c r="E259" s="21"/>
      <c r="F259" s="22" t="s">
        <v>281</v>
      </c>
      <c r="G259" s="21" t="s">
        <v>173</v>
      </c>
      <c r="H259" s="21" t="s">
        <v>163</v>
      </c>
      <c r="I259" s="21" t="s">
        <v>174</v>
      </c>
      <c r="J259" s="120" t="s">
        <v>175</v>
      </c>
      <c r="K259" s="21" t="s">
        <v>176</v>
      </c>
      <c r="L259" s="21" t="s">
        <v>753</v>
      </c>
      <c r="M259" s="21" t="s">
        <v>178</v>
      </c>
      <c r="N259" s="22"/>
      <c r="O259" s="23">
        <v>45322</v>
      </c>
      <c r="P259" s="21" t="s">
        <v>754</v>
      </c>
      <c r="Q259" s="5" t="s">
        <v>753</v>
      </c>
      <c r="R259" s="5" t="s">
        <v>284</v>
      </c>
      <c r="S259" s="5" t="s">
        <v>285</v>
      </c>
      <c r="T259" s="5" t="s">
        <v>182</v>
      </c>
      <c r="U259" s="5">
        <v>0</v>
      </c>
      <c r="V259" s="5">
        <v>0</v>
      </c>
    </row>
    <row r="260" spans="2:22" ht="31.5" x14ac:dyDescent="0.4">
      <c r="B260" s="21" t="s">
        <v>672</v>
      </c>
      <c r="C260" s="120" t="s">
        <v>170</v>
      </c>
      <c r="D260" s="21" t="s">
        <v>202</v>
      </c>
      <c r="E260" s="21"/>
      <c r="F260" s="22" t="s">
        <v>281</v>
      </c>
      <c r="G260" s="21" t="s">
        <v>173</v>
      </c>
      <c r="H260" s="21" t="s">
        <v>163</v>
      </c>
      <c r="I260" s="21" t="s">
        <v>174</v>
      </c>
      <c r="J260" s="120" t="s">
        <v>175</v>
      </c>
      <c r="K260" s="21" t="s">
        <v>183</v>
      </c>
      <c r="L260" s="21" t="s">
        <v>755</v>
      </c>
      <c r="M260" s="21" t="s">
        <v>178</v>
      </c>
      <c r="N260" s="22"/>
      <c r="O260" s="23">
        <v>45322</v>
      </c>
      <c r="P260" s="21" t="s">
        <v>756</v>
      </c>
      <c r="Q260" s="5" t="s">
        <v>755</v>
      </c>
      <c r="R260" s="5" t="s">
        <v>284</v>
      </c>
      <c r="S260" s="5" t="s">
        <v>285</v>
      </c>
      <c r="T260" s="5" t="s">
        <v>182</v>
      </c>
      <c r="U260" s="5">
        <v>0</v>
      </c>
      <c r="V260" s="5">
        <v>0</v>
      </c>
    </row>
    <row r="261" spans="2:22" ht="31.5" x14ac:dyDescent="0.4">
      <c r="B261" s="21" t="s">
        <v>672</v>
      </c>
      <c r="C261" s="120" t="s">
        <v>170</v>
      </c>
      <c r="D261" s="21" t="s">
        <v>202</v>
      </c>
      <c r="E261" s="21"/>
      <c r="F261" s="22" t="s">
        <v>281</v>
      </c>
      <c r="G261" s="21" t="s">
        <v>173</v>
      </c>
      <c r="H261" s="21" t="s">
        <v>163</v>
      </c>
      <c r="I261" s="21" t="s">
        <v>174</v>
      </c>
      <c r="J261" s="120" t="s">
        <v>175</v>
      </c>
      <c r="K261" s="21" t="s">
        <v>186</v>
      </c>
      <c r="L261" s="21" t="s">
        <v>757</v>
      </c>
      <c r="M261" s="21" t="s">
        <v>178</v>
      </c>
      <c r="N261" s="22"/>
      <c r="O261" s="23">
        <v>45322</v>
      </c>
      <c r="P261" s="21" t="s">
        <v>758</v>
      </c>
      <c r="Q261" s="5" t="s">
        <v>757</v>
      </c>
      <c r="R261" s="5" t="s">
        <v>284</v>
      </c>
      <c r="S261" s="5" t="s">
        <v>285</v>
      </c>
      <c r="T261" s="5" t="s">
        <v>182</v>
      </c>
      <c r="U261" s="5">
        <v>0</v>
      </c>
      <c r="V261" s="5">
        <v>0</v>
      </c>
    </row>
    <row r="262" spans="2:22" ht="31.5" x14ac:dyDescent="0.4">
      <c r="B262" s="21" t="s">
        <v>672</v>
      </c>
      <c r="C262" s="120" t="s">
        <v>170</v>
      </c>
      <c r="D262" s="21" t="s">
        <v>202</v>
      </c>
      <c r="E262" s="21"/>
      <c r="F262" s="22" t="s">
        <v>281</v>
      </c>
      <c r="G262" s="21" t="s">
        <v>173</v>
      </c>
      <c r="H262" s="21" t="s">
        <v>163</v>
      </c>
      <c r="I262" s="21" t="s">
        <v>174</v>
      </c>
      <c r="J262" s="120" t="s">
        <v>175</v>
      </c>
      <c r="K262" s="21" t="s">
        <v>189</v>
      </c>
      <c r="L262" s="21" t="s">
        <v>759</v>
      </c>
      <c r="M262" s="21" t="s">
        <v>178</v>
      </c>
      <c r="N262" s="22"/>
      <c r="O262" s="23">
        <v>45322</v>
      </c>
      <c r="P262" s="21" t="s">
        <v>760</v>
      </c>
      <c r="Q262" s="5" t="s">
        <v>759</v>
      </c>
      <c r="R262" s="5" t="s">
        <v>284</v>
      </c>
      <c r="S262" s="5" t="s">
        <v>285</v>
      </c>
      <c r="T262" s="5" t="s">
        <v>182</v>
      </c>
      <c r="U262" s="5">
        <v>0</v>
      </c>
      <c r="V262" s="5">
        <v>0</v>
      </c>
    </row>
    <row r="263" spans="2:22" ht="31.5" x14ac:dyDescent="0.4">
      <c r="B263" s="21" t="s">
        <v>672</v>
      </c>
      <c r="C263" s="120" t="s">
        <v>222</v>
      </c>
      <c r="D263" s="21" t="s">
        <v>202</v>
      </c>
      <c r="E263" s="21"/>
      <c r="F263" s="22" t="s">
        <v>262</v>
      </c>
      <c r="G263" s="21" t="s">
        <v>173</v>
      </c>
      <c r="H263" s="21" t="s">
        <v>161</v>
      </c>
      <c r="I263" s="21" t="s">
        <v>234</v>
      </c>
      <c r="J263" s="120" t="s">
        <v>193</v>
      </c>
      <c r="K263" s="21" t="s">
        <v>176</v>
      </c>
      <c r="L263" s="21" t="s">
        <v>745</v>
      </c>
      <c r="M263" s="21" t="s">
        <v>178</v>
      </c>
      <c r="N263" s="22"/>
      <c r="O263" s="23">
        <v>45322</v>
      </c>
      <c r="P263" s="21" t="s">
        <v>746</v>
      </c>
      <c r="Q263" s="5" t="s">
        <v>745</v>
      </c>
      <c r="R263" s="5" t="s">
        <v>265</v>
      </c>
      <c r="S263" s="5" t="s">
        <v>266</v>
      </c>
      <c r="T263" s="5" t="s">
        <v>182</v>
      </c>
      <c r="U263" s="5">
        <v>0</v>
      </c>
      <c r="V263" s="5">
        <v>0</v>
      </c>
    </row>
    <row r="264" spans="2:22" ht="31.5" x14ac:dyDescent="0.4">
      <c r="B264" s="21" t="s">
        <v>672</v>
      </c>
      <c r="C264" s="120" t="s">
        <v>222</v>
      </c>
      <c r="D264" s="21" t="s">
        <v>202</v>
      </c>
      <c r="E264" s="21"/>
      <c r="F264" s="22" t="s">
        <v>262</v>
      </c>
      <c r="G264" s="21" t="s">
        <v>173</v>
      </c>
      <c r="H264" s="21" t="s">
        <v>161</v>
      </c>
      <c r="I264" s="21" t="s">
        <v>234</v>
      </c>
      <c r="J264" s="120" t="s">
        <v>193</v>
      </c>
      <c r="K264" s="21" t="s">
        <v>183</v>
      </c>
      <c r="L264" s="21" t="s">
        <v>747</v>
      </c>
      <c r="M264" s="21" t="s">
        <v>178</v>
      </c>
      <c r="N264" s="22"/>
      <c r="O264" s="23">
        <v>45322</v>
      </c>
      <c r="P264" s="21" t="s">
        <v>748</v>
      </c>
      <c r="Q264" s="5" t="s">
        <v>747</v>
      </c>
      <c r="R264" s="5" t="s">
        <v>265</v>
      </c>
      <c r="S264" s="5" t="s">
        <v>266</v>
      </c>
      <c r="T264" s="5" t="s">
        <v>182</v>
      </c>
      <c r="U264" s="5">
        <v>0</v>
      </c>
      <c r="V264" s="5">
        <v>0</v>
      </c>
    </row>
    <row r="265" spans="2:22" ht="31.5" x14ac:dyDescent="0.4">
      <c r="B265" s="21" t="s">
        <v>672</v>
      </c>
      <c r="C265" s="120" t="s">
        <v>222</v>
      </c>
      <c r="D265" s="21" t="s">
        <v>202</v>
      </c>
      <c r="E265" s="21"/>
      <c r="F265" s="22" t="s">
        <v>262</v>
      </c>
      <c r="G265" s="21" t="s">
        <v>173</v>
      </c>
      <c r="H265" s="21" t="s">
        <v>161</v>
      </c>
      <c r="I265" s="21" t="s">
        <v>234</v>
      </c>
      <c r="J265" s="120" t="s">
        <v>193</v>
      </c>
      <c r="K265" s="21" t="s">
        <v>186</v>
      </c>
      <c r="L265" s="21" t="s">
        <v>749</v>
      </c>
      <c r="M265" s="21" t="s">
        <v>178</v>
      </c>
      <c r="N265" s="22"/>
      <c r="O265" s="23">
        <v>45322</v>
      </c>
      <c r="P265" s="21" t="s">
        <v>750</v>
      </c>
      <c r="Q265" s="5" t="s">
        <v>749</v>
      </c>
      <c r="R265" s="5" t="s">
        <v>265</v>
      </c>
      <c r="S265" s="5" t="s">
        <v>266</v>
      </c>
      <c r="T265" s="5" t="s">
        <v>182</v>
      </c>
      <c r="U265" s="5">
        <v>0</v>
      </c>
      <c r="V265" s="5">
        <v>0</v>
      </c>
    </row>
    <row r="266" spans="2:22" ht="31.5" x14ac:dyDescent="0.4">
      <c r="B266" s="21" t="s">
        <v>672</v>
      </c>
      <c r="C266" s="120" t="s">
        <v>222</v>
      </c>
      <c r="D266" s="21" t="s">
        <v>202</v>
      </c>
      <c r="E266" s="21"/>
      <c r="F266" s="22" t="s">
        <v>262</v>
      </c>
      <c r="G266" s="21" t="s">
        <v>173</v>
      </c>
      <c r="H266" s="21" t="s">
        <v>161</v>
      </c>
      <c r="I266" s="21" t="s">
        <v>234</v>
      </c>
      <c r="J266" s="120" t="s">
        <v>193</v>
      </c>
      <c r="K266" s="21" t="s">
        <v>189</v>
      </c>
      <c r="L266" s="21" t="s">
        <v>751</v>
      </c>
      <c r="M266" s="21" t="s">
        <v>178</v>
      </c>
      <c r="N266" s="22"/>
      <c r="O266" s="23">
        <v>45322</v>
      </c>
      <c r="P266" s="21" t="s">
        <v>752</v>
      </c>
      <c r="Q266" s="5" t="s">
        <v>751</v>
      </c>
      <c r="R266" s="5" t="s">
        <v>265</v>
      </c>
      <c r="S266" s="5" t="s">
        <v>266</v>
      </c>
      <c r="T266" s="5" t="s">
        <v>182</v>
      </c>
      <c r="U266" s="5">
        <v>0</v>
      </c>
      <c r="V266" s="5">
        <v>0</v>
      </c>
    </row>
    <row r="267" spans="2:22" ht="31.5" x14ac:dyDescent="0.4">
      <c r="B267" s="21" t="s">
        <v>672</v>
      </c>
      <c r="C267" s="120" t="s">
        <v>222</v>
      </c>
      <c r="D267" s="21" t="s">
        <v>202</v>
      </c>
      <c r="E267" s="21"/>
      <c r="F267" s="22" t="s">
        <v>262</v>
      </c>
      <c r="G267" s="21" t="s">
        <v>173</v>
      </c>
      <c r="H267" s="21" t="s">
        <v>163</v>
      </c>
      <c r="I267" s="21" t="s">
        <v>174</v>
      </c>
      <c r="J267" s="120" t="s">
        <v>175</v>
      </c>
      <c r="K267" s="21" t="s">
        <v>176</v>
      </c>
      <c r="L267" s="21" t="s">
        <v>737</v>
      </c>
      <c r="M267" s="21" t="s">
        <v>178</v>
      </c>
      <c r="N267" s="22"/>
      <c r="O267" s="23">
        <v>45322</v>
      </c>
      <c r="P267" s="21" t="s">
        <v>738</v>
      </c>
      <c r="Q267" s="5" t="s">
        <v>737</v>
      </c>
      <c r="R267" s="5" t="s">
        <v>265</v>
      </c>
      <c r="S267" s="5" t="s">
        <v>266</v>
      </c>
      <c r="T267" s="5" t="s">
        <v>182</v>
      </c>
      <c r="U267" s="5">
        <v>0</v>
      </c>
      <c r="V267" s="5">
        <v>0</v>
      </c>
    </row>
    <row r="268" spans="2:22" ht="31.5" x14ac:dyDescent="0.4">
      <c r="B268" s="21" t="s">
        <v>672</v>
      </c>
      <c r="C268" s="120" t="s">
        <v>222</v>
      </c>
      <c r="D268" s="21" t="s">
        <v>202</v>
      </c>
      <c r="E268" s="21"/>
      <c r="F268" s="22" t="s">
        <v>262</v>
      </c>
      <c r="G268" s="21" t="s">
        <v>173</v>
      </c>
      <c r="H268" s="21" t="s">
        <v>163</v>
      </c>
      <c r="I268" s="21" t="s">
        <v>174</v>
      </c>
      <c r="J268" s="120" t="s">
        <v>175</v>
      </c>
      <c r="K268" s="21" t="s">
        <v>183</v>
      </c>
      <c r="L268" s="21" t="s">
        <v>739</v>
      </c>
      <c r="M268" s="21" t="s">
        <v>178</v>
      </c>
      <c r="N268" s="22"/>
      <c r="O268" s="23">
        <v>45322</v>
      </c>
      <c r="P268" s="21" t="s">
        <v>740</v>
      </c>
      <c r="Q268" s="5" t="s">
        <v>739</v>
      </c>
      <c r="R268" s="5" t="s">
        <v>265</v>
      </c>
      <c r="S268" s="5" t="s">
        <v>266</v>
      </c>
      <c r="T268" s="5" t="s">
        <v>182</v>
      </c>
      <c r="U268" s="5">
        <v>0</v>
      </c>
      <c r="V268" s="5">
        <v>0</v>
      </c>
    </row>
    <row r="269" spans="2:22" ht="31.5" x14ac:dyDescent="0.4">
      <c r="B269" s="21" t="s">
        <v>672</v>
      </c>
      <c r="C269" s="120" t="s">
        <v>222</v>
      </c>
      <c r="D269" s="21" t="s">
        <v>202</v>
      </c>
      <c r="E269" s="21"/>
      <c r="F269" s="22" t="s">
        <v>262</v>
      </c>
      <c r="G269" s="21" t="s">
        <v>173</v>
      </c>
      <c r="H269" s="21" t="s">
        <v>163</v>
      </c>
      <c r="I269" s="21" t="s">
        <v>174</v>
      </c>
      <c r="J269" s="120" t="s">
        <v>175</v>
      </c>
      <c r="K269" s="21" t="s">
        <v>186</v>
      </c>
      <c r="L269" s="21" t="s">
        <v>741</v>
      </c>
      <c r="M269" s="21" t="s">
        <v>178</v>
      </c>
      <c r="N269" s="22"/>
      <c r="O269" s="23">
        <v>45322</v>
      </c>
      <c r="P269" s="21" t="s">
        <v>742</v>
      </c>
      <c r="Q269" s="5" t="s">
        <v>741</v>
      </c>
      <c r="R269" s="5" t="s">
        <v>265</v>
      </c>
      <c r="S269" s="5" t="s">
        <v>266</v>
      </c>
      <c r="T269" s="5" t="s">
        <v>182</v>
      </c>
      <c r="U269" s="5">
        <v>0</v>
      </c>
      <c r="V269" s="5">
        <v>0</v>
      </c>
    </row>
    <row r="270" spans="2:22" ht="31.5" x14ac:dyDescent="0.4">
      <c r="B270" s="21" t="s">
        <v>672</v>
      </c>
      <c r="C270" s="120" t="s">
        <v>222</v>
      </c>
      <c r="D270" s="21" t="s">
        <v>202</v>
      </c>
      <c r="E270" s="21"/>
      <c r="F270" s="22" t="s">
        <v>262</v>
      </c>
      <c r="G270" s="21" t="s">
        <v>173</v>
      </c>
      <c r="H270" s="21" t="s">
        <v>163</v>
      </c>
      <c r="I270" s="21" t="s">
        <v>174</v>
      </c>
      <c r="J270" s="120" t="s">
        <v>175</v>
      </c>
      <c r="K270" s="21" t="s">
        <v>189</v>
      </c>
      <c r="L270" s="21" t="s">
        <v>743</v>
      </c>
      <c r="M270" s="21" t="s">
        <v>178</v>
      </c>
      <c r="N270" s="22"/>
      <c r="O270" s="23">
        <v>45322</v>
      </c>
      <c r="P270" s="21" t="s">
        <v>744</v>
      </c>
      <c r="Q270" s="5" t="s">
        <v>743</v>
      </c>
      <c r="R270" s="5" t="s">
        <v>265</v>
      </c>
      <c r="S270" s="5" t="s">
        <v>266</v>
      </c>
      <c r="T270" s="5" t="s">
        <v>182</v>
      </c>
      <c r="U270" s="5">
        <v>0</v>
      </c>
      <c r="V270" s="5">
        <v>0</v>
      </c>
    </row>
    <row r="271" spans="2:22" ht="31.5" x14ac:dyDescent="0.4">
      <c r="B271" s="21" t="s">
        <v>672</v>
      </c>
      <c r="C271" s="120" t="s">
        <v>170</v>
      </c>
      <c r="D271" s="21" t="s">
        <v>171</v>
      </c>
      <c r="E271" s="21"/>
      <c r="F271" s="22" t="s">
        <v>243</v>
      </c>
      <c r="G271" s="21" t="s">
        <v>173</v>
      </c>
      <c r="H271" s="21" t="s">
        <v>132</v>
      </c>
      <c r="I271" s="21" t="s">
        <v>192</v>
      </c>
      <c r="J271" s="120" t="s">
        <v>193</v>
      </c>
      <c r="K271" s="21" t="s">
        <v>176</v>
      </c>
      <c r="L271" s="21" t="s">
        <v>729</v>
      </c>
      <c r="M271" s="21" t="s">
        <v>178</v>
      </c>
      <c r="N271" s="22"/>
      <c r="O271" s="23">
        <v>45322</v>
      </c>
      <c r="P271" s="21" t="s">
        <v>730</v>
      </c>
      <c r="Q271" s="5" t="s">
        <v>729</v>
      </c>
      <c r="R271" s="5" t="s">
        <v>246</v>
      </c>
      <c r="S271" s="5" t="s">
        <v>247</v>
      </c>
      <c r="T271" s="5" t="s">
        <v>182</v>
      </c>
      <c r="U271" s="5">
        <v>0</v>
      </c>
      <c r="V271" s="5">
        <v>0</v>
      </c>
    </row>
    <row r="272" spans="2:22" ht="31.5" x14ac:dyDescent="0.4">
      <c r="B272" s="21" t="s">
        <v>672</v>
      </c>
      <c r="C272" s="120" t="s">
        <v>170</v>
      </c>
      <c r="D272" s="21" t="s">
        <v>171</v>
      </c>
      <c r="E272" s="21"/>
      <c r="F272" s="22" t="s">
        <v>243</v>
      </c>
      <c r="G272" s="21" t="s">
        <v>173</v>
      </c>
      <c r="H272" s="21" t="s">
        <v>132</v>
      </c>
      <c r="I272" s="21" t="s">
        <v>192</v>
      </c>
      <c r="J272" s="120" t="s">
        <v>193</v>
      </c>
      <c r="K272" s="21" t="s">
        <v>183</v>
      </c>
      <c r="L272" s="21" t="s">
        <v>731</v>
      </c>
      <c r="M272" s="21" t="s">
        <v>178</v>
      </c>
      <c r="N272" s="22"/>
      <c r="O272" s="23">
        <v>45322</v>
      </c>
      <c r="P272" s="21" t="s">
        <v>732</v>
      </c>
      <c r="Q272" s="5" t="s">
        <v>731</v>
      </c>
      <c r="R272" s="5" t="s">
        <v>246</v>
      </c>
      <c r="S272" s="5" t="s">
        <v>247</v>
      </c>
      <c r="T272" s="5" t="s">
        <v>182</v>
      </c>
      <c r="U272" s="5">
        <v>0</v>
      </c>
      <c r="V272" s="5">
        <v>0</v>
      </c>
    </row>
    <row r="273" spans="2:22" ht="31.5" x14ac:dyDescent="0.4">
      <c r="B273" s="21" t="s">
        <v>672</v>
      </c>
      <c r="C273" s="120" t="s">
        <v>170</v>
      </c>
      <c r="D273" s="21" t="s">
        <v>171</v>
      </c>
      <c r="E273" s="21"/>
      <c r="F273" s="22" t="s">
        <v>243</v>
      </c>
      <c r="G273" s="21" t="s">
        <v>173</v>
      </c>
      <c r="H273" s="21" t="s">
        <v>132</v>
      </c>
      <c r="I273" s="21" t="s">
        <v>192</v>
      </c>
      <c r="J273" s="120" t="s">
        <v>193</v>
      </c>
      <c r="K273" s="21" t="s">
        <v>186</v>
      </c>
      <c r="L273" s="21" t="s">
        <v>733</v>
      </c>
      <c r="M273" s="21" t="s">
        <v>178</v>
      </c>
      <c r="N273" s="22"/>
      <c r="O273" s="23">
        <v>45322</v>
      </c>
      <c r="P273" s="21" t="s">
        <v>734</v>
      </c>
      <c r="Q273" s="5" t="s">
        <v>733</v>
      </c>
      <c r="R273" s="5" t="s">
        <v>246</v>
      </c>
      <c r="S273" s="5" t="s">
        <v>247</v>
      </c>
      <c r="T273" s="5" t="s">
        <v>182</v>
      </c>
      <c r="U273" s="5">
        <v>0</v>
      </c>
      <c r="V273" s="5">
        <v>0</v>
      </c>
    </row>
    <row r="274" spans="2:22" ht="31.5" x14ac:dyDescent="0.4">
      <c r="B274" s="21" t="s">
        <v>672</v>
      </c>
      <c r="C274" s="120" t="s">
        <v>170</v>
      </c>
      <c r="D274" s="21" t="s">
        <v>171</v>
      </c>
      <c r="E274" s="21"/>
      <c r="F274" s="22" t="s">
        <v>243</v>
      </c>
      <c r="G274" s="21" t="s">
        <v>173</v>
      </c>
      <c r="H274" s="21" t="s">
        <v>132</v>
      </c>
      <c r="I274" s="21" t="s">
        <v>192</v>
      </c>
      <c r="J274" s="120" t="s">
        <v>193</v>
      </c>
      <c r="K274" s="21" t="s">
        <v>189</v>
      </c>
      <c r="L274" s="21" t="s">
        <v>735</v>
      </c>
      <c r="M274" s="21" t="s">
        <v>178</v>
      </c>
      <c r="N274" s="22"/>
      <c r="O274" s="23">
        <v>45322</v>
      </c>
      <c r="P274" s="21" t="s">
        <v>736</v>
      </c>
      <c r="Q274" s="5" t="s">
        <v>735</v>
      </c>
      <c r="R274" s="5" t="s">
        <v>246</v>
      </c>
      <c r="S274" s="5" t="s">
        <v>247</v>
      </c>
      <c r="T274" s="5" t="s">
        <v>182</v>
      </c>
      <c r="U274" s="5">
        <v>0</v>
      </c>
      <c r="V274" s="5">
        <v>0</v>
      </c>
    </row>
    <row r="275" spans="2:22" ht="31.5" x14ac:dyDescent="0.4">
      <c r="B275" s="21" t="s">
        <v>672</v>
      </c>
      <c r="C275" s="120" t="s">
        <v>170</v>
      </c>
      <c r="D275" s="21" t="s">
        <v>171</v>
      </c>
      <c r="E275" s="21"/>
      <c r="F275" s="22" t="s">
        <v>243</v>
      </c>
      <c r="G275" s="21" t="s">
        <v>173</v>
      </c>
      <c r="H275" s="21" t="s">
        <v>163</v>
      </c>
      <c r="I275" s="21" t="s">
        <v>174</v>
      </c>
      <c r="J275" s="120" t="s">
        <v>175</v>
      </c>
      <c r="K275" s="21" t="s">
        <v>176</v>
      </c>
      <c r="L275" s="21" t="s">
        <v>721</v>
      </c>
      <c r="M275" s="21" t="s">
        <v>178</v>
      </c>
      <c r="N275" s="22"/>
      <c r="O275" s="23">
        <v>45322</v>
      </c>
      <c r="P275" s="21" t="s">
        <v>722</v>
      </c>
      <c r="Q275" s="5" t="s">
        <v>721</v>
      </c>
      <c r="R275" s="5" t="s">
        <v>246</v>
      </c>
      <c r="S275" s="5" t="s">
        <v>247</v>
      </c>
      <c r="T275" s="5" t="s">
        <v>182</v>
      </c>
      <c r="U275" s="5">
        <v>0</v>
      </c>
      <c r="V275" s="5">
        <v>0</v>
      </c>
    </row>
    <row r="276" spans="2:22" ht="31.5" x14ac:dyDescent="0.4">
      <c r="B276" s="21" t="s">
        <v>672</v>
      </c>
      <c r="C276" s="120" t="s">
        <v>170</v>
      </c>
      <c r="D276" s="21" t="s">
        <v>171</v>
      </c>
      <c r="E276" s="21"/>
      <c r="F276" s="22" t="s">
        <v>243</v>
      </c>
      <c r="G276" s="21" t="s">
        <v>173</v>
      </c>
      <c r="H276" s="21" t="s">
        <v>163</v>
      </c>
      <c r="I276" s="21" t="s">
        <v>174</v>
      </c>
      <c r="J276" s="120" t="s">
        <v>175</v>
      </c>
      <c r="K276" s="21" t="s">
        <v>183</v>
      </c>
      <c r="L276" s="21" t="s">
        <v>723</v>
      </c>
      <c r="M276" s="21" t="s">
        <v>178</v>
      </c>
      <c r="N276" s="22"/>
      <c r="O276" s="23">
        <v>45322</v>
      </c>
      <c r="P276" s="21" t="s">
        <v>724</v>
      </c>
      <c r="Q276" s="5" t="s">
        <v>723</v>
      </c>
      <c r="R276" s="5" t="s">
        <v>246</v>
      </c>
      <c r="S276" s="5" t="s">
        <v>247</v>
      </c>
      <c r="T276" s="5" t="s">
        <v>182</v>
      </c>
      <c r="U276" s="5">
        <v>0</v>
      </c>
      <c r="V276" s="5">
        <v>0</v>
      </c>
    </row>
    <row r="277" spans="2:22" ht="31.5" x14ac:dyDescent="0.4">
      <c r="B277" s="21" t="s">
        <v>672</v>
      </c>
      <c r="C277" s="120" t="s">
        <v>170</v>
      </c>
      <c r="D277" s="21" t="s">
        <v>171</v>
      </c>
      <c r="E277" s="21"/>
      <c r="F277" s="22" t="s">
        <v>243</v>
      </c>
      <c r="G277" s="21" t="s">
        <v>173</v>
      </c>
      <c r="H277" s="21" t="s">
        <v>163</v>
      </c>
      <c r="I277" s="21" t="s">
        <v>174</v>
      </c>
      <c r="J277" s="120" t="s">
        <v>175</v>
      </c>
      <c r="K277" s="21" t="s">
        <v>186</v>
      </c>
      <c r="L277" s="21" t="s">
        <v>725</v>
      </c>
      <c r="M277" s="21" t="s">
        <v>178</v>
      </c>
      <c r="N277" s="22"/>
      <c r="O277" s="23">
        <v>45322</v>
      </c>
      <c r="P277" s="21" t="s">
        <v>726</v>
      </c>
      <c r="Q277" s="5" t="s">
        <v>725</v>
      </c>
      <c r="R277" s="5" t="s">
        <v>246</v>
      </c>
      <c r="S277" s="5" t="s">
        <v>247</v>
      </c>
      <c r="T277" s="5" t="s">
        <v>182</v>
      </c>
      <c r="U277" s="5">
        <v>0</v>
      </c>
      <c r="V277" s="5">
        <v>0</v>
      </c>
    </row>
    <row r="278" spans="2:22" ht="31.5" x14ac:dyDescent="0.4">
      <c r="B278" s="21" t="s">
        <v>672</v>
      </c>
      <c r="C278" s="120" t="s">
        <v>170</v>
      </c>
      <c r="D278" s="21" t="s">
        <v>171</v>
      </c>
      <c r="E278" s="21"/>
      <c r="F278" s="22" t="s">
        <v>243</v>
      </c>
      <c r="G278" s="21" t="s">
        <v>173</v>
      </c>
      <c r="H278" s="21" t="s">
        <v>163</v>
      </c>
      <c r="I278" s="21" t="s">
        <v>174</v>
      </c>
      <c r="J278" s="120" t="s">
        <v>175</v>
      </c>
      <c r="K278" s="21" t="s">
        <v>189</v>
      </c>
      <c r="L278" s="21" t="s">
        <v>727</v>
      </c>
      <c r="M278" s="21" t="s">
        <v>178</v>
      </c>
      <c r="N278" s="22"/>
      <c r="O278" s="23">
        <v>45322</v>
      </c>
      <c r="P278" s="21" t="s">
        <v>728</v>
      </c>
      <c r="Q278" s="5" t="s">
        <v>727</v>
      </c>
      <c r="R278" s="5" t="s">
        <v>246</v>
      </c>
      <c r="S278" s="5" t="s">
        <v>247</v>
      </c>
      <c r="T278" s="5" t="s">
        <v>182</v>
      </c>
      <c r="U278" s="5">
        <v>0</v>
      </c>
      <c r="V278" s="5">
        <v>0</v>
      </c>
    </row>
    <row r="279" spans="2:22" ht="31.5" x14ac:dyDescent="0.4">
      <c r="B279" s="21" t="s">
        <v>672</v>
      </c>
      <c r="C279" s="120" t="s">
        <v>222</v>
      </c>
      <c r="D279" s="21" t="s">
        <v>171</v>
      </c>
      <c r="E279" s="21"/>
      <c r="F279" s="22" t="s">
        <v>223</v>
      </c>
      <c r="G279" s="21" t="s">
        <v>173</v>
      </c>
      <c r="H279" s="21" t="s">
        <v>161</v>
      </c>
      <c r="I279" s="21" t="s">
        <v>234</v>
      </c>
      <c r="J279" s="120" t="s">
        <v>193</v>
      </c>
      <c r="K279" s="21" t="s">
        <v>176</v>
      </c>
      <c r="L279" s="21" t="s">
        <v>713</v>
      </c>
      <c r="M279" s="21" t="s">
        <v>178</v>
      </c>
      <c r="N279" s="22"/>
      <c r="O279" s="23">
        <v>45322</v>
      </c>
      <c r="P279" s="21" t="s">
        <v>714</v>
      </c>
      <c r="Q279" s="5" t="s">
        <v>713</v>
      </c>
      <c r="R279" s="5" t="s">
        <v>226</v>
      </c>
      <c r="S279" s="5" t="s">
        <v>227</v>
      </c>
      <c r="T279" s="5" t="s">
        <v>182</v>
      </c>
      <c r="U279" s="5">
        <v>0</v>
      </c>
      <c r="V279" s="5">
        <v>0</v>
      </c>
    </row>
    <row r="280" spans="2:22" ht="31.5" x14ac:dyDescent="0.4">
      <c r="B280" s="21" t="s">
        <v>672</v>
      </c>
      <c r="C280" s="120" t="s">
        <v>222</v>
      </c>
      <c r="D280" s="21" t="s">
        <v>171</v>
      </c>
      <c r="E280" s="21"/>
      <c r="F280" s="22" t="s">
        <v>223</v>
      </c>
      <c r="G280" s="21" t="s">
        <v>173</v>
      </c>
      <c r="H280" s="21" t="s">
        <v>161</v>
      </c>
      <c r="I280" s="21" t="s">
        <v>234</v>
      </c>
      <c r="J280" s="120" t="s">
        <v>193</v>
      </c>
      <c r="K280" s="21" t="s">
        <v>183</v>
      </c>
      <c r="L280" s="21" t="s">
        <v>715</v>
      </c>
      <c r="M280" s="21" t="s">
        <v>178</v>
      </c>
      <c r="N280" s="22"/>
      <c r="O280" s="23">
        <v>45322</v>
      </c>
      <c r="P280" s="21" t="s">
        <v>716</v>
      </c>
      <c r="Q280" s="5" t="s">
        <v>715</v>
      </c>
      <c r="R280" s="5" t="s">
        <v>226</v>
      </c>
      <c r="S280" s="5" t="s">
        <v>227</v>
      </c>
      <c r="T280" s="5" t="s">
        <v>182</v>
      </c>
      <c r="U280" s="5">
        <v>0</v>
      </c>
      <c r="V280" s="5">
        <v>0</v>
      </c>
    </row>
    <row r="281" spans="2:22" ht="31.5" x14ac:dyDescent="0.4">
      <c r="B281" s="21" t="s">
        <v>672</v>
      </c>
      <c r="C281" s="120" t="s">
        <v>222</v>
      </c>
      <c r="D281" s="21" t="s">
        <v>171</v>
      </c>
      <c r="E281" s="21"/>
      <c r="F281" s="22" t="s">
        <v>223</v>
      </c>
      <c r="G281" s="21" t="s">
        <v>173</v>
      </c>
      <c r="H281" s="21" t="s">
        <v>161</v>
      </c>
      <c r="I281" s="21" t="s">
        <v>234</v>
      </c>
      <c r="J281" s="120" t="s">
        <v>193</v>
      </c>
      <c r="K281" s="21" t="s">
        <v>186</v>
      </c>
      <c r="L281" s="21" t="s">
        <v>717</v>
      </c>
      <c r="M281" s="21" t="s">
        <v>178</v>
      </c>
      <c r="N281" s="22"/>
      <c r="O281" s="23">
        <v>45322</v>
      </c>
      <c r="P281" s="21" t="s">
        <v>718</v>
      </c>
      <c r="Q281" s="5" t="s">
        <v>717</v>
      </c>
      <c r="R281" s="5" t="s">
        <v>226</v>
      </c>
      <c r="S281" s="5" t="s">
        <v>227</v>
      </c>
      <c r="T281" s="5" t="s">
        <v>182</v>
      </c>
      <c r="U281" s="5">
        <v>0</v>
      </c>
      <c r="V281" s="5">
        <v>0</v>
      </c>
    </row>
    <row r="282" spans="2:22" ht="31.5" x14ac:dyDescent="0.4">
      <c r="B282" s="21" t="s">
        <v>672</v>
      </c>
      <c r="C282" s="120" t="s">
        <v>222</v>
      </c>
      <c r="D282" s="21" t="s">
        <v>171</v>
      </c>
      <c r="E282" s="21"/>
      <c r="F282" s="22" t="s">
        <v>223</v>
      </c>
      <c r="G282" s="21" t="s">
        <v>173</v>
      </c>
      <c r="H282" s="21" t="s">
        <v>161</v>
      </c>
      <c r="I282" s="21" t="s">
        <v>234</v>
      </c>
      <c r="J282" s="120" t="s">
        <v>193</v>
      </c>
      <c r="K282" s="21" t="s">
        <v>189</v>
      </c>
      <c r="L282" s="21" t="s">
        <v>719</v>
      </c>
      <c r="M282" s="21" t="s">
        <v>178</v>
      </c>
      <c r="N282" s="22"/>
      <c r="O282" s="23">
        <v>45322</v>
      </c>
      <c r="P282" s="21" t="s">
        <v>720</v>
      </c>
      <c r="Q282" s="5" t="s">
        <v>719</v>
      </c>
      <c r="R282" s="5" t="s">
        <v>226</v>
      </c>
      <c r="S282" s="5" t="s">
        <v>227</v>
      </c>
      <c r="T282" s="5" t="s">
        <v>182</v>
      </c>
      <c r="U282" s="5">
        <v>0</v>
      </c>
      <c r="V282" s="5">
        <v>0</v>
      </c>
    </row>
    <row r="283" spans="2:22" ht="31.5" x14ac:dyDescent="0.4">
      <c r="B283" s="21" t="s">
        <v>672</v>
      </c>
      <c r="C283" s="120" t="s">
        <v>222</v>
      </c>
      <c r="D283" s="21" t="s">
        <v>171</v>
      </c>
      <c r="E283" s="21"/>
      <c r="F283" s="22" t="s">
        <v>223</v>
      </c>
      <c r="G283" s="21" t="s">
        <v>173</v>
      </c>
      <c r="H283" s="21" t="s">
        <v>163</v>
      </c>
      <c r="I283" s="21" t="s">
        <v>174</v>
      </c>
      <c r="J283" s="120" t="s">
        <v>175</v>
      </c>
      <c r="K283" s="21" t="s">
        <v>176</v>
      </c>
      <c r="L283" s="21" t="s">
        <v>705</v>
      </c>
      <c r="M283" s="21" t="s">
        <v>178</v>
      </c>
      <c r="N283" s="22"/>
      <c r="O283" s="23">
        <v>45322</v>
      </c>
      <c r="P283" s="21" t="s">
        <v>706</v>
      </c>
      <c r="Q283" s="5" t="s">
        <v>705</v>
      </c>
      <c r="R283" s="5" t="s">
        <v>226</v>
      </c>
      <c r="S283" s="5" t="s">
        <v>227</v>
      </c>
      <c r="T283" s="5" t="s">
        <v>182</v>
      </c>
      <c r="U283" s="5">
        <v>0</v>
      </c>
      <c r="V283" s="5">
        <v>0</v>
      </c>
    </row>
    <row r="284" spans="2:22" ht="31.5" x14ac:dyDescent="0.4">
      <c r="B284" s="21" t="s">
        <v>672</v>
      </c>
      <c r="C284" s="120" t="s">
        <v>222</v>
      </c>
      <c r="D284" s="21" t="s">
        <v>171</v>
      </c>
      <c r="E284" s="21"/>
      <c r="F284" s="22" t="s">
        <v>223</v>
      </c>
      <c r="G284" s="21" t="s">
        <v>173</v>
      </c>
      <c r="H284" s="21" t="s">
        <v>163</v>
      </c>
      <c r="I284" s="21" t="s">
        <v>174</v>
      </c>
      <c r="J284" s="120" t="s">
        <v>175</v>
      </c>
      <c r="K284" s="21" t="s">
        <v>183</v>
      </c>
      <c r="L284" s="21" t="s">
        <v>707</v>
      </c>
      <c r="M284" s="21" t="s">
        <v>178</v>
      </c>
      <c r="N284" s="22"/>
      <c r="O284" s="23">
        <v>45322</v>
      </c>
      <c r="P284" s="21" t="s">
        <v>708</v>
      </c>
      <c r="Q284" s="5" t="s">
        <v>707</v>
      </c>
      <c r="R284" s="5" t="s">
        <v>226</v>
      </c>
      <c r="S284" s="5" t="s">
        <v>227</v>
      </c>
      <c r="T284" s="5" t="s">
        <v>182</v>
      </c>
      <c r="U284" s="5">
        <v>0</v>
      </c>
      <c r="V284" s="5">
        <v>0</v>
      </c>
    </row>
    <row r="285" spans="2:22" ht="31.5" x14ac:dyDescent="0.4">
      <c r="B285" s="21" t="s">
        <v>672</v>
      </c>
      <c r="C285" s="120" t="s">
        <v>222</v>
      </c>
      <c r="D285" s="21" t="s">
        <v>171</v>
      </c>
      <c r="E285" s="21"/>
      <c r="F285" s="22" t="s">
        <v>223</v>
      </c>
      <c r="G285" s="21" t="s">
        <v>173</v>
      </c>
      <c r="H285" s="21" t="s">
        <v>163</v>
      </c>
      <c r="I285" s="21" t="s">
        <v>174</v>
      </c>
      <c r="J285" s="120" t="s">
        <v>175</v>
      </c>
      <c r="K285" s="21" t="s">
        <v>186</v>
      </c>
      <c r="L285" s="21" t="s">
        <v>709</v>
      </c>
      <c r="M285" s="21" t="s">
        <v>178</v>
      </c>
      <c r="N285" s="22"/>
      <c r="O285" s="23">
        <v>45322</v>
      </c>
      <c r="P285" s="21" t="s">
        <v>710</v>
      </c>
      <c r="Q285" s="5" t="s">
        <v>709</v>
      </c>
      <c r="R285" s="5" t="s">
        <v>226</v>
      </c>
      <c r="S285" s="5" t="s">
        <v>227</v>
      </c>
      <c r="T285" s="5" t="s">
        <v>182</v>
      </c>
      <c r="U285" s="5">
        <v>0</v>
      </c>
      <c r="V285" s="5">
        <v>0</v>
      </c>
    </row>
    <row r="286" spans="2:22" ht="31.5" x14ac:dyDescent="0.4">
      <c r="B286" s="21" t="s">
        <v>672</v>
      </c>
      <c r="C286" s="120" t="s">
        <v>222</v>
      </c>
      <c r="D286" s="21" t="s">
        <v>171</v>
      </c>
      <c r="E286" s="21"/>
      <c r="F286" s="22" t="s">
        <v>223</v>
      </c>
      <c r="G286" s="21" t="s">
        <v>173</v>
      </c>
      <c r="H286" s="21" t="s">
        <v>163</v>
      </c>
      <c r="I286" s="21" t="s">
        <v>174</v>
      </c>
      <c r="J286" s="120" t="s">
        <v>175</v>
      </c>
      <c r="K286" s="21" t="s">
        <v>189</v>
      </c>
      <c r="L286" s="21" t="s">
        <v>711</v>
      </c>
      <c r="M286" s="21" t="s">
        <v>178</v>
      </c>
      <c r="N286" s="22"/>
      <c r="O286" s="23">
        <v>45322</v>
      </c>
      <c r="P286" s="21" t="s">
        <v>712</v>
      </c>
      <c r="Q286" s="5" t="s">
        <v>711</v>
      </c>
      <c r="R286" s="5" t="s">
        <v>226</v>
      </c>
      <c r="S286" s="5" t="s">
        <v>227</v>
      </c>
      <c r="T286" s="5" t="s">
        <v>182</v>
      </c>
      <c r="U286" s="5">
        <v>0</v>
      </c>
      <c r="V286" s="5">
        <v>0</v>
      </c>
    </row>
    <row r="287" spans="2:22" ht="31.5" x14ac:dyDescent="0.4">
      <c r="B287" s="21" t="s">
        <v>136</v>
      </c>
      <c r="C287" s="120" t="s">
        <v>170</v>
      </c>
      <c r="D287" s="21"/>
      <c r="E287" s="21"/>
      <c r="F287" s="22" t="s">
        <v>501</v>
      </c>
      <c r="G287" s="21" t="s">
        <v>173</v>
      </c>
      <c r="H287" s="21" t="s">
        <v>833</v>
      </c>
      <c r="I287" s="21" t="s">
        <v>833</v>
      </c>
      <c r="J287" s="21" t="s">
        <v>1036</v>
      </c>
      <c r="K287" s="21" t="s">
        <v>176</v>
      </c>
      <c r="L287" s="21" t="s">
        <v>1109</v>
      </c>
      <c r="M287" s="21" t="s">
        <v>178</v>
      </c>
      <c r="N287" s="22"/>
      <c r="O287" s="23">
        <v>45322</v>
      </c>
      <c r="P287" s="21" t="s">
        <v>1110</v>
      </c>
      <c r="Q287" s="5" t="s">
        <v>1109</v>
      </c>
      <c r="R287" s="5" t="s">
        <v>504</v>
      </c>
      <c r="S287" s="5" t="s">
        <v>505</v>
      </c>
      <c r="T287" s="5" t="s">
        <v>182</v>
      </c>
      <c r="U287" s="5">
        <v>0</v>
      </c>
      <c r="V287" s="5">
        <v>0</v>
      </c>
    </row>
    <row r="288" spans="2:22" ht="31.5" x14ac:dyDescent="0.4">
      <c r="B288" s="21" t="s">
        <v>136</v>
      </c>
      <c r="C288" s="120" t="s">
        <v>170</v>
      </c>
      <c r="D288" s="21"/>
      <c r="E288" s="21"/>
      <c r="F288" s="22" t="s">
        <v>501</v>
      </c>
      <c r="G288" s="21" t="s">
        <v>173</v>
      </c>
      <c r="H288" s="21" t="s">
        <v>833</v>
      </c>
      <c r="I288" s="21" t="s">
        <v>833</v>
      </c>
      <c r="J288" s="21" t="s">
        <v>1036</v>
      </c>
      <c r="K288" s="21" t="s">
        <v>183</v>
      </c>
      <c r="L288" s="21" t="s">
        <v>1111</v>
      </c>
      <c r="M288" s="21" t="s">
        <v>178</v>
      </c>
      <c r="N288" s="22"/>
      <c r="O288" s="23">
        <v>45322</v>
      </c>
      <c r="P288" s="21" t="s">
        <v>1112</v>
      </c>
      <c r="Q288" s="5" t="s">
        <v>1111</v>
      </c>
      <c r="R288" s="5" t="s">
        <v>504</v>
      </c>
      <c r="S288" s="5" t="s">
        <v>505</v>
      </c>
      <c r="T288" s="5" t="s">
        <v>182</v>
      </c>
      <c r="U288" s="5">
        <v>0</v>
      </c>
      <c r="V288" s="5">
        <v>0</v>
      </c>
    </row>
    <row r="289" spans="2:22" ht="31.5" x14ac:dyDescent="0.4">
      <c r="B289" s="21" t="s">
        <v>136</v>
      </c>
      <c r="C289" s="120" t="s">
        <v>170</v>
      </c>
      <c r="D289" s="21"/>
      <c r="E289" s="21"/>
      <c r="F289" s="22" t="s">
        <v>501</v>
      </c>
      <c r="G289" s="21" t="s">
        <v>173</v>
      </c>
      <c r="H289" s="21" t="s">
        <v>833</v>
      </c>
      <c r="I289" s="21" t="s">
        <v>833</v>
      </c>
      <c r="J289" s="21" t="s">
        <v>1036</v>
      </c>
      <c r="K289" s="21" t="s">
        <v>186</v>
      </c>
      <c r="L289" s="21" t="s">
        <v>1113</v>
      </c>
      <c r="M289" s="21" t="s">
        <v>178</v>
      </c>
      <c r="N289" s="22"/>
      <c r="O289" s="23">
        <v>45322</v>
      </c>
      <c r="P289" s="21" t="s">
        <v>1114</v>
      </c>
      <c r="Q289" s="5" t="s">
        <v>1113</v>
      </c>
      <c r="R289" s="5" t="s">
        <v>504</v>
      </c>
      <c r="S289" s="5" t="s">
        <v>505</v>
      </c>
      <c r="T289" s="5" t="s">
        <v>182</v>
      </c>
      <c r="U289" s="5">
        <v>0</v>
      </c>
      <c r="V289" s="5">
        <v>0</v>
      </c>
    </row>
    <row r="290" spans="2:22" ht="31.5" x14ac:dyDescent="0.4">
      <c r="B290" s="21" t="s">
        <v>136</v>
      </c>
      <c r="C290" s="120" t="s">
        <v>170</v>
      </c>
      <c r="D290" s="21"/>
      <c r="E290" s="21"/>
      <c r="F290" s="22" t="s">
        <v>501</v>
      </c>
      <c r="G290" s="21" t="s">
        <v>173</v>
      </c>
      <c r="H290" s="21" t="s">
        <v>833</v>
      </c>
      <c r="I290" s="21" t="s">
        <v>833</v>
      </c>
      <c r="J290" s="21" t="s">
        <v>1036</v>
      </c>
      <c r="K290" s="21" t="s">
        <v>189</v>
      </c>
      <c r="L290" s="21" t="s">
        <v>1115</v>
      </c>
      <c r="M290" s="21" t="s">
        <v>178</v>
      </c>
      <c r="N290" s="22"/>
      <c r="O290" s="23">
        <v>45322</v>
      </c>
      <c r="P290" s="21" t="s">
        <v>1116</v>
      </c>
      <c r="Q290" s="5" t="s">
        <v>1115</v>
      </c>
      <c r="R290" s="5" t="s">
        <v>504</v>
      </c>
      <c r="S290" s="5" t="s">
        <v>505</v>
      </c>
      <c r="T290" s="5" t="s">
        <v>182</v>
      </c>
      <c r="U290" s="5">
        <v>0</v>
      </c>
      <c r="V290" s="5">
        <v>0</v>
      </c>
    </row>
    <row r="291" spans="2:22" ht="31.5" x14ac:dyDescent="0.4">
      <c r="B291" s="21" t="s">
        <v>136</v>
      </c>
      <c r="C291" s="120" t="s">
        <v>222</v>
      </c>
      <c r="D291" s="21"/>
      <c r="E291" s="21"/>
      <c r="F291" s="22" t="s">
        <v>482</v>
      </c>
      <c r="G291" s="21" t="s">
        <v>173</v>
      </c>
      <c r="H291" s="21" t="s">
        <v>833</v>
      </c>
      <c r="I291" s="21" t="s">
        <v>833</v>
      </c>
      <c r="J291" s="21" t="s">
        <v>1036</v>
      </c>
      <c r="K291" s="21" t="s">
        <v>176</v>
      </c>
      <c r="L291" s="21" t="s">
        <v>1101</v>
      </c>
      <c r="M291" s="21" t="s">
        <v>178</v>
      </c>
      <c r="N291" s="22"/>
      <c r="O291" s="23">
        <v>45322</v>
      </c>
      <c r="P291" s="21" t="s">
        <v>1102</v>
      </c>
      <c r="Q291" s="5" t="s">
        <v>1101</v>
      </c>
      <c r="R291" s="5" t="s">
        <v>485</v>
      </c>
      <c r="S291" s="5" t="s">
        <v>486</v>
      </c>
      <c r="T291" s="5" t="s">
        <v>182</v>
      </c>
      <c r="U291" s="5">
        <v>0</v>
      </c>
      <c r="V291" s="5">
        <v>0</v>
      </c>
    </row>
    <row r="292" spans="2:22" ht="31.5" x14ac:dyDescent="0.4">
      <c r="B292" s="21" t="s">
        <v>136</v>
      </c>
      <c r="C292" s="120" t="s">
        <v>222</v>
      </c>
      <c r="D292" s="21"/>
      <c r="E292" s="21"/>
      <c r="F292" s="22" t="s">
        <v>482</v>
      </c>
      <c r="G292" s="21" t="s">
        <v>173</v>
      </c>
      <c r="H292" s="21" t="s">
        <v>833</v>
      </c>
      <c r="I292" s="21" t="s">
        <v>833</v>
      </c>
      <c r="J292" s="21" t="s">
        <v>1036</v>
      </c>
      <c r="K292" s="21" t="s">
        <v>183</v>
      </c>
      <c r="L292" s="21" t="s">
        <v>1103</v>
      </c>
      <c r="M292" s="21" t="s">
        <v>178</v>
      </c>
      <c r="N292" s="22"/>
      <c r="O292" s="23">
        <v>45322</v>
      </c>
      <c r="P292" s="21" t="s">
        <v>1104</v>
      </c>
      <c r="Q292" s="5" t="s">
        <v>1103</v>
      </c>
      <c r="R292" s="5" t="s">
        <v>485</v>
      </c>
      <c r="S292" s="5" t="s">
        <v>486</v>
      </c>
      <c r="T292" s="5" t="s">
        <v>182</v>
      </c>
      <c r="U292" s="5">
        <v>0</v>
      </c>
      <c r="V292" s="5">
        <v>0</v>
      </c>
    </row>
    <row r="293" spans="2:22" ht="31.5" x14ac:dyDescent="0.4">
      <c r="B293" s="21" t="s">
        <v>136</v>
      </c>
      <c r="C293" s="120" t="s">
        <v>222</v>
      </c>
      <c r="D293" s="21"/>
      <c r="E293" s="21"/>
      <c r="F293" s="22" t="s">
        <v>482</v>
      </c>
      <c r="G293" s="21" t="s">
        <v>173</v>
      </c>
      <c r="H293" s="21" t="s">
        <v>833</v>
      </c>
      <c r="I293" s="21" t="s">
        <v>833</v>
      </c>
      <c r="J293" s="21" t="s">
        <v>1036</v>
      </c>
      <c r="K293" s="21" t="s">
        <v>186</v>
      </c>
      <c r="L293" s="21" t="s">
        <v>1105</v>
      </c>
      <c r="M293" s="21" t="s">
        <v>178</v>
      </c>
      <c r="N293" s="22"/>
      <c r="O293" s="23">
        <v>45322</v>
      </c>
      <c r="P293" s="21" t="s">
        <v>1106</v>
      </c>
      <c r="Q293" s="5" t="s">
        <v>1105</v>
      </c>
      <c r="R293" s="5" t="s">
        <v>485</v>
      </c>
      <c r="S293" s="5" t="s">
        <v>486</v>
      </c>
      <c r="T293" s="5" t="s">
        <v>182</v>
      </c>
      <c r="U293" s="5">
        <v>0</v>
      </c>
      <c r="V293" s="5">
        <v>0</v>
      </c>
    </row>
    <row r="294" spans="2:22" ht="31.5" x14ac:dyDescent="0.4">
      <c r="B294" s="21" t="s">
        <v>136</v>
      </c>
      <c r="C294" s="120" t="s">
        <v>222</v>
      </c>
      <c r="D294" s="21"/>
      <c r="E294" s="21"/>
      <c r="F294" s="22" t="s">
        <v>482</v>
      </c>
      <c r="G294" s="21" t="s">
        <v>173</v>
      </c>
      <c r="H294" s="21" t="s">
        <v>833</v>
      </c>
      <c r="I294" s="21" t="s">
        <v>833</v>
      </c>
      <c r="J294" s="21" t="s">
        <v>1036</v>
      </c>
      <c r="K294" s="21" t="s">
        <v>189</v>
      </c>
      <c r="L294" s="21" t="s">
        <v>1107</v>
      </c>
      <c r="M294" s="21" t="s">
        <v>178</v>
      </c>
      <c r="N294" s="22"/>
      <c r="O294" s="23">
        <v>45322</v>
      </c>
      <c r="P294" s="21" t="s">
        <v>1108</v>
      </c>
      <c r="Q294" s="5" t="s">
        <v>1107</v>
      </c>
      <c r="R294" s="5" t="s">
        <v>485</v>
      </c>
      <c r="S294" s="5" t="s">
        <v>486</v>
      </c>
      <c r="T294" s="5" t="s">
        <v>182</v>
      </c>
      <c r="U294" s="5">
        <v>0</v>
      </c>
      <c r="V294" s="5">
        <v>0</v>
      </c>
    </row>
    <row r="295" spans="2:22" ht="31.5" x14ac:dyDescent="0.4">
      <c r="B295" s="21" t="s">
        <v>136</v>
      </c>
      <c r="C295" s="120" t="s">
        <v>170</v>
      </c>
      <c r="D295" s="21"/>
      <c r="E295" s="21"/>
      <c r="F295" s="22" t="s">
        <v>463</v>
      </c>
      <c r="G295" s="21" t="s">
        <v>173</v>
      </c>
      <c r="H295" s="21" t="s">
        <v>833</v>
      </c>
      <c r="I295" s="21" t="s">
        <v>833</v>
      </c>
      <c r="J295" s="21" t="s">
        <v>1036</v>
      </c>
      <c r="K295" s="21" t="s">
        <v>176</v>
      </c>
      <c r="L295" s="21" t="s">
        <v>1093</v>
      </c>
      <c r="M295" s="21" t="s">
        <v>178</v>
      </c>
      <c r="N295" s="22"/>
      <c r="O295" s="23">
        <v>45322</v>
      </c>
      <c r="P295" s="21" t="s">
        <v>1094</v>
      </c>
      <c r="Q295" s="5" t="s">
        <v>1093</v>
      </c>
      <c r="R295" s="5" t="s">
        <v>466</v>
      </c>
      <c r="S295" s="5" t="s">
        <v>467</v>
      </c>
      <c r="T295" s="5" t="s">
        <v>182</v>
      </c>
      <c r="U295" s="5">
        <v>0</v>
      </c>
      <c r="V295" s="5">
        <v>0</v>
      </c>
    </row>
    <row r="296" spans="2:22" ht="31.5" x14ac:dyDescent="0.4">
      <c r="B296" s="21" t="s">
        <v>136</v>
      </c>
      <c r="C296" s="120" t="s">
        <v>170</v>
      </c>
      <c r="D296" s="21"/>
      <c r="E296" s="21"/>
      <c r="F296" s="22" t="s">
        <v>463</v>
      </c>
      <c r="G296" s="21" t="s">
        <v>173</v>
      </c>
      <c r="H296" s="21" t="s">
        <v>833</v>
      </c>
      <c r="I296" s="21" t="s">
        <v>833</v>
      </c>
      <c r="J296" s="21" t="s">
        <v>1036</v>
      </c>
      <c r="K296" s="21" t="s">
        <v>183</v>
      </c>
      <c r="L296" s="21" t="s">
        <v>1095</v>
      </c>
      <c r="M296" s="21" t="s">
        <v>178</v>
      </c>
      <c r="N296" s="22"/>
      <c r="O296" s="23">
        <v>45322</v>
      </c>
      <c r="P296" s="21" t="s">
        <v>1096</v>
      </c>
      <c r="Q296" s="5" t="s">
        <v>1095</v>
      </c>
      <c r="R296" s="5" t="s">
        <v>466</v>
      </c>
      <c r="S296" s="5" t="s">
        <v>467</v>
      </c>
      <c r="T296" s="5" t="s">
        <v>182</v>
      </c>
      <c r="U296" s="5">
        <v>0</v>
      </c>
      <c r="V296" s="5">
        <v>0</v>
      </c>
    </row>
    <row r="297" spans="2:22" ht="31.5" x14ac:dyDescent="0.4">
      <c r="B297" s="21" t="s">
        <v>136</v>
      </c>
      <c r="C297" s="120" t="s">
        <v>170</v>
      </c>
      <c r="D297" s="21"/>
      <c r="E297" s="21"/>
      <c r="F297" s="22" t="s">
        <v>463</v>
      </c>
      <c r="G297" s="21" t="s">
        <v>173</v>
      </c>
      <c r="H297" s="21" t="s">
        <v>833</v>
      </c>
      <c r="I297" s="21" t="s">
        <v>833</v>
      </c>
      <c r="J297" s="21" t="s">
        <v>1036</v>
      </c>
      <c r="K297" s="21" t="s">
        <v>186</v>
      </c>
      <c r="L297" s="21" t="s">
        <v>1097</v>
      </c>
      <c r="M297" s="21" t="s">
        <v>178</v>
      </c>
      <c r="N297" s="22"/>
      <c r="O297" s="23">
        <v>45322</v>
      </c>
      <c r="P297" s="21" t="s">
        <v>1098</v>
      </c>
      <c r="Q297" s="5" t="s">
        <v>1097</v>
      </c>
      <c r="R297" s="5" t="s">
        <v>466</v>
      </c>
      <c r="S297" s="5" t="s">
        <v>467</v>
      </c>
      <c r="T297" s="5" t="s">
        <v>182</v>
      </c>
      <c r="U297" s="5">
        <v>0</v>
      </c>
      <c r="V297" s="5">
        <v>0</v>
      </c>
    </row>
    <row r="298" spans="2:22" ht="31.5" x14ac:dyDescent="0.4">
      <c r="B298" s="21" t="s">
        <v>136</v>
      </c>
      <c r="C298" s="120" t="s">
        <v>170</v>
      </c>
      <c r="D298" s="21"/>
      <c r="E298" s="21"/>
      <c r="F298" s="22" t="s">
        <v>463</v>
      </c>
      <c r="G298" s="21" t="s">
        <v>173</v>
      </c>
      <c r="H298" s="21" t="s">
        <v>833</v>
      </c>
      <c r="I298" s="21" t="s">
        <v>833</v>
      </c>
      <c r="J298" s="21" t="s">
        <v>1036</v>
      </c>
      <c r="K298" s="21" t="s">
        <v>189</v>
      </c>
      <c r="L298" s="21" t="s">
        <v>1099</v>
      </c>
      <c r="M298" s="21" t="s">
        <v>178</v>
      </c>
      <c r="N298" s="22"/>
      <c r="O298" s="23">
        <v>45322</v>
      </c>
      <c r="P298" s="21" t="s">
        <v>1100</v>
      </c>
      <c r="Q298" s="5" t="s">
        <v>1099</v>
      </c>
      <c r="R298" s="5" t="s">
        <v>466</v>
      </c>
      <c r="S298" s="5" t="s">
        <v>467</v>
      </c>
      <c r="T298" s="5" t="s">
        <v>182</v>
      </c>
      <c r="U298" s="5">
        <v>0</v>
      </c>
      <c r="V298" s="5">
        <v>0</v>
      </c>
    </row>
    <row r="299" spans="2:22" ht="31.5" x14ac:dyDescent="0.4">
      <c r="B299" s="21" t="s">
        <v>136</v>
      </c>
      <c r="C299" s="120" t="s">
        <v>222</v>
      </c>
      <c r="D299" s="21"/>
      <c r="E299" s="21"/>
      <c r="F299" s="22" t="s">
        <v>444</v>
      </c>
      <c r="G299" s="21" t="s">
        <v>173</v>
      </c>
      <c r="H299" s="21" t="s">
        <v>833</v>
      </c>
      <c r="I299" s="21" t="s">
        <v>833</v>
      </c>
      <c r="J299" s="21" t="s">
        <v>1036</v>
      </c>
      <c r="K299" s="21" t="s">
        <v>176</v>
      </c>
      <c r="L299" s="21" t="s">
        <v>1085</v>
      </c>
      <c r="M299" s="21" t="s">
        <v>178</v>
      </c>
      <c r="N299" s="22"/>
      <c r="O299" s="23">
        <v>45322</v>
      </c>
      <c r="P299" s="21" t="s">
        <v>1086</v>
      </c>
      <c r="Q299" s="5" t="s">
        <v>1085</v>
      </c>
      <c r="R299" s="5" t="s">
        <v>447</v>
      </c>
      <c r="S299" s="5" t="s">
        <v>448</v>
      </c>
      <c r="T299" s="5" t="s">
        <v>182</v>
      </c>
      <c r="U299" s="5">
        <v>0</v>
      </c>
      <c r="V299" s="5">
        <v>0</v>
      </c>
    </row>
    <row r="300" spans="2:22" ht="31.5" x14ac:dyDescent="0.4">
      <c r="B300" s="21" t="s">
        <v>136</v>
      </c>
      <c r="C300" s="120" t="s">
        <v>222</v>
      </c>
      <c r="D300" s="21"/>
      <c r="E300" s="21"/>
      <c r="F300" s="22" t="s">
        <v>444</v>
      </c>
      <c r="G300" s="21" t="s">
        <v>173</v>
      </c>
      <c r="H300" s="21" t="s">
        <v>833</v>
      </c>
      <c r="I300" s="21" t="s">
        <v>833</v>
      </c>
      <c r="J300" s="21" t="s">
        <v>1036</v>
      </c>
      <c r="K300" s="21" t="s">
        <v>183</v>
      </c>
      <c r="L300" s="21" t="s">
        <v>1087</v>
      </c>
      <c r="M300" s="21" t="s">
        <v>178</v>
      </c>
      <c r="N300" s="22"/>
      <c r="O300" s="23">
        <v>45322</v>
      </c>
      <c r="P300" s="21" t="s">
        <v>1088</v>
      </c>
      <c r="Q300" s="5" t="s">
        <v>1087</v>
      </c>
      <c r="R300" s="5" t="s">
        <v>447</v>
      </c>
      <c r="S300" s="5" t="s">
        <v>448</v>
      </c>
      <c r="T300" s="5" t="s">
        <v>182</v>
      </c>
      <c r="U300" s="5">
        <v>0</v>
      </c>
      <c r="V300" s="5">
        <v>0</v>
      </c>
    </row>
    <row r="301" spans="2:22" ht="31.5" x14ac:dyDescent="0.4">
      <c r="B301" s="21" t="s">
        <v>136</v>
      </c>
      <c r="C301" s="120" t="s">
        <v>222</v>
      </c>
      <c r="D301" s="21"/>
      <c r="E301" s="21"/>
      <c r="F301" s="22" t="s">
        <v>444</v>
      </c>
      <c r="G301" s="21" t="s">
        <v>173</v>
      </c>
      <c r="H301" s="21" t="s">
        <v>833</v>
      </c>
      <c r="I301" s="21" t="s">
        <v>833</v>
      </c>
      <c r="J301" s="21" t="s">
        <v>1036</v>
      </c>
      <c r="K301" s="21" t="s">
        <v>186</v>
      </c>
      <c r="L301" s="21" t="s">
        <v>1089</v>
      </c>
      <c r="M301" s="21" t="s">
        <v>178</v>
      </c>
      <c r="N301" s="22"/>
      <c r="O301" s="23">
        <v>45322</v>
      </c>
      <c r="P301" s="21" t="s">
        <v>1090</v>
      </c>
      <c r="Q301" s="5" t="s">
        <v>1089</v>
      </c>
      <c r="R301" s="5" t="s">
        <v>447</v>
      </c>
      <c r="S301" s="5" t="s">
        <v>448</v>
      </c>
      <c r="T301" s="5" t="s">
        <v>182</v>
      </c>
      <c r="U301" s="5">
        <v>0</v>
      </c>
      <c r="V301" s="5">
        <v>0</v>
      </c>
    </row>
    <row r="302" spans="2:22" ht="31.5" x14ac:dyDescent="0.4">
      <c r="B302" s="21" t="s">
        <v>136</v>
      </c>
      <c r="C302" s="120" t="s">
        <v>222</v>
      </c>
      <c r="D302" s="21"/>
      <c r="E302" s="21"/>
      <c r="F302" s="22" t="s">
        <v>444</v>
      </c>
      <c r="G302" s="21" t="s">
        <v>173</v>
      </c>
      <c r="H302" s="21" t="s">
        <v>833</v>
      </c>
      <c r="I302" s="21" t="s">
        <v>833</v>
      </c>
      <c r="J302" s="21" t="s">
        <v>1036</v>
      </c>
      <c r="K302" s="21" t="s">
        <v>189</v>
      </c>
      <c r="L302" s="21" t="s">
        <v>1091</v>
      </c>
      <c r="M302" s="21" t="s">
        <v>178</v>
      </c>
      <c r="N302" s="22"/>
      <c r="O302" s="23">
        <v>45322</v>
      </c>
      <c r="P302" s="21" t="s">
        <v>1092</v>
      </c>
      <c r="Q302" s="5" t="s">
        <v>1091</v>
      </c>
      <c r="R302" s="5" t="s">
        <v>447</v>
      </c>
      <c r="S302" s="5" t="s">
        <v>448</v>
      </c>
      <c r="T302" s="5" t="s">
        <v>182</v>
      </c>
      <c r="U302" s="5">
        <v>0</v>
      </c>
      <c r="V302" s="5">
        <v>0</v>
      </c>
    </row>
    <row r="303" spans="2:22" ht="31.5" x14ac:dyDescent="0.4">
      <c r="B303" s="21" t="s">
        <v>136</v>
      </c>
      <c r="C303" s="120" t="s">
        <v>170</v>
      </c>
      <c r="D303" s="21"/>
      <c r="E303" s="21"/>
      <c r="F303" s="22" t="s">
        <v>203</v>
      </c>
      <c r="G303" s="21" t="s">
        <v>173</v>
      </c>
      <c r="H303" s="21" t="s">
        <v>833</v>
      </c>
      <c r="I303" s="21" t="s">
        <v>833</v>
      </c>
      <c r="J303" s="21" t="s">
        <v>1036</v>
      </c>
      <c r="K303" s="21" t="s">
        <v>176</v>
      </c>
      <c r="L303" s="21" t="s">
        <v>1045</v>
      </c>
      <c r="M303" s="21" t="s">
        <v>178</v>
      </c>
      <c r="N303" s="22"/>
      <c r="O303" s="23">
        <v>45322</v>
      </c>
      <c r="P303" s="21" t="s">
        <v>1046</v>
      </c>
      <c r="Q303" s="5" t="s">
        <v>1045</v>
      </c>
      <c r="R303" s="5" t="s">
        <v>206</v>
      </c>
      <c r="S303" s="5" t="s">
        <v>207</v>
      </c>
      <c r="T303" s="5" t="s">
        <v>182</v>
      </c>
      <c r="U303" s="5">
        <v>0</v>
      </c>
      <c r="V303" s="5">
        <v>0</v>
      </c>
    </row>
    <row r="304" spans="2:22" ht="31.5" x14ac:dyDescent="0.4">
      <c r="B304" s="21" t="s">
        <v>136</v>
      </c>
      <c r="C304" s="120" t="s">
        <v>170</v>
      </c>
      <c r="D304" s="21"/>
      <c r="E304" s="21"/>
      <c r="F304" s="22" t="s">
        <v>203</v>
      </c>
      <c r="G304" s="21" t="s">
        <v>173</v>
      </c>
      <c r="H304" s="21" t="s">
        <v>833</v>
      </c>
      <c r="I304" s="21" t="s">
        <v>833</v>
      </c>
      <c r="J304" s="21" t="s">
        <v>1036</v>
      </c>
      <c r="K304" s="21" t="s">
        <v>183</v>
      </c>
      <c r="L304" s="21" t="s">
        <v>1047</v>
      </c>
      <c r="M304" s="21" t="s">
        <v>178</v>
      </c>
      <c r="N304" s="22"/>
      <c r="O304" s="23">
        <v>45322</v>
      </c>
      <c r="P304" s="21" t="s">
        <v>1048</v>
      </c>
      <c r="Q304" s="5" t="s">
        <v>1047</v>
      </c>
      <c r="R304" s="5" t="s">
        <v>206</v>
      </c>
      <c r="S304" s="5" t="s">
        <v>207</v>
      </c>
      <c r="T304" s="5" t="s">
        <v>182</v>
      </c>
      <c r="U304" s="5">
        <v>0</v>
      </c>
      <c r="V304" s="5">
        <v>0</v>
      </c>
    </row>
    <row r="305" spans="2:22" ht="31.5" x14ac:dyDescent="0.4">
      <c r="B305" s="21" t="s">
        <v>136</v>
      </c>
      <c r="C305" s="120" t="s">
        <v>170</v>
      </c>
      <c r="D305" s="21"/>
      <c r="E305" s="21"/>
      <c r="F305" s="22" t="s">
        <v>203</v>
      </c>
      <c r="G305" s="21" t="s">
        <v>173</v>
      </c>
      <c r="H305" s="21" t="s">
        <v>833</v>
      </c>
      <c r="I305" s="21" t="s">
        <v>833</v>
      </c>
      <c r="J305" s="21" t="s">
        <v>1036</v>
      </c>
      <c r="K305" s="21" t="s">
        <v>186</v>
      </c>
      <c r="L305" s="21" t="s">
        <v>1049</v>
      </c>
      <c r="M305" s="21" t="s">
        <v>178</v>
      </c>
      <c r="N305" s="22"/>
      <c r="O305" s="23">
        <v>45322</v>
      </c>
      <c r="P305" s="21" t="s">
        <v>1050</v>
      </c>
      <c r="Q305" s="5" t="s">
        <v>1049</v>
      </c>
      <c r="R305" s="5" t="s">
        <v>206</v>
      </c>
      <c r="S305" s="5" t="s">
        <v>207</v>
      </c>
      <c r="T305" s="5" t="s">
        <v>182</v>
      </c>
      <c r="U305" s="5">
        <v>0</v>
      </c>
      <c r="V305" s="5">
        <v>0</v>
      </c>
    </row>
    <row r="306" spans="2:22" ht="31.5" x14ac:dyDescent="0.4">
      <c r="B306" s="21" t="s">
        <v>136</v>
      </c>
      <c r="C306" s="120" t="s">
        <v>170</v>
      </c>
      <c r="D306" s="21"/>
      <c r="E306" s="21"/>
      <c r="F306" s="22" t="s">
        <v>203</v>
      </c>
      <c r="G306" s="21" t="s">
        <v>173</v>
      </c>
      <c r="H306" s="21" t="s">
        <v>833</v>
      </c>
      <c r="I306" s="21" t="s">
        <v>833</v>
      </c>
      <c r="J306" s="21" t="s">
        <v>1036</v>
      </c>
      <c r="K306" s="21" t="s">
        <v>189</v>
      </c>
      <c r="L306" s="21" t="s">
        <v>1051</v>
      </c>
      <c r="M306" s="21" t="s">
        <v>178</v>
      </c>
      <c r="N306" s="22"/>
      <c r="O306" s="23">
        <v>45322</v>
      </c>
      <c r="P306" s="21" t="s">
        <v>1052</v>
      </c>
      <c r="Q306" s="5" t="s">
        <v>1051</v>
      </c>
      <c r="R306" s="5" t="s">
        <v>206</v>
      </c>
      <c r="S306" s="5" t="s">
        <v>207</v>
      </c>
      <c r="T306" s="5" t="s">
        <v>182</v>
      </c>
      <c r="U306" s="5">
        <v>0</v>
      </c>
      <c r="V306" s="5">
        <v>0</v>
      </c>
    </row>
    <row r="307" spans="2:22" ht="31.5" x14ac:dyDescent="0.4">
      <c r="B307" s="21" t="s">
        <v>136</v>
      </c>
      <c r="C307" s="120" t="s">
        <v>170</v>
      </c>
      <c r="D307" s="21"/>
      <c r="E307" s="21"/>
      <c r="F307" s="22" t="s">
        <v>172</v>
      </c>
      <c r="G307" s="21" t="s">
        <v>173</v>
      </c>
      <c r="H307" s="21" t="s">
        <v>833</v>
      </c>
      <c r="I307" s="21" t="s">
        <v>833</v>
      </c>
      <c r="J307" s="21" t="s">
        <v>1036</v>
      </c>
      <c r="K307" s="21" t="s">
        <v>176</v>
      </c>
      <c r="L307" s="21" t="s">
        <v>1037</v>
      </c>
      <c r="M307" s="21" t="s">
        <v>178</v>
      </c>
      <c r="N307" s="22"/>
      <c r="O307" s="23">
        <v>45322</v>
      </c>
      <c r="P307" s="21" t="s">
        <v>1038</v>
      </c>
      <c r="Q307" s="5" t="s">
        <v>1037</v>
      </c>
      <c r="R307" s="5" t="s">
        <v>180</v>
      </c>
      <c r="S307" s="5" t="s">
        <v>181</v>
      </c>
      <c r="T307" s="5" t="s">
        <v>182</v>
      </c>
      <c r="U307" s="5">
        <v>0</v>
      </c>
      <c r="V307" s="5">
        <v>0</v>
      </c>
    </row>
    <row r="308" spans="2:22" ht="31.5" x14ac:dyDescent="0.4">
      <c r="B308" s="21" t="s">
        <v>136</v>
      </c>
      <c r="C308" s="120" t="s">
        <v>170</v>
      </c>
      <c r="D308" s="21"/>
      <c r="E308" s="21"/>
      <c r="F308" s="22" t="s">
        <v>172</v>
      </c>
      <c r="G308" s="21" t="s">
        <v>173</v>
      </c>
      <c r="H308" s="21" t="s">
        <v>833</v>
      </c>
      <c r="I308" s="21" t="s">
        <v>833</v>
      </c>
      <c r="J308" s="21" t="s">
        <v>1036</v>
      </c>
      <c r="K308" s="21" t="s">
        <v>183</v>
      </c>
      <c r="L308" s="21" t="s">
        <v>1039</v>
      </c>
      <c r="M308" s="21" t="s">
        <v>178</v>
      </c>
      <c r="N308" s="22"/>
      <c r="O308" s="23">
        <v>45322</v>
      </c>
      <c r="P308" s="21" t="s">
        <v>1040</v>
      </c>
      <c r="Q308" s="5" t="s">
        <v>1039</v>
      </c>
      <c r="R308" s="5" t="s">
        <v>180</v>
      </c>
      <c r="S308" s="5" t="s">
        <v>181</v>
      </c>
      <c r="T308" s="5" t="s">
        <v>182</v>
      </c>
      <c r="U308" s="5">
        <v>0</v>
      </c>
      <c r="V308" s="5">
        <v>0</v>
      </c>
    </row>
    <row r="309" spans="2:22" ht="31.5" x14ac:dyDescent="0.4">
      <c r="B309" s="21" t="s">
        <v>136</v>
      </c>
      <c r="C309" s="120" t="s">
        <v>170</v>
      </c>
      <c r="D309" s="21"/>
      <c r="E309" s="21"/>
      <c r="F309" s="22" t="s">
        <v>172</v>
      </c>
      <c r="G309" s="21" t="s">
        <v>173</v>
      </c>
      <c r="H309" s="21" t="s">
        <v>833</v>
      </c>
      <c r="I309" s="21" t="s">
        <v>833</v>
      </c>
      <c r="J309" s="21" t="s">
        <v>1036</v>
      </c>
      <c r="K309" s="21" t="s">
        <v>186</v>
      </c>
      <c r="L309" s="21" t="s">
        <v>1041</v>
      </c>
      <c r="M309" s="21" t="s">
        <v>178</v>
      </c>
      <c r="N309" s="22"/>
      <c r="O309" s="23">
        <v>45322</v>
      </c>
      <c r="P309" s="21" t="s">
        <v>1042</v>
      </c>
      <c r="Q309" s="5" t="s">
        <v>1041</v>
      </c>
      <c r="R309" s="5" t="s">
        <v>180</v>
      </c>
      <c r="S309" s="5" t="s">
        <v>181</v>
      </c>
      <c r="T309" s="5" t="s">
        <v>182</v>
      </c>
      <c r="U309" s="5">
        <v>0</v>
      </c>
      <c r="V309" s="5">
        <v>0</v>
      </c>
    </row>
    <row r="310" spans="2:22" ht="31.5" x14ac:dyDescent="0.4">
      <c r="B310" s="21" t="s">
        <v>136</v>
      </c>
      <c r="C310" s="120" t="s">
        <v>170</v>
      </c>
      <c r="D310" s="21"/>
      <c r="E310" s="21"/>
      <c r="F310" s="22" t="s">
        <v>172</v>
      </c>
      <c r="G310" s="21" t="s">
        <v>173</v>
      </c>
      <c r="H310" s="21" t="s">
        <v>833</v>
      </c>
      <c r="I310" s="21" t="s">
        <v>833</v>
      </c>
      <c r="J310" s="21" t="s">
        <v>1036</v>
      </c>
      <c r="K310" s="21" t="s">
        <v>189</v>
      </c>
      <c r="L310" s="21" t="s">
        <v>1043</v>
      </c>
      <c r="M310" s="21" t="s">
        <v>178</v>
      </c>
      <c r="N310" s="22"/>
      <c r="O310" s="23">
        <v>45322</v>
      </c>
      <c r="P310" s="21" t="s">
        <v>1044</v>
      </c>
      <c r="Q310" s="5" t="s">
        <v>1043</v>
      </c>
      <c r="R310" s="5" t="s">
        <v>180</v>
      </c>
      <c r="S310" s="5" t="s">
        <v>181</v>
      </c>
      <c r="T310" s="5" t="s">
        <v>182</v>
      </c>
      <c r="U310" s="5">
        <v>0</v>
      </c>
      <c r="V310" s="5">
        <v>0</v>
      </c>
    </row>
    <row r="311" spans="2:22" ht="31.5" x14ac:dyDescent="0.4">
      <c r="B311" s="21" t="s">
        <v>136</v>
      </c>
      <c r="C311" s="120" t="s">
        <v>170</v>
      </c>
      <c r="D311" s="21"/>
      <c r="E311" s="21"/>
      <c r="F311" s="22" t="s">
        <v>281</v>
      </c>
      <c r="G311" s="21" t="s">
        <v>173</v>
      </c>
      <c r="H311" s="21" t="s">
        <v>833</v>
      </c>
      <c r="I311" s="21" t="s">
        <v>833</v>
      </c>
      <c r="J311" s="21" t="s">
        <v>1036</v>
      </c>
      <c r="K311" s="21" t="s">
        <v>176</v>
      </c>
      <c r="L311" s="21" t="s">
        <v>1077</v>
      </c>
      <c r="M311" s="21" t="s">
        <v>178</v>
      </c>
      <c r="N311" s="22"/>
      <c r="O311" s="23">
        <v>45322</v>
      </c>
      <c r="P311" s="21" t="s">
        <v>1078</v>
      </c>
      <c r="Q311" s="5" t="s">
        <v>1077</v>
      </c>
      <c r="R311" s="5" t="s">
        <v>284</v>
      </c>
      <c r="S311" s="5" t="s">
        <v>285</v>
      </c>
      <c r="T311" s="5" t="s">
        <v>182</v>
      </c>
      <c r="U311" s="5">
        <v>0</v>
      </c>
      <c r="V311" s="5">
        <v>0</v>
      </c>
    </row>
    <row r="312" spans="2:22" ht="31.5" x14ac:dyDescent="0.4">
      <c r="B312" s="21" t="s">
        <v>136</v>
      </c>
      <c r="C312" s="120" t="s">
        <v>170</v>
      </c>
      <c r="D312" s="21"/>
      <c r="E312" s="21"/>
      <c r="F312" s="22" t="s">
        <v>281</v>
      </c>
      <c r="G312" s="21" t="s">
        <v>173</v>
      </c>
      <c r="H312" s="21" t="s">
        <v>833</v>
      </c>
      <c r="I312" s="21" t="s">
        <v>833</v>
      </c>
      <c r="J312" s="21" t="s">
        <v>1036</v>
      </c>
      <c r="K312" s="21" t="s">
        <v>183</v>
      </c>
      <c r="L312" s="21" t="s">
        <v>1079</v>
      </c>
      <c r="M312" s="21" t="s">
        <v>178</v>
      </c>
      <c r="N312" s="22"/>
      <c r="O312" s="23">
        <v>45322</v>
      </c>
      <c r="P312" s="21" t="s">
        <v>1080</v>
      </c>
      <c r="Q312" s="5" t="s">
        <v>1079</v>
      </c>
      <c r="R312" s="5" t="s">
        <v>284</v>
      </c>
      <c r="S312" s="5" t="s">
        <v>285</v>
      </c>
      <c r="T312" s="5" t="s">
        <v>182</v>
      </c>
      <c r="U312" s="5">
        <v>0</v>
      </c>
      <c r="V312" s="5">
        <v>0</v>
      </c>
    </row>
    <row r="313" spans="2:22" ht="31.5" x14ac:dyDescent="0.4">
      <c r="B313" s="21" t="s">
        <v>136</v>
      </c>
      <c r="C313" s="120" t="s">
        <v>170</v>
      </c>
      <c r="D313" s="21"/>
      <c r="E313" s="21"/>
      <c r="F313" s="22" t="s">
        <v>281</v>
      </c>
      <c r="G313" s="21" t="s">
        <v>173</v>
      </c>
      <c r="H313" s="21" t="s">
        <v>833</v>
      </c>
      <c r="I313" s="21" t="s">
        <v>833</v>
      </c>
      <c r="J313" s="21" t="s">
        <v>1036</v>
      </c>
      <c r="K313" s="21" t="s">
        <v>186</v>
      </c>
      <c r="L313" s="21" t="s">
        <v>1081</v>
      </c>
      <c r="M313" s="21" t="s">
        <v>178</v>
      </c>
      <c r="N313" s="22"/>
      <c r="O313" s="23">
        <v>45322</v>
      </c>
      <c r="P313" s="21" t="s">
        <v>1082</v>
      </c>
      <c r="Q313" s="5" t="s">
        <v>1081</v>
      </c>
      <c r="R313" s="5" t="s">
        <v>284</v>
      </c>
      <c r="S313" s="5" t="s">
        <v>285</v>
      </c>
      <c r="T313" s="5" t="s">
        <v>182</v>
      </c>
      <c r="U313" s="5">
        <v>0</v>
      </c>
      <c r="V313" s="5">
        <v>0</v>
      </c>
    </row>
    <row r="314" spans="2:22" ht="31.5" x14ac:dyDescent="0.4">
      <c r="B314" s="21" t="s">
        <v>136</v>
      </c>
      <c r="C314" s="120" t="s">
        <v>170</v>
      </c>
      <c r="D314" s="21"/>
      <c r="E314" s="21"/>
      <c r="F314" s="22" t="s">
        <v>281</v>
      </c>
      <c r="G314" s="21" t="s">
        <v>173</v>
      </c>
      <c r="H314" s="21" t="s">
        <v>833</v>
      </c>
      <c r="I314" s="21" t="s">
        <v>833</v>
      </c>
      <c r="J314" s="21" t="s">
        <v>1036</v>
      </c>
      <c r="K314" s="21" t="s">
        <v>189</v>
      </c>
      <c r="L314" s="21" t="s">
        <v>1083</v>
      </c>
      <c r="M314" s="21" t="s">
        <v>178</v>
      </c>
      <c r="N314" s="22"/>
      <c r="O314" s="23">
        <v>45322</v>
      </c>
      <c r="P314" s="21" t="s">
        <v>1084</v>
      </c>
      <c r="Q314" s="5" t="s">
        <v>1083</v>
      </c>
      <c r="R314" s="5" t="s">
        <v>284</v>
      </c>
      <c r="S314" s="5" t="s">
        <v>285</v>
      </c>
      <c r="T314" s="5" t="s">
        <v>182</v>
      </c>
      <c r="U314" s="5">
        <v>0</v>
      </c>
      <c r="V314" s="5">
        <v>0</v>
      </c>
    </row>
    <row r="315" spans="2:22" ht="31.5" x14ac:dyDescent="0.4">
      <c r="B315" s="21" t="s">
        <v>136</v>
      </c>
      <c r="C315" s="120" t="s">
        <v>222</v>
      </c>
      <c r="D315" s="21"/>
      <c r="E315" s="21"/>
      <c r="F315" s="22" t="s">
        <v>262</v>
      </c>
      <c r="G315" s="21" t="s">
        <v>173</v>
      </c>
      <c r="H315" s="21" t="s">
        <v>833</v>
      </c>
      <c r="I315" s="21" t="s">
        <v>833</v>
      </c>
      <c r="J315" s="21" t="s">
        <v>1036</v>
      </c>
      <c r="K315" s="21" t="s">
        <v>176</v>
      </c>
      <c r="L315" s="21" t="s">
        <v>1069</v>
      </c>
      <c r="M315" s="21" t="s">
        <v>178</v>
      </c>
      <c r="N315" s="22"/>
      <c r="O315" s="23">
        <v>45322</v>
      </c>
      <c r="P315" s="21" t="s">
        <v>1070</v>
      </c>
      <c r="Q315" s="5" t="s">
        <v>1069</v>
      </c>
      <c r="R315" s="5" t="s">
        <v>265</v>
      </c>
      <c r="S315" s="5" t="s">
        <v>266</v>
      </c>
      <c r="T315" s="5" t="s">
        <v>182</v>
      </c>
      <c r="U315" s="5">
        <v>0</v>
      </c>
      <c r="V315" s="5">
        <v>0</v>
      </c>
    </row>
    <row r="316" spans="2:22" ht="31.5" x14ac:dyDescent="0.4">
      <c r="B316" s="21" t="s">
        <v>136</v>
      </c>
      <c r="C316" s="120" t="s">
        <v>222</v>
      </c>
      <c r="D316" s="21"/>
      <c r="E316" s="21"/>
      <c r="F316" s="22" t="s">
        <v>262</v>
      </c>
      <c r="G316" s="21" t="s">
        <v>173</v>
      </c>
      <c r="H316" s="21" t="s">
        <v>833</v>
      </c>
      <c r="I316" s="21" t="s">
        <v>833</v>
      </c>
      <c r="J316" s="21" t="s">
        <v>1036</v>
      </c>
      <c r="K316" s="21" t="s">
        <v>183</v>
      </c>
      <c r="L316" s="21" t="s">
        <v>1071</v>
      </c>
      <c r="M316" s="21" t="s">
        <v>178</v>
      </c>
      <c r="N316" s="22"/>
      <c r="O316" s="23">
        <v>45322</v>
      </c>
      <c r="P316" s="21" t="s">
        <v>1072</v>
      </c>
      <c r="Q316" s="5" t="s">
        <v>1071</v>
      </c>
      <c r="R316" s="5" t="s">
        <v>265</v>
      </c>
      <c r="S316" s="5" t="s">
        <v>266</v>
      </c>
      <c r="T316" s="5" t="s">
        <v>182</v>
      </c>
      <c r="U316" s="5">
        <v>0</v>
      </c>
      <c r="V316" s="5">
        <v>0</v>
      </c>
    </row>
    <row r="317" spans="2:22" ht="31.5" x14ac:dyDescent="0.4">
      <c r="B317" s="21" t="s">
        <v>136</v>
      </c>
      <c r="C317" s="120" t="s">
        <v>222</v>
      </c>
      <c r="D317" s="21"/>
      <c r="E317" s="21"/>
      <c r="F317" s="22" t="s">
        <v>262</v>
      </c>
      <c r="G317" s="21" t="s">
        <v>173</v>
      </c>
      <c r="H317" s="21" t="s">
        <v>833</v>
      </c>
      <c r="I317" s="21" t="s">
        <v>833</v>
      </c>
      <c r="J317" s="21" t="s">
        <v>1036</v>
      </c>
      <c r="K317" s="21" t="s">
        <v>186</v>
      </c>
      <c r="L317" s="21" t="s">
        <v>1073</v>
      </c>
      <c r="M317" s="21" t="s">
        <v>178</v>
      </c>
      <c r="N317" s="22"/>
      <c r="O317" s="23">
        <v>45322</v>
      </c>
      <c r="P317" s="21" t="s">
        <v>1074</v>
      </c>
      <c r="Q317" s="5" t="s">
        <v>1073</v>
      </c>
      <c r="R317" s="5" t="s">
        <v>265</v>
      </c>
      <c r="S317" s="5" t="s">
        <v>266</v>
      </c>
      <c r="T317" s="5" t="s">
        <v>182</v>
      </c>
      <c r="U317" s="5">
        <v>0</v>
      </c>
      <c r="V317" s="5">
        <v>0</v>
      </c>
    </row>
    <row r="318" spans="2:22" ht="31.5" x14ac:dyDescent="0.4">
      <c r="B318" s="21" t="s">
        <v>136</v>
      </c>
      <c r="C318" s="120" t="s">
        <v>222</v>
      </c>
      <c r="D318" s="21"/>
      <c r="E318" s="21"/>
      <c r="F318" s="22" t="s">
        <v>262</v>
      </c>
      <c r="G318" s="21" t="s">
        <v>173</v>
      </c>
      <c r="H318" s="21" t="s">
        <v>833</v>
      </c>
      <c r="I318" s="21" t="s">
        <v>833</v>
      </c>
      <c r="J318" s="21" t="s">
        <v>1036</v>
      </c>
      <c r="K318" s="21" t="s">
        <v>189</v>
      </c>
      <c r="L318" s="21" t="s">
        <v>1075</v>
      </c>
      <c r="M318" s="21" t="s">
        <v>178</v>
      </c>
      <c r="N318" s="22"/>
      <c r="O318" s="23">
        <v>45322</v>
      </c>
      <c r="P318" s="21" t="s">
        <v>1076</v>
      </c>
      <c r="Q318" s="5" t="s">
        <v>1075</v>
      </c>
      <c r="R318" s="5" t="s">
        <v>265</v>
      </c>
      <c r="S318" s="5" t="s">
        <v>266</v>
      </c>
      <c r="T318" s="5" t="s">
        <v>182</v>
      </c>
      <c r="U318" s="5">
        <v>0</v>
      </c>
      <c r="V318" s="5">
        <v>0</v>
      </c>
    </row>
    <row r="319" spans="2:22" ht="31.5" x14ac:dyDescent="0.4">
      <c r="B319" s="21" t="s">
        <v>136</v>
      </c>
      <c r="C319" s="120" t="s">
        <v>170</v>
      </c>
      <c r="D319" s="21"/>
      <c r="E319" s="21"/>
      <c r="F319" s="22" t="s">
        <v>243</v>
      </c>
      <c r="G319" s="21" t="s">
        <v>173</v>
      </c>
      <c r="H319" s="21" t="s">
        <v>833</v>
      </c>
      <c r="I319" s="21" t="s">
        <v>833</v>
      </c>
      <c r="J319" s="21" t="s">
        <v>1036</v>
      </c>
      <c r="K319" s="21" t="s">
        <v>176</v>
      </c>
      <c r="L319" s="21" t="s">
        <v>1061</v>
      </c>
      <c r="M319" s="21" t="s">
        <v>178</v>
      </c>
      <c r="N319" s="22"/>
      <c r="O319" s="23">
        <v>45322</v>
      </c>
      <c r="P319" s="21" t="s">
        <v>1062</v>
      </c>
      <c r="Q319" s="5" t="s">
        <v>1061</v>
      </c>
      <c r="R319" s="5" t="s">
        <v>246</v>
      </c>
      <c r="S319" s="5" t="s">
        <v>247</v>
      </c>
      <c r="T319" s="5" t="s">
        <v>182</v>
      </c>
      <c r="U319" s="5">
        <v>0</v>
      </c>
      <c r="V319" s="5">
        <v>0</v>
      </c>
    </row>
    <row r="320" spans="2:22" ht="31.5" x14ac:dyDescent="0.4">
      <c r="B320" s="21" t="s">
        <v>136</v>
      </c>
      <c r="C320" s="120" t="s">
        <v>170</v>
      </c>
      <c r="D320" s="21"/>
      <c r="E320" s="21"/>
      <c r="F320" s="22" t="s">
        <v>243</v>
      </c>
      <c r="G320" s="21" t="s">
        <v>173</v>
      </c>
      <c r="H320" s="21" t="s">
        <v>833</v>
      </c>
      <c r="I320" s="21" t="s">
        <v>833</v>
      </c>
      <c r="J320" s="21" t="s">
        <v>1036</v>
      </c>
      <c r="K320" s="21" t="s">
        <v>183</v>
      </c>
      <c r="L320" s="21" t="s">
        <v>1063</v>
      </c>
      <c r="M320" s="21" t="s">
        <v>178</v>
      </c>
      <c r="N320" s="22"/>
      <c r="O320" s="23">
        <v>45322</v>
      </c>
      <c r="P320" s="21" t="s">
        <v>1064</v>
      </c>
      <c r="Q320" s="5" t="s">
        <v>1063</v>
      </c>
      <c r="R320" s="5" t="s">
        <v>246</v>
      </c>
      <c r="S320" s="5" t="s">
        <v>247</v>
      </c>
      <c r="T320" s="5" t="s">
        <v>182</v>
      </c>
      <c r="U320" s="5">
        <v>0</v>
      </c>
      <c r="V320" s="5">
        <v>0</v>
      </c>
    </row>
    <row r="321" spans="2:22" ht="31.5" x14ac:dyDescent="0.4">
      <c r="B321" s="21" t="s">
        <v>136</v>
      </c>
      <c r="C321" s="120" t="s">
        <v>170</v>
      </c>
      <c r="D321" s="21"/>
      <c r="E321" s="21"/>
      <c r="F321" s="22" t="s">
        <v>243</v>
      </c>
      <c r="G321" s="21" t="s">
        <v>173</v>
      </c>
      <c r="H321" s="21" t="s">
        <v>833</v>
      </c>
      <c r="I321" s="21" t="s">
        <v>833</v>
      </c>
      <c r="J321" s="21" t="s">
        <v>1036</v>
      </c>
      <c r="K321" s="21" t="s">
        <v>186</v>
      </c>
      <c r="L321" s="21" t="s">
        <v>1065</v>
      </c>
      <c r="M321" s="21" t="s">
        <v>178</v>
      </c>
      <c r="N321" s="22"/>
      <c r="O321" s="23">
        <v>45322</v>
      </c>
      <c r="P321" s="21" t="s">
        <v>1066</v>
      </c>
      <c r="Q321" s="5" t="s">
        <v>1065</v>
      </c>
      <c r="R321" s="5" t="s">
        <v>246</v>
      </c>
      <c r="S321" s="5" t="s">
        <v>247</v>
      </c>
      <c r="T321" s="5" t="s">
        <v>182</v>
      </c>
      <c r="U321" s="5">
        <v>0</v>
      </c>
      <c r="V321" s="5">
        <v>0</v>
      </c>
    </row>
    <row r="322" spans="2:22" ht="31.5" x14ac:dyDescent="0.4">
      <c r="B322" s="21" t="s">
        <v>136</v>
      </c>
      <c r="C322" s="120" t="s">
        <v>170</v>
      </c>
      <c r="D322" s="21"/>
      <c r="E322" s="21"/>
      <c r="F322" s="22" t="s">
        <v>243</v>
      </c>
      <c r="G322" s="21" t="s">
        <v>173</v>
      </c>
      <c r="H322" s="21" t="s">
        <v>833</v>
      </c>
      <c r="I322" s="21" t="s">
        <v>833</v>
      </c>
      <c r="J322" s="21" t="s">
        <v>1036</v>
      </c>
      <c r="K322" s="21" t="s">
        <v>189</v>
      </c>
      <c r="L322" s="21" t="s">
        <v>1067</v>
      </c>
      <c r="M322" s="21" t="s">
        <v>178</v>
      </c>
      <c r="N322" s="22"/>
      <c r="O322" s="23">
        <v>45322</v>
      </c>
      <c r="P322" s="21" t="s">
        <v>1068</v>
      </c>
      <c r="Q322" s="5" t="s">
        <v>1067</v>
      </c>
      <c r="R322" s="5" t="s">
        <v>246</v>
      </c>
      <c r="S322" s="5" t="s">
        <v>247</v>
      </c>
      <c r="T322" s="5" t="s">
        <v>182</v>
      </c>
      <c r="U322" s="5">
        <v>0</v>
      </c>
      <c r="V322" s="5">
        <v>0</v>
      </c>
    </row>
    <row r="323" spans="2:22" ht="31.5" x14ac:dyDescent="0.4">
      <c r="B323" s="21" t="s">
        <v>136</v>
      </c>
      <c r="C323" s="120" t="s">
        <v>222</v>
      </c>
      <c r="D323" s="21"/>
      <c r="E323" s="21"/>
      <c r="F323" s="22" t="s">
        <v>223</v>
      </c>
      <c r="G323" s="21" t="s">
        <v>173</v>
      </c>
      <c r="H323" s="21" t="s">
        <v>833</v>
      </c>
      <c r="I323" s="21" t="s">
        <v>833</v>
      </c>
      <c r="J323" s="21" t="s">
        <v>1036</v>
      </c>
      <c r="K323" s="21" t="s">
        <v>176</v>
      </c>
      <c r="L323" s="21" t="s">
        <v>1053</v>
      </c>
      <c r="M323" s="21" t="s">
        <v>178</v>
      </c>
      <c r="N323" s="22"/>
      <c r="O323" s="23">
        <v>45322</v>
      </c>
      <c r="P323" s="21" t="s">
        <v>1054</v>
      </c>
      <c r="Q323" s="5" t="s">
        <v>1053</v>
      </c>
      <c r="R323" s="5" t="s">
        <v>226</v>
      </c>
      <c r="S323" s="5" t="s">
        <v>227</v>
      </c>
      <c r="T323" s="5" t="s">
        <v>182</v>
      </c>
      <c r="U323" s="5">
        <v>0</v>
      </c>
      <c r="V323" s="5">
        <v>0</v>
      </c>
    </row>
    <row r="324" spans="2:22" ht="31.5" x14ac:dyDescent="0.4">
      <c r="B324" s="21" t="s">
        <v>136</v>
      </c>
      <c r="C324" s="120" t="s">
        <v>222</v>
      </c>
      <c r="D324" s="21"/>
      <c r="E324" s="21"/>
      <c r="F324" s="22" t="s">
        <v>223</v>
      </c>
      <c r="G324" s="21" t="s">
        <v>173</v>
      </c>
      <c r="H324" s="21" t="s">
        <v>833</v>
      </c>
      <c r="I324" s="21" t="s">
        <v>833</v>
      </c>
      <c r="J324" s="21" t="s">
        <v>1036</v>
      </c>
      <c r="K324" s="21" t="s">
        <v>183</v>
      </c>
      <c r="L324" s="21" t="s">
        <v>1055</v>
      </c>
      <c r="M324" s="21" t="s">
        <v>178</v>
      </c>
      <c r="N324" s="22"/>
      <c r="O324" s="23">
        <v>45322</v>
      </c>
      <c r="P324" s="21" t="s">
        <v>1056</v>
      </c>
      <c r="Q324" s="5" t="s">
        <v>1055</v>
      </c>
      <c r="R324" s="5" t="s">
        <v>226</v>
      </c>
      <c r="S324" s="5" t="s">
        <v>227</v>
      </c>
      <c r="T324" s="5" t="s">
        <v>182</v>
      </c>
      <c r="U324" s="5">
        <v>0</v>
      </c>
      <c r="V324" s="5">
        <v>0</v>
      </c>
    </row>
    <row r="325" spans="2:22" ht="31.5" x14ac:dyDescent="0.4">
      <c r="B325" s="21" t="s">
        <v>136</v>
      </c>
      <c r="C325" s="120" t="s">
        <v>222</v>
      </c>
      <c r="D325" s="21"/>
      <c r="E325" s="21"/>
      <c r="F325" s="22" t="s">
        <v>223</v>
      </c>
      <c r="G325" s="21" t="s">
        <v>173</v>
      </c>
      <c r="H325" s="21" t="s">
        <v>833</v>
      </c>
      <c r="I325" s="21" t="s">
        <v>833</v>
      </c>
      <c r="J325" s="21" t="s">
        <v>1036</v>
      </c>
      <c r="K325" s="21" t="s">
        <v>186</v>
      </c>
      <c r="L325" s="21" t="s">
        <v>1057</v>
      </c>
      <c r="M325" s="21" t="s">
        <v>178</v>
      </c>
      <c r="N325" s="22"/>
      <c r="O325" s="23">
        <v>45322</v>
      </c>
      <c r="P325" s="21" t="s">
        <v>1058</v>
      </c>
      <c r="Q325" s="5" t="s">
        <v>1057</v>
      </c>
      <c r="R325" s="5" t="s">
        <v>226</v>
      </c>
      <c r="S325" s="5" t="s">
        <v>227</v>
      </c>
      <c r="T325" s="5" t="s">
        <v>182</v>
      </c>
      <c r="U325" s="5">
        <v>0</v>
      </c>
      <c r="V325" s="5">
        <v>0</v>
      </c>
    </row>
    <row r="326" spans="2:22" ht="31.5" x14ac:dyDescent="0.4">
      <c r="B326" s="21" t="s">
        <v>136</v>
      </c>
      <c r="C326" s="120" t="s">
        <v>222</v>
      </c>
      <c r="D326" s="21"/>
      <c r="E326" s="21"/>
      <c r="F326" s="22" t="s">
        <v>223</v>
      </c>
      <c r="G326" s="21" t="s">
        <v>173</v>
      </c>
      <c r="H326" s="21" t="s">
        <v>833</v>
      </c>
      <c r="I326" s="21" t="s">
        <v>833</v>
      </c>
      <c r="J326" s="21" t="s">
        <v>1036</v>
      </c>
      <c r="K326" s="21" t="s">
        <v>189</v>
      </c>
      <c r="L326" s="21" t="s">
        <v>1059</v>
      </c>
      <c r="M326" s="21" t="s">
        <v>178</v>
      </c>
      <c r="N326" s="22"/>
      <c r="O326" s="23">
        <v>45322</v>
      </c>
      <c r="P326" s="21" t="s">
        <v>1060</v>
      </c>
      <c r="Q326" s="5" t="s">
        <v>1059</v>
      </c>
      <c r="R326" s="5" t="s">
        <v>226</v>
      </c>
      <c r="S326" s="5" t="s">
        <v>227</v>
      </c>
      <c r="T326" s="5" t="s">
        <v>182</v>
      </c>
      <c r="U326" s="5">
        <v>0</v>
      </c>
      <c r="V326" s="5">
        <v>0</v>
      </c>
    </row>
    <row r="327" spans="2:22" ht="47.25" x14ac:dyDescent="0.4">
      <c r="B327" s="21" t="s">
        <v>137</v>
      </c>
      <c r="C327" s="120" t="s">
        <v>170</v>
      </c>
      <c r="D327" s="21"/>
      <c r="E327" s="21"/>
      <c r="F327" s="22" t="s">
        <v>553</v>
      </c>
      <c r="G327" s="21" t="s">
        <v>173</v>
      </c>
      <c r="H327" s="21" t="s">
        <v>833</v>
      </c>
      <c r="I327" s="21" t="s">
        <v>833</v>
      </c>
      <c r="J327" s="120" t="s">
        <v>834</v>
      </c>
      <c r="K327" s="21" t="s">
        <v>176</v>
      </c>
      <c r="L327" s="21" t="s">
        <v>996</v>
      </c>
      <c r="M327" s="21" t="s">
        <v>369</v>
      </c>
      <c r="N327" s="22"/>
      <c r="O327" s="23">
        <v>45322</v>
      </c>
      <c r="P327" s="21" t="s">
        <v>997</v>
      </c>
      <c r="Q327" s="5" t="s">
        <v>996</v>
      </c>
      <c r="R327" s="5" t="s">
        <v>556</v>
      </c>
      <c r="S327" s="5" t="s">
        <v>557</v>
      </c>
      <c r="T327" s="5" t="s">
        <v>182</v>
      </c>
      <c r="U327" s="5">
        <v>0</v>
      </c>
      <c r="V327" s="5">
        <v>0</v>
      </c>
    </row>
    <row r="328" spans="2:22" ht="47.25" x14ac:dyDescent="0.4">
      <c r="B328" s="21" t="s">
        <v>137</v>
      </c>
      <c r="C328" s="120" t="s">
        <v>170</v>
      </c>
      <c r="D328" s="21"/>
      <c r="E328" s="21"/>
      <c r="F328" s="22" t="s">
        <v>553</v>
      </c>
      <c r="G328" s="21" t="s">
        <v>173</v>
      </c>
      <c r="H328" s="21" t="s">
        <v>833</v>
      </c>
      <c r="I328" s="21" t="s">
        <v>833</v>
      </c>
      <c r="J328" s="120" t="s">
        <v>834</v>
      </c>
      <c r="K328" s="21" t="s">
        <v>183</v>
      </c>
      <c r="L328" s="21" t="s">
        <v>998</v>
      </c>
      <c r="M328" s="21" t="s">
        <v>369</v>
      </c>
      <c r="N328" s="22"/>
      <c r="O328" s="23">
        <v>45322</v>
      </c>
      <c r="P328" s="21" t="s">
        <v>999</v>
      </c>
      <c r="Q328" s="5" t="s">
        <v>998</v>
      </c>
      <c r="R328" s="5" t="s">
        <v>556</v>
      </c>
      <c r="S328" s="5" t="s">
        <v>557</v>
      </c>
      <c r="T328" s="5" t="s">
        <v>182</v>
      </c>
      <c r="U328" s="5">
        <v>0</v>
      </c>
      <c r="V328" s="5">
        <v>0</v>
      </c>
    </row>
    <row r="329" spans="2:22" ht="47.25" x14ac:dyDescent="0.4">
      <c r="B329" s="21" t="s">
        <v>137</v>
      </c>
      <c r="C329" s="120" t="s">
        <v>170</v>
      </c>
      <c r="D329" s="21"/>
      <c r="E329" s="21"/>
      <c r="F329" s="22" t="s">
        <v>553</v>
      </c>
      <c r="G329" s="21" t="s">
        <v>173</v>
      </c>
      <c r="H329" s="21" t="s">
        <v>833</v>
      </c>
      <c r="I329" s="21" t="s">
        <v>833</v>
      </c>
      <c r="J329" s="120" t="s">
        <v>834</v>
      </c>
      <c r="K329" s="21" t="s">
        <v>186</v>
      </c>
      <c r="L329" s="21" t="s">
        <v>1000</v>
      </c>
      <c r="M329" s="21" t="s">
        <v>369</v>
      </c>
      <c r="N329" s="22"/>
      <c r="O329" s="23">
        <v>45322</v>
      </c>
      <c r="P329" s="21" t="s">
        <v>1001</v>
      </c>
      <c r="Q329" s="5" t="s">
        <v>1000</v>
      </c>
      <c r="R329" s="5" t="s">
        <v>556</v>
      </c>
      <c r="S329" s="5" t="s">
        <v>557</v>
      </c>
      <c r="T329" s="5" t="s">
        <v>182</v>
      </c>
      <c r="U329" s="5">
        <v>0</v>
      </c>
      <c r="V329" s="5">
        <v>0</v>
      </c>
    </row>
    <row r="330" spans="2:22" ht="47.25" x14ac:dyDescent="0.4">
      <c r="B330" s="21" t="s">
        <v>137</v>
      </c>
      <c r="C330" s="120" t="s">
        <v>170</v>
      </c>
      <c r="D330" s="21"/>
      <c r="E330" s="21"/>
      <c r="F330" s="22" t="s">
        <v>553</v>
      </c>
      <c r="G330" s="21" t="s">
        <v>173</v>
      </c>
      <c r="H330" s="21" t="s">
        <v>833</v>
      </c>
      <c r="I330" s="21" t="s">
        <v>833</v>
      </c>
      <c r="J330" s="120" t="s">
        <v>834</v>
      </c>
      <c r="K330" s="21" t="s">
        <v>189</v>
      </c>
      <c r="L330" s="21" t="s">
        <v>1002</v>
      </c>
      <c r="M330" s="21" t="s">
        <v>369</v>
      </c>
      <c r="N330" s="22"/>
      <c r="O330" s="23">
        <v>45322</v>
      </c>
      <c r="P330" s="21" t="s">
        <v>1003</v>
      </c>
      <c r="Q330" s="5" t="s">
        <v>1002</v>
      </c>
      <c r="R330" s="5" t="s">
        <v>556</v>
      </c>
      <c r="S330" s="5" t="s">
        <v>557</v>
      </c>
      <c r="T330" s="5" t="s">
        <v>182</v>
      </c>
      <c r="U330" s="5">
        <v>0</v>
      </c>
      <c r="V330" s="5">
        <v>0</v>
      </c>
    </row>
    <row r="331" spans="2:22" ht="47.25" x14ac:dyDescent="0.4">
      <c r="B331" s="21" t="s">
        <v>137</v>
      </c>
      <c r="C331" s="120" t="s">
        <v>222</v>
      </c>
      <c r="D331" s="21"/>
      <c r="E331" s="21"/>
      <c r="F331" s="22" t="s">
        <v>542</v>
      </c>
      <c r="G331" s="21" t="s">
        <v>173</v>
      </c>
      <c r="H331" s="21" t="s">
        <v>833</v>
      </c>
      <c r="I331" s="21" t="s">
        <v>833</v>
      </c>
      <c r="J331" s="120" t="s">
        <v>834</v>
      </c>
      <c r="K331" s="21" t="s">
        <v>176</v>
      </c>
      <c r="L331" s="21" t="s">
        <v>988</v>
      </c>
      <c r="M331" s="21" t="s">
        <v>369</v>
      </c>
      <c r="N331" s="22"/>
      <c r="O331" s="23">
        <v>45322</v>
      </c>
      <c r="P331" s="21" t="s">
        <v>989</v>
      </c>
      <c r="Q331" s="5" t="s">
        <v>988</v>
      </c>
      <c r="R331" s="5" t="s">
        <v>545</v>
      </c>
      <c r="S331" s="5" t="s">
        <v>546</v>
      </c>
      <c r="T331" s="5" t="s">
        <v>182</v>
      </c>
      <c r="U331" s="5">
        <v>0</v>
      </c>
      <c r="V331" s="5">
        <v>0</v>
      </c>
    </row>
    <row r="332" spans="2:22" ht="47.25" x14ac:dyDescent="0.4">
      <c r="B332" s="21" t="s">
        <v>137</v>
      </c>
      <c r="C332" s="120" t="s">
        <v>222</v>
      </c>
      <c r="D332" s="21"/>
      <c r="E332" s="21"/>
      <c r="F332" s="22" t="s">
        <v>542</v>
      </c>
      <c r="G332" s="21" t="s">
        <v>173</v>
      </c>
      <c r="H332" s="21" t="s">
        <v>833</v>
      </c>
      <c r="I332" s="21" t="s">
        <v>833</v>
      </c>
      <c r="J332" s="120" t="s">
        <v>834</v>
      </c>
      <c r="K332" s="21" t="s">
        <v>183</v>
      </c>
      <c r="L332" s="21" t="s">
        <v>990</v>
      </c>
      <c r="M332" s="21" t="s">
        <v>369</v>
      </c>
      <c r="N332" s="22"/>
      <c r="O332" s="23">
        <v>45322</v>
      </c>
      <c r="P332" s="21" t="s">
        <v>991</v>
      </c>
      <c r="Q332" s="5" t="s">
        <v>990</v>
      </c>
      <c r="R332" s="5" t="s">
        <v>545</v>
      </c>
      <c r="S332" s="5" t="s">
        <v>546</v>
      </c>
      <c r="T332" s="5" t="s">
        <v>182</v>
      </c>
      <c r="U332" s="5">
        <v>0</v>
      </c>
      <c r="V332" s="5">
        <v>0</v>
      </c>
    </row>
    <row r="333" spans="2:22" ht="47.25" x14ac:dyDescent="0.4">
      <c r="B333" s="21" t="s">
        <v>137</v>
      </c>
      <c r="C333" s="120" t="s">
        <v>222</v>
      </c>
      <c r="D333" s="21"/>
      <c r="E333" s="21"/>
      <c r="F333" s="22" t="s">
        <v>542</v>
      </c>
      <c r="G333" s="21" t="s">
        <v>173</v>
      </c>
      <c r="H333" s="21" t="s">
        <v>833</v>
      </c>
      <c r="I333" s="21" t="s">
        <v>833</v>
      </c>
      <c r="J333" s="120" t="s">
        <v>834</v>
      </c>
      <c r="K333" s="21" t="s">
        <v>186</v>
      </c>
      <c r="L333" s="21" t="s">
        <v>992</v>
      </c>
      <c r="M333" s="21" t="s">
        <v>369</v>
      </c>
      <c r="N333" s="22"/>
      <c r="O333" s="23">
        <v>45322</v>
      </c>
      <c r="P333" s="21" t="s">
        <v>993</v>
      </c>
      <c r="Q333" s="5" t="s">
        <v>992</v>
      </c>
      <c r="R333" s="5" t="s">
        <v>545</v>
      </c>
      <c r="S333" s="5" t="s">
        <v>546</v>
      </c>
      <c r="T333" s="5" t="s">
        <v>182</v>
      </c>
      <c r="U333" s="5">
        <v>0</v>
      </c>
      <c r="V333" s="5">
        <v>0</v>
      </c>
    </row>
    <row r="334" spans="2:22" ht="47.25" x14ac:dyDescent="0.4">
      <c r="B334" s="21" t="s">
        <v>137</v>
      </c>
      <c r="C334" s="120" t="s">
        <v>222</v>
      </c>
      <c r="D334" s="21"/>
      <c r="E334" s="21"/>
      <c r="F334" s="22" t="s">
        <v>542</v>
      </c>
      <c r="G334" s="21" t="s">
        <v>173</v>
      </c>
      <c r="H334" s="21" t="s">
        <v>833</v>
      </c>
      <c r="I334" s="21" t="s">
        <v>833</v>
      </c>
      <c r="J334" s="120" t="s">
        <v>834</v>
      </c>
      <c r="K334" s="21" t="s">
        <v>189</v>
      </c>
      <c r="L334" s="21" t="s">
        <v>994</v>
      </c>
      <c r="M334" s="21" t="s">
        <v>369</v>
      </c>
      <c r="N334" s="22"/>
      <c r="O334" s="23">
        <v>45322</v>
      </c>
      <c r="P334" s="21" t="s">
        <v>995</v>
      </c>
      <c r="Q334" s="5" t="s">
        <v>994</v>
      </c>
      <c r="R334" s="5" t="s">
        <v>545</v>
      </c>
      <c r="S334" s="5" t="s">
        <v>546</v>
      </c>
      <c r="T334" s="5" t="s">
        <v>182</v>
      </c>
      <c r="U334" s="5">
        <v>0</v>
      </c>
      <c r="V334" s="5">
        <v>0</v>
      </c>
    </row>
    <row r="335" spans="2:22" ht="47.25" x14ac:dyDescent="0.4">
      <c r="B335" s="21" t="s">
        <v>137</v>
      </c>
      <c r="C335" s="120" t="s">
        <v>170</v>
      </c>
      <c r="D335" s="21"/>
      <c r="E335" s="21"/>
      <c r="F335" s="22" t="s">
        <v>531</v>
      </c>
      <c r="G335" s="21" t="s">
        <v>173</v>
      </c>
      <c r="H335" s="21" t="s">
        <v>833</v>
      </c>
      <c r="I335" s="21" t="s">
        <v>833</v>
      </c>
      <c r="J335" s="120" t="s">
        <v>834</v>
      </c>
      <c r="K335" s="21" t="s">
        <v>176</v>
      </c>
      <c r="L335" s="21" t="s">
        <v>980</v>
      </c>
      <c r="M335" s="21" t="s">
        <v>369</v>
      </c>
      <c r="N335" s="22"/>
      <c r="O335" s="23">
        <v>45322</v>
      </c>
      <c r="P335" s="21" t="s">
        <v>981</v>
      </c>
      <c r="Q335" s="5" t="s">
        <v>980</v>
      </c>
      <c r="R335" s="5" t="s">
        <v>534</v>
      </c>
      <c r="S335" s="5" t="s">
        <v>535</v>
      </c>
      <c r="T335" s="5" t="s">
        <v>182</v>
      </c>
      <c r="U335" s="5">
        <v>0</v>
      </c>
      <c r="V335" s="5">
        <v>0</v>
      </c>
    </row>
    <row r="336" spans="2:22" ht="47.25" x14ac:dyDescent="0.4">
      <c r="B336" s="21" t="s">
        <v>137</v>
      </c>
      <c r="C336" s="120" t="s">
        <v>170</v>
      </c>
      <c r="D336" s="21"/>
      <c r="E336" s="21"/>
      <c r="F336" s="22" t="s">
        <v>531</v>
      </c>
      <c r="G336" s="21" t="s">
        <v>173</v>
      </c>
      <c r="H336" s="21" t="s">
        <v>833</v>
      </c>
      <c r="I336" s="21" t="s">
        <v>833</v>
      </c>
      <c r="J336" s="120" t="s">
        <v>834</v>
      </c>
      <c r="K336" s="21" t="s">
        <v>183</v>
      </c>
      <c r="L336" s="21" t="s">
        <v>982</v>
      </c>
      <c r="M336" s="21" t="s">
        <v>369</v>
      </c>
      <c r="N336" s="22"/>
      <c r="O336" s="23">
        <v>45322</v>
      </c>
      <c r="P336" s="21" t="s">
        <v>983</v>
      </c>
      <c r="Q336" s="5" t="s">
        <v>982</v>
      </c>
      <c r="R336" s="5" t="s">
        <v>534</v>
      </c>
      <c r="S336" s="5" t="s">
        <v>535</v>
      </c>
      <c r="T336" s="5" t="s">
        <v>182</v>
      </c>
      <c r="U336" s="5">
        <v>0</v>
      </c>
      <c r="V336" s="5">
        <v>0</v>
      </c>
    </row>
    <row r="337" spans="2:22" ht="47.25" x14ac:dyDescent="0.4">
      <c r="B337" s="21" t="s">
        <v>137</v>
      </c>
      <c r="C337" s="120" t="s">
        <v>170</v>
      </c>
      <c r="D337" s="21"/>
      <c r="E337" s="21"/>
      <c r="F337" s="22" t="s">
        <v>531</v>
      </c>
      <c r="G337" s="21" t="s">
        <v>173</v>
      </c>
      <c r="H337" s="21" t="s">
        <v>833</v>
      </c>
      <c r="I337" s="21" t="s">
        <v>833</v>
      </c>
      <c r="J337" s="120" t="s">
        <v>834</v>
      </c>
      <c r="K337" s="21" t="s">
        <v>186</v>
      </c>
      <c r="L337" s="21" t="s">
        <v>984</v>
      </c>
      <c r="M337" s="21" t="s">
        <v>369</v>
      </c>
      <c r="N337" s="22"/>
      <c r="O337" s="23">
        <v>45322</v>
      </c>
      <c r="P337" s="21" t="s">
        <v>985</v>
      </c>
      <c r="Q337" s="5" t="s">
        <v>984</v>
      </c>
      <c r="R337" s="5" t="s">
        <v>534</v>
      </c>
      <c r="S337" s="5" t="s">
        <v>535</v>
      </c>
      <c r="T337" s="5" t="s">
        <v>182</v>
      </c>
      <c r="U337" s="5">
        <v>0</v>
      </c>
      <c r="V337" s="5">
        <v>0</v>
      </c>
    </row>
    <row r="338" spans="2:22" ht="47.25" x14ac:dyDescent="0.4">
      <c r="B338" s="21" t="s">
        <v>137</v>
      </c>
      <c r="C338" s="120" t="s">
        <v>170</v>
      </c>
      <c r="D338" s="21"/>
      <c r="E338" s="21"/>
      <c r="F338" s="22" t="s">
        <v>531</v>
      </c>
      <c r="G338" s="21" t="s">
        <v>173</v>
      </c>
      <c r="H338" s="21" t="s">
        <v>833</v>
      </c>
      <c r="I338" s="21" t="s">
        <v>833</v>
      </c>
      <c r="J338" s="120" t="s">
        <v>834</v>
      </c>
      <c r="K338" s="21" t="s">
        <v>189</v>
      </c>
      <c r="L338" s="21" t="s">
        <v>986</v>
      </c>
      <c r="M338" s="21" t="s">
        <v>369</v>
      </c>
      <c r="N338" s="22"/>
      <c r="O338" s="23">
        <v>45322</v>
      </c>
      <c r="P338" s="21" t="s">
        <v>987</v>
      </c>
      <c r="Q338" s="5" t="s">
        <v>986</v>
      </c>
      <c r="R338" s="5" t="s">
        <v>534</v>
      </c>
      <c r="S338" s="5" t="s">
        <v>535</v>
      </c>
      <c r="T338" s="5" t="s">
        <v>182</v>
      </c>
      <c r="U338" s="5">
        <v>0</v>
      </c>
      <c r="V338" s="5">
        <v>0</v>
      </c>
    </row>
    <row r="339" spans="2:22" ht="47.25" x14ac:dyDescent="0.4">
      <c r="B339" s="21" t="s">
        <v>137</v>
      </c>
      <c r="C339" s="120" t="s">
        <v>222</v>
      </c>
      <c r="D339" s="21"/>
      <c r="E339" s="21"/>
      <c r="F339" s="22" t="s">
        <v>520</v>
      </c>
      <c r="G339" s="21" t="s">
        <v>173</v>
      </c>
      <c r="H339" s="21" t="s">
        <v>833</v>
      </c>
      <c r="I339" s="21" t="s">
        <v>833</v>
      </c>
      <c r="J339" s="120" t="s">
        <v>834</v>
      </c>
      <c r="K339" s="21" t="s">
        <v>176</v>
      </c>
      <c r="L339" s="21" t="s">
        <v>972</v>
      </c>
      <c r="M339" s="21" t="s">
        <v>369</v>
      </c>
      <c r="N339" s="22"/>
      <c r="O339" s="23">
        <v>45322</v>
      </c>
      <c r="P339" s="21" t="s">
        <v>973</v>
      </c>
      <c r="Q339" s="5" t="s">
        <v>972</v>
      </c>
      <c r="R339" s="5" t="s">
        <v>523</v>
      </c>
      <c r="S339" s="5" t="s">
        <v>524</v>
      </c>
      <c r="T339" s="5" t="s">
        <v>182</v>
      </c>
      <c r="U339" s="5">
        <v>0</v>
      </c>
      <c r="V339" s="5">
        <v>0</v>
      </c>
    </row>
    <row r="340" spans="2:22" ht="47.25" x14ac:dyDescent="0.4">
      <c r="B340" s="21" t="s">
        <v>137</v>
      </c>
      <c r="C340" s="120" t="s">
        <v>222</v>
      </c>
      <c r="D340" s="21"/>
      <c r="E340" s="21"/>
      <c r="F340" s="22" t="s">
        <v>520</v>
      </c>
      <c r="G340" s="21" t="s">
        <v>173</v>
      </c>
      <c r="H340" s="21" t="s">
        <v>833</v>
      </c>
      <c r="I340" s="21" t="s">
        <v>833</v>
      </c>
      <c r="J340" s="120" t="s">
        <v>834</v>
      </c>
      <c r="K340" s="21" t="s">
        <v>183</v>
      </c>
      <c r="L340" s="21" t="s">
        <v>974</v>
      </c>
      <c r="M340" s="21" t="s">
        <v>369</v>
      </c>
      <c r="N340" s="22"/>
      <c r="O340" s="23">
        <v>45322</v>
      </c>
      <c r="P340" s="21" t="s">
        <v>975</v>
      </c>
      <c r="Q340" s="5" t="s">
        <v>974</v>
      </c>
      <c r="R340" s="5" t="s">
        <v>523</v>
      </c>
      <c r="S340" s="5" t="s">
        <v>524</v>
      </c>
      <c r="T340" s="5" t="s">
        <v>182</v>
      </c>
      <c r="U340" s="5">
        <v>0</v>
      </c>
      <c r="V340" s="5">
        <v>0</v>
      </c>
    </row>
    <row r="341" spans="2:22" ht="47.25" x14ac:dyDescent="0.4">
      <c r="B341" s="21" t="s">
        <v>137</v>
      </c>
      <c r="C341" s="120" t="s">
        <v>222</v>
      </c>
      <c r="D341" s="21"/>
      <c r="E341" s="21"/>
      <c r="F341" s="22" t="s">
        <v>520</v>
      </c>
      <c r="G341" s="21" t="s">
        <v>173</v>
      </c>
      <c r="H341" s="21" t="s">
        <v>833</v>
      </c>
      <c r="I341" s="21" t="s">
        <v>833</v>
      </c>
      <c r="J341" s="120" t="s">
        <v>834</v>
      </c>
      <c r="K341" s="21" t="s">
        <v>186</v>
      </c>
      <c r="L341" s="21" t="s">
        <v>976</v>
      </c>
      <c r="M341" s="21" t="s">
        <v>369</v>
      </c>
      <c r="N341" s="22"/>
      <c r="O341" s="23">
        <v>45322</v>
      </c>
      <c r="P341" s="21" t="s">
        <v>977</v>
      </c>
      <c r="Q341" s="5" t="s">
        <v>976</v>
      </c>
      <c r="R341" s="5" t="s">
        <v>523</v>
      </c>
      <c r="S341" s="5" t="s">
        <v>524</v>
      </c>
      <c r="T341" s="5" t="s">
        <v>182</v>
      </c>
      <c r="U341" s="5">
        <v>0</v>
      </c>
      <c r="V341" s="5">
        <v>0</v>
      </c>
    </row>
    <row r="342" spans="2:22" ht="47.25" x14ac:dyDescent="0.4">
      <c r="B342" s="21" t="s">
        <v>137</v>
      </c>
      <c r="C342" s="120" t="s">
        <v>222</v>
      </c>
      <c r="D342" s="21"/>
      <c r="E342" s="21"/>
      <c r="F342" s="22" t="s">
        <v>520</v>
      </c>
      <c r="G342" s="21" t="s">
        <v>173</v>
      </c>
      <c r="H342" s="21" t="s">
        <v>833</v>
      </c>
      <c r="I342" s="21" t="s">
        <v>833</v>
      </c>
      <c r="J342" s="120" t="s">
        <v>834</v>
      </c>
      <c r="K342" s="21" t="s">
        <v>189</v>
      </c>
      <c r="L342" s="21" t="s">
        <v>978</v>
      </c>
      <c r="M342" s="21" t="s">
        <v>369</v>
      </c>
      <c r="N342" s="22"/>
      <c r="O342" s="23">
        <v>45322</v>
      </c>
      <c r="P342" s="21" t="s">
        <v>979</v>
      </c>
      <c r="Q342" s="5" t="s">
        <v>978</v>
      </c>
      <c r="R342" s="5" t="s">
        <v>523</v>
      </c>
      <c r="S342" s="5" t="s">
        <v>524</v>
      </c>
      <c r="T342" s="5" t="s">
        <v>182</v>
      </c>
      <c r="U342" s="5">
        <v>0</v>
      </c>
      <c r="V342" s="5">
        <v>0</v>
      </c>
    </row>
    <row r="343" spans="2:22" ht="47.25" x14ac:dyDescent="0.4">
      <c r="B343" s="21" t="s">
        <v>137</v>
      </c>
      <c r="C343" s="120" t="s">
        <v>170</v>
      </c>
      <c r="D343" s="21"/>
      <c r="E343" s="21"/>
      <c r="F343" s="22" t="s">
        <v>501</v>
      </c>
      <c r="G343" s="21" t="s">
        <v>173</v>
      </c>
      <c r="H343" s="21" t="s">
        <v>833</v>
      </c>
      <c r="I343" s="21" t="s">
        <v>833</v>
      </c>
      <c r="J343" s="120" t="s">
        <v>834</v>
      </c>
      <c r="K343" s="21" t="s">
        <v>176</v>
      </c>
      <c r="L343" s="21" t="s">
        <v>964</v>
      </c>
      <c r="M343" s="21" t="s">
        <v>178</v>
      </c>
      <c r="N343" s="22"/>
      <c r="O343" s="23">
        <v>45322</v>
      </c>
      <c r="P343" s="21" t="s">
        <v>965</v>
      </c>
      <c r="Q343" s="5" t="s">
        <v>964</v>
      </c>
      <c r="R343" s="5" t="s">
        <v>504</v>
      </c>
      <c r="S343" s="5" t="s">
        <v>505</v>
      </c>
      <c r="T343" s="5" t="s">
        <v>182</v>
      </c>
      <c r="U343" s="5">
        <v>0</v>
      </c>
      <c r="V343" s="5">
        <v>0</v>
      </c>
    </row>
    <row r="344" spans="2:22" ht="47.25" x14ac:dyDescent="0.4">
      <c r="B344" s="21" t="s">
        <v>137</v>
      </c>
      <c r="C344" s="120" t="s">
        <v>170</v>
      </c>
      <c r="D344" s="21"/>
      <c r="E344" s="21"/>
      <c r="F344" s="22" t="s">
        <v>501</v>
      </c>
      <c r="G344" s="21" t="s">
        <v>173</v>
      </c>
      <c r="H344" s="21" t="s">
        <v>833</v>
      </c>
      <c r="I344" s="21" t="s">
        <v>833</v>
      </c>
      <c r="J344" s="120" t="s">
        <v>834</v>
      </c>
      <c r="K344" s="21" t="s">
        <v>183</v>
      </c>
      <c r="L344" s="21" t="s">
        <v>966</v>
      </c>
      <c r="M344" s="21" t="s">
        <v>178</v>
      </c>
      <c r="N344" s="22"/>
      <c r="O344" s="23">
        <v>45322</v>
      </c>
      <c r="P344" s="21" t="s">
        <v>967</v>
      </c>
      <c r="Q344" s="5" t="s">
        <v>966</v>
      </c>
      <c r="R344" s="5" t="s">
        <v>504</v>
      </c>
      <c r="S344" s="5" t="s">
        <v>505</v>
      </c>
      <c r="T344" s="5" t="s">
        <v>182</v>
      </c>
      <c r="U344" s="5">
        <v>0</v>
      </c>
      <c r="V344" s="5">
        <v>0</v>
      </c>
    </row>
    <row r="345" spans="2:22" ht="47.25" x14ac:dyDescent="0.4">
      <c r="B345" s="21" t="s">
        <v>137</v>
      </c>
      <c r="C345" s="120" t="s">
        <v>170</v>
      </c>
      <c r="D345" s="21"/>
      <c r="E345" s="21"/>
      <c r="F345" s="22" t="s">
        <v>501</v>
      </c>
      <c r="G345" s="21" t="s">
        <v>173</v>
      </c>
      <c r="H345" s="21" t="s">
        <v>833</v>
      </c>
      <c r="I345" s="21" t="s">
        <v>833</v>
      </c>
      <c r="J345" s="120" t="s">
        <v>834</v>
      </c>
      <c r="K345" s="21" t="s">
        <v>186</v>
      </c>
      <c r="L345" s="21" t="s">
        <v>968</v>
      </c>
      <c r="M345" s="21" t="s">
        <v>178</v>
      </c>
      <c r="N345" s="22"/>
      <c r="O345" s="23">
        <v>45322</v>
      </c>
      <c r="P345" s="21" t="s">
        <v>969</v>
      </c>
      <c r="Q345" s="5" t="s">
        <v>968</v>
      </c>
      <c r="R345" s="5" t="s">
        <v>504</v>
      </c>
      <c r="S345" s="5" t="s">
        <v>505</v>
      </c>
      <c r="T345" s="5" t="s">
        <v>182</v>
      </c>
      <c r="U345" s="5">
        <v>0</v>
      </c>
      <c r="V345" s="5">
        <v>0</v>
      </c>
    </row>
    <row r="346" spans="2:22" ht="47.25" x14ac:dyDescent="0.4">
      <c r="B346" s="21" t="s">
        <v>137</v>
      </c>
      <c r="C346" s="120" t="s">
        <v>170</v>
      </c>
      <c r="D346" s="21"/>
      <c r="E346" s="21"/>
      <c r="F346" s="22" t="s">
        <v>501</v>
      </c>
      <c r="G346" s="21" t="s">
        <v>173</v>
      </c>
      <c r="H346" s="21" t="s">
        <v>833</v>
      </c>
      <c r="I346" s="21" t="s">
        <v>833</v>
      </c>
      <c r="J346" s="120" t="s">
        <v>834</v>
      </c>
      <c r="K346" s="21" t="s">
        <v>189</v>
      </c>
      <c r="L346" s="21" t="s">
        <v>970</v>
      </c>
      <c r="M346" s="21" t="s">
        <v>178</v>
      </c>
      <c r="N346" s="22"/>
      <c r="O346" s="23">
        <v>45322</v>
      </c>
      <c r="P346" s="21" t="s">
        <v>971</v>
      </c>
      <c r="Q346" s="5" t="s">
        <v>970</v>
      </c>
      <c r="R346" s="5" t="s">
        <v>504</v>
      </c>
      <c r="S346" s="5" t="s">
        <v>505</v>
      </c>
      <c r="T346" s="5" t="s">
        <v>182</v>
      </c>
      <c r="U346" s="5">
        <v>0</v>
      </c>
      <c r="V346" s="5">
        <v>0</v>
      </c>
    </row>
    <row r="347" spans="2:22" ht="47.25" x14ac:dyDescent="0.4">
      <c r="B347" s="21" t="s">
        <v>137</v>
      </c>
      <c r="C347" s="120" t="s">
        <v>222</v>
      </c>
      <c r="D347" s="21"/>
      <c r="E347" s="21"/>
      <c r="F347" s="22" t="s">
        <v>482</v>
      </c>
      <c r="G347" s="21" t="s">
        <v>173</v>
      </c>
      <c r="H347" s="21" t="s">
        <v>833</v>
      </c>
      <c r="I347" s="21" t="s">
        <v>833</v>
      </c>
      <c r="J347" s="120" t="s">
        <v>834</v>
      </c>
      <c r="K347" s="21" t="s">
        <v>176</v>
      </c>
      <c r="L347" s="21" t="s">
        <v>956</v>
      </c>
      <c r="M347" s="21" t="s">
        <v>178</v>
      </c>
      <c r="N347" s="22"/>
      <c r="O347" s="23">
        <v>45322</v>
      </c>
      <c r="P347" s="21" t="s">
        <v>957</v>
      </c>
      <c r="Q347" s="5" t="s">
        <v>956</v>
      </c>
      <c r="R347" s="5" t="s">
        <v>485</v>
      </c>
      <c r="S347" s="5" t="s">
        <v>486</v>
      </c>
      <c r="T347" s="5" t="s">
        <v>182</v>
      </c>
      <c r="U347" s="5">
        <v>0</v>
      </c>
      <c r="V347" s="5">
        <v>0</v>
      </c>
    </row>
    <row r="348" spans="2:22" ht="47.25" x14ac:dyDescent="0.4">
      <c r="B348" s="21" t="s">
        <v>137</v>
      </c>
      <c r="C348" s="120" t="s">
        <v>222</v>
      </c>
      <c r="D348" s="21"/>
      <c r="E348" s="21"/>
      <c r="F348" s="22" t="s">
        <v>482</v>
      </c>
      <c r="G348" s="21" t="s">
        <v>173</v>
      </c>
      <c r="H348" s="21" t="s">
        <v>833</v>
      </c>
      <c r="I348" s="21" t="s">
        <v>833</v>
      </c>
      <c r="J348" s="120" t="s">
        <v>834</v>
      </c>
      <c r="K348" s="21" t="s">
        <v>183</v>
      </c>
      <c r="L348" s="21" t="s">
        <v>958</v>
      </c>
      <c r="M348" s="21" t="s">
        <v>178</v>
      </c>
      <c r="N348" s="22"/>
      <c r="O348" s="23">
        <v>45322</v>
      </c>
      <c r="P348" s="21" t="s">
        <v>959</v>
      </c>
      <c r="Q348" s="5" t="s">
        <v>958</v>
      </c>
      <c r="R348" s="5" t="s">
        <v>485</v>
      </c>
      <c r="S348" s="5" t="s">
        <v>486</v>
      </c>
      <c r="T348" s="5" t="s">
        <v>182</v>
      </c>
      <c r="U348" s="5">
        <v>0</v>
      </c>
      <c r="V348" s="5">
        <v>0</v>
      </c>
    </row>
    <row r="349" spans="2:22" ht="47.25" x14ac:dyDescent="0.4">
      <c r="B349" s="21" t="s">
        <v>137</v>
      </c>
      <c r="C349" s="120" t="s">
        <v>222</v>
      </c>
      <c r="D349" s="21"/>
      <c r="E349" s="21"/>
      <c r="F349" s="22" t="s">
        <v>482</v>
      </c>
      <c r="G349" s="21" t="s">
        <v>173</v>
      </c>
      <c r="H349" s="21" t="s">
        <v>833</v>
      </c>
      <c r="I349" s="21" t="s">
        <v>833</v>
      </c>
      <c r="J349" s="120" t="s">
        <v>834</v>
      </c>
      <c r="K349" s="21" t="s">
        <v>186</v>
      </c>
      <c r="L349" s="21" t="s">
        <v>960</v>
      </c>
      <c r="M349" s="21" t="s">
        <v>178</v>
      </c>
      <c r="N349" s="22"/>
      <c r="O349" s="23">
        <v>45322</v>
      </c>
      <c r="P349" s="21" t="s">
        <v>961</v>
      </c>
      <c r="Q349" s="5" t="s">
        <v>960</v>
      </c>
      <c r="R349" s="5" t="s">
        <v>485</v>
      </c>
      <c r="S349" s="5" t="s">
        <v>486</v>
      </c>
      <c r="T349" s="5" t="s">
        <v>182</v>
      </c>
      <c r="U349" s="5">
        <v>0</v>
      </c>
      <c r="V349" s="5">
        <v>0</v>
      </c>
    </row>
    <row r="350" spans="2:22" ht="47.25" x14ac:dyDescent="0.4">
      <c r="B350" s="21" t="s">
        <v>137</v>
      </c>
      <c r="C350" s="120" t="s">
        <v>222</v>
      </c>
      <c r="D350" s="21"/>
      <c r="E350" s="21"/>
      <c r="F350" s="22" t="s">
        <v>482</v>
      </c>
      <c r="G350" s="21" t="s">
        <v>173</v>
      </c>
      <c r="H350" s="21" t="s">
        <v>833</v>
      </c>
      <c r="I350" s="21" t="s">
        <v>833</v>
      </c>
      <c r="J350" s="120" t="s">
        <v>834</v>
      </c>
      <c r="K350" s="21" t="s">
        <v>189</v>
      </c>
      <c r="L350" s="21" t="s">
        <v>962</v>
      </c>
      <c r="M350" s="21" t="s">
        <v>178</v>
      </c>
      <c r="N350" s="22"/>
      <c r="O350" s="23">
        <v>45322</v>
      </c>
      <c r="P350" s="21" t="s">
        <v>963</v>
      </c>
      <c r="Q350" s="5" t="s">
        <v>962</v>
      </c>
      <c r="R350" s="5" t="s">
        <v>485</v>
      </c>
      <c r="S350" s="5" t="s">
        <v>486</v>
      </c>
      <c r="T350" s="5" t="s">
        <v>182</v>
      </c>
      <c r="U350" s="5">
        <v>0</v>
      </c>
      <c r="V350" s="5">
        <v>0</v>
      </c>
    </row>
    <row r="351" spans="2:22" ht="47.25" x14ac:dyDescent="0.4">
      <c r="B351" s="21" t="s">
        <v>137</v>
      </c>
      <c r="C351" s="120" t="s">
        <v>170</v>
      </c>
      <c r="D351" s="21"/>
      <c r="E351" s="21"/>
      <c r="F351" s="22" t="s">
        <v>463</v>
      </c>
      <c r="G351" s="21" t="s">
        <v>173</v>
      </c>
      <c r="H351" s="21" t="s">
        <v>833</v>
      </c>
      <c r="I351" s="21" t="s">
        <v>833</v>
      </c>
      <c r="J351" s="120" t="s">
        <v>834</v>
      </c>
      <c r="K351" s="21" t="s">
        <v>176</v>
      </c>
      <c r="L351" s="21" t="s">
        <v>948</v>
      </c>
      <c r="M351" s="21" t="s">
        <v>178</v>
      </c>
      <c r="N351" s="22"/>
      <c r="O351" s="23">
        <v>45322</v>
      </c>
      <c r="P351" s="21" t="s">
        <v>949</v>
      </c>
      <c r="Q351" s="5" t="s">
        <v>948</v>
      </c>
      <c r="R351" s="5" t="s">
        <v>466</v>
      </c>
      <c r="S351" s="5" t="s">
        <v>467</v>
      </c>
      <c r="T351" s="5" t="s">
        <v>182</v>
      </c>
      <c r="U351" s="5">
        <v>0</v>
      </c>
      <c r="V351" s="5">
        <v>0</v>
      </c>
    </row>
    <row r="352" spans="2:22" ht="47.25" x14ac:dyDescent="0.4">
      <c r="B352" s="21" t="s">
        <v>137</v>
      </c>
      <c r="C352" s="120" t="s">
        <v>170</v>
      </c>
      <c r="D352" s="21"/>
      <c r="E352" s="21"/>
      <c r="F352" s="22" t="s">
        <v>463</v>
      </c>
      <c r="G352" s="21" t="s">
        <v>173</v>
      </c>
      <c r="H352" s="21" t="s">
        <v>833</v>
      </c>
      <c r="I352" s="21" t="s">
        <v>833</v>
      </c>
      <c r="J352" s="120" t="s">
        <v>834</v>
      </c>
      <c r="K352" s="21" t="s">
        <v>183</v>
      </c>
      <c r="L352" s="21" t="s">
        <v>950</v>
      </c>
      <c r="M352" s="21" t="s">
        <v>178</v>
      </c>
      <c r="N352" s="22"/>
      <c r="O352" s="23">
        <v>45322</v>
      </c>
      <c r="P352" s="21" t="s">
        <v>951</v>
      </c>
      <c r="Q352" s="5" t="s">
        <v>950</v>
      </c>
      <c r="R352" s="5" t="s">
        <v>466</v>
      </c>
      <c r="S352" s="5" t="s">
        <v>467</v>
      </c>
      <c r="T352" s="5" t="s">
        <v>182</v>
      </c>
      <c r="U352" s="5">
        <v>0</v>
      </c>
      <c r="V352" s="5">
        <v>0</v>
      </c>
    </row>
    <row r="353" spans="2:22" ht="47.25" x14ac:dyDescent="0.4">
      <c r="B353" s="21" t="s">
        <v>137</v>
      </c>
      <c r="C353" s="120" t="s">
        <v>170</v>
      </c>
      <c r="D353" s="21"/>
      <c r="E353" s="21"/>
      <c r="F353" s="22" t="s">
        <v>463</v>
      </c>
      <c r="G353" s="21" t="s">
        <v>173</v>
      </c>
      <c r="H353" s="21" t="s">
        <v>833</v>
      </c>
      <c r="I353" s="21" t="s">
        <v>833</v>
      </c>
      <c r="J353" s="120" t="s">
        <v>834</v>
      </c>
      <c r="K353" s="21" t="s">
        <v>186</v>
      </c>
      <c r="L353" s="21" t="s">
        <v>952</v>
      </c>
      <c r="M353" s="21" t="s">
        <v>178</v>
      </c>
      <c r="N353" s="22"/>
      <c r="O353" s="23">
        <v>45322</v>
      </c>
      <c r="P353" s="21" t="s">
        <v>953</v>
      </c>
      <c r="Q353" s="5" t="s">
        <v>952</v>
      </c>
      <c r="R353" s="5" t="s">
        <v>466</v>
      </c>
      <c r="S353" s="5" t="s">
        <v>467</v>
      </c>
      <c r="T353" s="5" t="s">
        <v>182</v>
      </c>
      <c r="U353" s="5">
        <v>0</v>
      </c>
      <c r="V353" s="5">
        <v>0</v>
      </c>
    </row>
    <row r="354" spans="2:22" ht="47.25" x14ac:dyDescent="0.4">
      <c r="B354" s="21" t="s">
        <v>137</v>
      </c>
      <c r="C354" s="120" t="s">
        <v>170</v>
      </c>
      <c r="D354" s="21"/>
      <c r="E354" s="21"/>
      <c r="F354" s="22" t="s">
        <v>463</v>
      </c>
      <c r="G354" s="21" t="s">
        <v>173</v>
      </c>
      <c r="H354" s="21" t="s">
        <v>833</v>
      </c>
      <c r="I354" s="21" t="s">
        <v>833</v>
      </c>
      <c r="J354" s="120" t="s">
        <v>834</v>
      </c>
      <c r="K354" s="21" t="s">
        <v>189</v>
      </c>
      <c r="L354" s="21" t="s">
        <v>954</v>
      </c>
      <c r="M354" s="21" t="s">
        <v>178</v>
      </c>
      <c r="N354" s="22"/>
      <c r="O354" s="23">
        <v>45322</v>
      </c>
      <c r="P354" s="21" t="s">
        <v>955</v>
      </c>
      <c r="Q354" s="5" t="s">
        <v>954</v>
      </c>
      <c r="R354" s="5" t="s">
        <v>466</v>
      </c>
      <c r="S354" s="5" t="s">
        <v>467</v>
      </c>
      <c r="T354" s="5" t="s">
        <v>182</v>
      </c>
      <c r="U354" s="5">
        <v>0</v>
      </c>
      <c r="V354" s="5">
        <v>0</v>
      </c>
    </row>
    <row r="355" spans="2:22" ht="47.25" x14ac:dyDescent="0.4">
      <c r="B355" s="21" t="s">
        <v>137</v>
      </c>
      <c r="C355" s="120" t="s">
        <v>222</v>
      </c>
      <c r="D355" s="21"/>
      <c r="E355" s="21"/>
      <c r="F355" s="22" t="s">
        <v>444</v>
      </c>
      <c r="G355" s="21" t="s">
        <v>173</v>
      </c>
      <c r="H355" s="21" t="s">
        <v>833</v>
      </c>
      <c r="I355" s="21" t="s">
        <v>833</v>
      </c>
      <c r="J355" s="120" t="s">
        <v>834</v>
      </c>
      <c r="K355" s="21" t="s">
        <v>176</v>
      </c>
      <c r="L355" s="21" t="s">
        <v>940</v>
      </c>
      <c r="M355" s="21" t="s">
        <v>178</v>
      </c>
      <c r="N355" s="22"/>
      <c r="O355" s="23">
        <v>45322</v>
      </c>
      <c r="P355" s="21" t="s">
        <v>941</v>
      </c>
      <c r="Q355" s="5" t="s">
        <v>940</v>
      </c>
      <c r="R355" s="5" t="s">
        <v>447</v>
      </c>
      <c r="S355" s="5" t="s">
        <v>448</v>
      </c>
      <c r="T355" s="5" t="s">
        <v>182</v>
      </c>
      <c r="U355" s="5">
        <v>0</v>
      </c>
      <c r="V355" s="5">
        <v>0</v>
      </c>
    </row>
    <row r="356" spans="2:22" ht="47.25" x14ac:dyDescent="0.4">
      <c r="B356" s="21" t="s">
        <v>137</v>
      </c>
      <c r="C356" s="120" t="s">
        <v>222</v>
      </c>
      <c r="D356" s="21"/>
      <c r="E356" s="21"/>
      <c r="F356" s="22" t="s">
        <v>444</v>
      </c>
      <c r="G356" s="21" t="s">
        <v>173</v>
      </c>
      <c r="H356" s="21" t="s">
        <v>833</v>
      </c>
      <c r="I356" s="21" t="s">
        <v>833</v>
      </c>
      <c r="J356" s="120" t="s">
        <v>834</v>
      </c>
      <c r="K356" s="21" t="s">
        <v>183</v>
      </c>
      <c r="L356" s="21" t="s">
        <v>942</v>
      </c>
      <c r="M356" s="21" t="s">
        <v>178</v>
      </c>
      <c r="N356" s="22"/>
      <c r="O356" s="23">
        <v>45322</v>
      </c>
      <c r="P356" s="21" t="s">
        <v>943</v>
      </c>
      <c r="Q356" s="5" t="s">
        <v>942</v>
      </c>
      <c r="R356" s="5" t="s">
        <v>447</v>
      </c>
      <c r="S356" s="5" t="s">
        <v>448</v>
      </c>
      <c r="T356" s="5" t="s">
        <v>182</v>
      </c>
      <c r="U356" s="5">
        <v>0</v>
      </c>
      <c r="V356" s="5">
        <v>0</v>
      </c>
    </row>
    <row r="357" spans="2:22" ht="47.25" x14ac:dyDescent="0.4">
      <c r="B357" s="21" t="s">
        <v>137</v>
      </c>
      <c r="C357" s="120" t="s">
        <v>222</v>
      </c>
      <c r="D357" s="21"/>
      <c r="E357" s="21"/>
      <c r="F357" s="22" t="s">
        <v>444</v>
      </c>
      <c r="G357" s="21" t="s">
        <v>173</v>
      </c>
      <c r="H357" s="21" t="s">
        <v>833</v>
      </c>
      <c r="I357" s="21" t="s">
        <v>833</v>
      </c>
      <c r="J357" s="120" t="s">
        <v>834</v>
      </c>
      <c r="K357" s="21" t="s">
        <v>186</v>
      </c>
      <c r="L357" s="21" t="s">
        <v>944</v>
      </c>
      <c r="M357" s="21" t="s">
        <v>178</v>
      </c>
      <c r="N357" s="22"/>
      <c r="O357" s="23">
        <v>45322</v>
      </c>
      <c r="P357" s="21" t="s">
        <v>945</v>
      </c>
      <c r="Q357" s="5" t="s">
        <v>944</v>
      </c>
      <c r="R357" s="5" t="s">
        <v>447</v>
      </c>
      <c r="S357" s="5" t="s">
        <v>448</v>
      </c>
      <c r="T357" s="5" t="s">
        <v>182</v>
      </c>
      <c r="U357" s="5">
        <v>0</v>
      </c>
      <c r="V357" s="5">
        <v>0</v>
      </c>
    </row>
    <row r="358" spans="2:22" ht="47.25" x14ac:dyDescent="0.4">
      <c r="B358" s="21" t="s">
        <v>137</v>
      </c>
      <c r="C358" s="120" t="s">
        <v>222</v>
      </c>
      <c r="D358" s="21"/>
      <c r="E358" s="21"/>
      <c r="F358" s="22" t="s">
        <v>444</v>
      </c>
      <c r="G358" s="21" t="s">
        <v>173</v>
      </c>
      <c r="H358" s="21" t="s">
        <v>833</v>
      </c>
      <c r="I358" s="21" t="s">
        <v>833</v>
      </c>
      <c r="J358" s="120" t="s">
        <v>834</v>
      </c>
      <c r="K358" s="21" t="s">
        <v>189</v>
      </c>
      <c r="L358" s="21" t="s">
        <v>946</v>
      </c>
      <c r="M358" s="21" t="s">
        <v>178</v>
      </c>
      <c r="N358" s="22"/>
      <c r="O358" s="23">
        <v>45322</v>
      </c>
      <c r="P358" s="21" t="s">
        <v>947</v>
      </c>
      <c r="Q358" s="5" t="s">
        <v>946</v>
      </c>
      <c r="R358" s="5" t="s">
        <v>447</v>
      </c>
      <c r="S358" s="5" t="s">
        <v>448</v>
      </c>
      <c r="T358" s="5" t="s">
        <v>182</v>
      </c>
      <c r="U358" s="5">
        <v>0</v>
      </c>
      <c r="V358" s="5">
        <v>0</v>
      </c>
    </row>
    <row r="359" spans="2:22" ht="47.25" x14ac:dyDescent="0.4">
      <c r="B359" s="21" t="s">
        <v>137</v>
      </c>
      <c r="C359" s="120" t="s">
        <v>170</v>
      </c>
      <c r="D359" s="21"/>
      <c r="E359" s="21"/>
      <c r="F359" s="22" t="s">
        <v>621</v>
      </c>
      <c r="G359" s="21" t="s">
        <v>173</v>
      </c>
      <c r="H359" s="21" t="s">
        <v>833</v>
      </c>
      <c r="I359" s="21" t="s">
        <v>833</v>
      </c>
      <c r="J359" s="120" t="s">
        <v>834</v>
      </c>
      <c r="K359" s="21" t="s">
        <v>176</v>
      </c>
      <c r="L359" s="21" t="s">
        <v>1028</v>
      </c>
      <c r="M359" s="21" t="s">
        <v>178</v>
      </c>
      <c r="N359" s="22"/>
      <c r="O359" s="23">
        <v>45322</v>
      </c>
      <c r="P359" s="21" t="s">
        <v>1029</v>
      </c>
      <c r="Q359" s="5" t="s">
        <v>1028</v>
      </c>
      <c r="R359" s="5" t="s">
        <v>624</v>
      </c>
      <c r="S359" s="5" t="s">
        <v>625</v>
      </c>
      <c r="T359" s="5" t="s">
        <v>182</v>
      </c>
      <c r="U359" s="5">
        <v>0</v>
      </c>
      <c r="V359" s="5">
        <v>0</v>
      </c>
    </row>
    <row r="360" spans="2:22" ht="47.25" x14ac:dyDescent="0.4">
      <c r="B360" s="21" t="s">
        <v>137</v>
      </c>
      <c r="C360" s="120" t="s">
        <v>170</v>
      </c>
      <c r="D360" s="21"/>
      <c r="E360" s="21"/>
      <c r="F360" s="22" t="s">
        <v>621</v>
      </c>
      <c r="G360" s="21" t="s">
        <v>173</v>
      </c>
      <c r="H360" s="21" t="s">
        <v>833</v>
      </c>
      <c r="I360" s="21" t="s">
        <v>833</v>
      </c>
      <c r="J360" s="120" t="s">
        <v>834</v>
      </c>
      <c r="K360" s="21" t="s">
        <v>183</v>
      </c>
      <c r="L360" s="21" t="s">
        <v>1030</v>
      </c>
      <c r="M360" s="21" t="s">
        <v>178</v>
      </c>
      <c r="N360" s="22"/>
      <c r="O360" s="23">
        <v>45322</v>
      </c>
      <c r="P360" s="21" t="s">
        <v>1031</v>
      </c>
      <c r="Q360" s="5" t="s">
        <v>1030</v>
      </c>
      <c r="R360" s="5" t="s">
        <v>624</v>
      </c>
      <c r="S360" s="5" t="s">
        <v>625</v>
      </c>
      <c r="T360" s="5" t="s">
        <v>182</v>
      </c>
      <c r="U360" s="5">
        <v>0</v>
      </c>
      <c r="V360" s="5">
        <v>0</v>
      </c>
    </row>
    <row r="361" spans="2:22" ht="47.25" x14ac:dyDescent="0.4">
      <c r="B361" s="21" t="s">
        <v>137</v>
      </c>
      <c r="C361" s="120" t="s">
        <v>170</v>
      </c>
      <c r="D361" s="21"/>
      <c r="E361" s="21"/>
      <c r="F361" s="22" t="s">
        <v>621</v>
      </c>
      <c r="G361" s="21" t="s">
        <v>173</v>
      </c>
      <c r="H361" s="21" t="s">
        <v>833</v>
      </c>
      <c r="I361" s="21" t="s">
        <v>833</v>
      </c>
      <c r="J361" s="120" t="s">
        <v>834</v>
      </c>
      <c r="K361" s="21" t="s">
        <v>186</v>
      </c>
      <c r="L361" s="21" t="s">
        <v>1032</v>
      </c>
      <c r="M361" s="21" t="s">
        <v>178</v>
      </c>
      <c r="N361" s="22"/>
      <c r="O361" s="23">
        <v>45322</v>
      </c>
      <c r="P361" s="21" t="s">
        <v>1033</v>
      </c>
      <c r="Q361" s="5" t="s">
        <v>1032</v>
      </c>
      <c r="R361" s="5" t="s">
        <v>624</v>
      </c>
      <c r="S361" s="5" t="s">
        <v>625</v>
      </c>
      <c r="T361" s="5" t="s">
        <v>182</v>
      </c>
      <c r="U361" s="5">
        <v>0</v>
      </c>
      <c r="V361" s="5">
        <v>0</v>
      </c>
    </row>
    <row r="362" spans="2:22" ht="47.25" x14ac:dyDescent="0.4">
      <c r="B362" s="21" t="s">
        <v>137</v>
      </c>
      <c r="C362" s="120" t="s">
        <v>170</v>
      </c>
      <c r="D362" s="21"/>
      <c r="E362" s="21"/>
      <c r="F362" s="22" t="s">
        <v>621</v>
      </c>
      <c r="G362" s="21" t="s">
        <v>173</v>
      </c>
      <c r="H362" s="21" t="s">
        <v>833</v>
      </c>
      <c r="I362" s="21" t="s">
        <v>833</v>
      </c>
      <c r="J362" s="120" t="s">
        <v>834</v>
      </c>
      <c r="K362" s="21" t="s">
        <v>189</v>
      </c>
      <c r="L362" s="21" t="s">
        <v>1034</v>
      </c>
      <c r="M362" s="21" t="s">
        <v>178</v>
      </c>
      <c r="N362" s="22"/>
      <c r="O362" s="23">
        <v>45322</v>
      </c>
      <c r="P362" s="21" t="s">
        <v>1035</v>
      </c>
      <c r="Q362" s="5" t="s">
        <v>1034</v>
      </c>
      <c r="R362" s="5" t="s">
        <v>624</v>
      </c>
      <c r="S362" s="5" t="s">
        <v>625</v>
      </c>
      <c r="T362" s="5" t="s">
        <v>182</v>
      </c>
      <c r="U362" s="5">
        <v>0</v>
      </c>
      <c r="V362" s="5">
        <v>0</v>
      </c>
    </row>
    <row r="363" spans="2:22" ht="47.25" x14ac:dyDescent="0.4">
      <c r="B363" s="21" t="s">
        <v>137</v>
      </c>
      <c r="C363" s="120" t="s">
        <v>222</v>
      </c>
      <c r="D363" s="21"/>
      <c r="E363" s="21"/>
      <c r="F363" s="22" t="s">
        <v>602</v>
      </c>
      <c r="G363" s="21" t="s">
        <v>173</v>
      </c>
      <c r="H363" s="21" t="s">
        <v>833</v>
      </c>
      <c r="I363" s="21" t="s">
        <v>833</v>
      </c>
      <c r="J363" s="120" t="s">
        <v>834</v>
      </c>
      <c r="K363" s="21" t="s">
        <v>176</v>
      </c>
      <c r="L363" s="21" t="s">
        <v>1020</v>
      </c>
      <c r="M363" s="21" t="s">
        <v>178</v>
      </c>
      <c r="N363" s="22"/>
      <c r="O363" s="23">
        <v>45322</v>
      </c>
      <c r="P363" s="21" t="s">
        <v>1021</v>
      </c>
      <c r="Q363" s="5" t="s">
        <v>1020</v>
      </c>
      <c r="R363" s="5" t="s">
        <v>605</v>
      </c>
      <c r="S363" s="5" t="s">
        <v>606</v>
      </c>
      <c r="T363" s="5" t="s">
        <v>182</v>
      </c>
      <c r="U363" s="5">
        <v>0</v>
      </c>
      <c r="V363" s="5">
        <v>0</v>
      </c>
    </row>
    <row r="364" spans="2:22" ht="47.25" x14ac:dyDescent="0.4">
      <c r="B364" s="21" t="s">
        <v>137</v>
      </c>
      <c r="C364" s="120" t="s">
        <v>222</v>
      </c>
      <c r="D364" s="21"/>
      <c r="E364" s="21"/>
      <c r="F364" s="22" t="s">
        <v>602</v>
      </c>
      <c r="G364" s="21" t="s">
        <v>173</v>
      </c>
      <c r="H364" s="21" t="s">
        <v>833</v>
      </c>
      <c r="I364" s="21" t="s">
        <v>833</v>
      </c>
      <c r="J364" s="120" t="s">
        <v>834</v>
      </c>
      <c r="K364" s="21" t="s">
        <v>183</v>
      </c>
      <c r="L364" s="21" t="s">
        <v>1022</v>
      </c>
      <c r="M364" s="21" t="s">
        <v>178</v>
      </c>
      <c r="N364" s="22"/>
      <c r="O364" s="23">
        <v>45322</v>
      </c>
      <c r="P364" s="21" t="s">
        <v>1023</v>
      </c>
      <c r="Q364" s="5" t="s">
        <v>1022</v>
      </c>
      <c r="R364" s="5" t="s">
        <v>605</v>
      </c>
      <c r="S364" s="5" t="s">
        <v>606</v>
      </c>
      <c r="T364" s="5" t="s">
        <v>182</v>
      </c>
      <c r="U364" s="5">
        <v>0</v>
      </c>
      <c r="V364" s="5">
        <v>0</v>
      </c>
    </row>
    <row r="365" spans="2:22" ht="47.25" x14ac:dyDescent="0.4">
      <c r="B365" s="21" t="s">
        <v>137</v>
      </c>
      <c r="C365" s="120" t="s">
        <v>222</v>
      </c>
      <c r="D365" s="21"/>
      <c r="E365" s="21"/>
      <c r="F365" s="22" t="s">
        <v>602</v>
      </c>
      <c r="G365" s="21" t="s">
        <v>173</v>
      </c>
      <c r="H365" s="21" t="s">
        <v>833</v>
      </c>
      <c r="I365" s="21" t="s">
        <v>833</v>
      </c>
      <c r="J365" s="120" t="s">
        <v>834</v>
      </c>
      <c r="K365" s="21" t="s">
        <v>186</v>
      </c>
      <c r="L365" s="21" t="s">
        <v>1024</v>
      </c>
      <c r="M365" s="21" t="s">
        <v>178</v>
      </c>
      <c r="N365" s="22"/>
      <c r="O365" s="23">
        <v>45322</v>
      </c>
      <c r="P365" s="21" t="s">
        <v>1025</v>
      </c>
      <c r="Q365" s="5" t="s">
        <v>1024</v>
      </c>
      <c r="R365" s="5" t="s">
        <v>605</v>
      </c>
      <c r="S365" s="5" t="s">
        <v>606</v>
      </c>
      <c r="T365" s="5" t="s">
        <v>182</v>
      </c>
      <c r="U365" s="5">
        <v>0</v>
      </c>
      <c r="V365" s="5">
        <v>0</v>
      </c>
    </row>
    <row r="366" spans="2:22" ht="47.25" x14ac:dyDescent="0.4">
      <c r="B366" s="21" t="s">
        <v>137</v>
      </c>
      <c r="C366" s="120" t="s">
        <v>222</v>
      </c>
      <c r="D366" s="21"/>
      <c r="E366" s="21"/>
      <c r="F366" s="22" t="s">
        <v>602</v>
      </c>
      <c r="G366" s="21" t="s">
        <v>173</v>
      </c>
      <c r="H366" s="21" t="s">
        <v>833</v>
      </c>
      <c r="I366" s="21" t="s">
        <v>833</v>
      </c>
      <c r="J366" s="120" t="s">
        <v>834</v>
      </c>
      <c r="K366" s="21" t="s">
        <v>189</v>
      </c>
      <c r="L366" s="21" t="s">
        <v>1026</v>
      </c>
      <c r="M366" s="21" t="s">
        <v>178</v>
      </c>
      <c r="N366" s="22"/>
      <c r="O366" s="23">
        <v>45322</v>
      </c>
      <c r="P366" s="21" t="s">
        <v>1027</v>
      </c>
      <c r="Q366" s="5" t="s">
        <v>1026</v>
      </c>
      <c r="R366" s="5" t="s">
        <v>605</v>
      </c>
      <c r="S366" s="5" t="s">
        <v>606</v>
      </c>
      <c r="T366" s="5" t="s">
        <v>182</v>
      </c>
      <c r="U366" s="5">
        <v>0</v>
      </c>
      <c r="V366" s="5">
        <v>0</v>
      </c>
    </row>
    <row r="367" spans="2:22" ht="47.25" x14ac:dyDescent="0.4">
      <c r="B367" s="21" t="s">
        <v>137</v>
      </c>
      <c r="C367" s="120" t="s">
        <v>170</v>
      </c>
      <c r="D367" s="21"/>
      <c r="E367" s="21"/>
      <c r="F367" s="22" t="s">
        <v>583</v>
      </c>
      <c r="G367" s="21" t="s">
        <v>173</v>
      </c>
      <c r="H367" s="21" t="s">
        <v>833</v>
      </c>
      <c r="I367" s="21" t="s">
        <v>833</v>
      </c>
      <c r="J367" s="120" t="s">
        <v>834</v>
      </c>
      <c r="K367" s="21" t="s">
        <v>176</v>
      </c>
      <c r="L367" s="21" t="s">
        <v>1012</v>
      </c>
      <c r="M367" s="21" t="s">
        <v>178</v>
      </c>
      <c r="N367" s="22"/>
      <c r="O367" s="23">
        <v>45322</v>
      </c>
      <c r="P367" s="21" t="s">
        <v>1013</v>
      </c>
      <c r="Q367" s="5" t="s">
        <v>1012</v>
      </c>
      <c r="R367" s="5" t="s">
        <v>586</v>
      </c>
      <c r="S367" s="5" t="s">
        <v>587</v>
      </c>
      <c r="T367" s="5" t="s">
        <v>182</v>
      </c>
      <c r="U367" s="5">
        <v>0</v>
      </c>
      <c r="V367" s="5">
        <v>0</v>
      </c>
    </row>
    <row r="368" spans="2:22" ht="47.25" x14ac:dyDescent="0.4">
      <c r="B368" s="21" t="s">
        <v>137</v>
      </c>
      <c r="C368" s="120" t="s">
        <v>170</v>
      </c>
      <c r="D368" s="21"/>
      <c r="E368" s="21"/>
      <c r="F368" s="22" t="s">
        <v>583</v>
      </c>
      <c r="G368" s="21" t="s">
        <v>173</v>
      </c>
      <c r="H368" s="21" t="s">
        <v>833</v>
      </c>
      <c r="I368" s="21" t="s">
        <v>833</v>
      </c>
      <c r="J368" s="120" t="s">
        <v>834</v>
      </c>
      <c r="K368" s="21" t="s">
        <v>183</v>
      </c>
      <c r="L368" s="21" t="s">
        <v>1014</v>
      </c>
      <c r="M368" s="21" t="s">
        <v>178</v>
      </c>
      <c r="N368" s="22"/>
      <c r="O368" s="23">
        <v>45322</v>
      </c>
      <c r="P368" s="21" t="s">
        <v>1015</v>
      </c>
      <c r="Q368" s="5" t="s">
        <v>1014</v>
      </c>
      <c r="R368" s="5" t="s">
        <v>586</v>
      </c>
      <c r="S368" s="5" t="s">
        <v>587</v>
      </c>
      <c r="T368" s="5" t="s">
        <v>182</v>
      </c>
      <c r="U368" s="5">
        <v>0</v>
      </c>
      <c r="V368" s="5">
        <v>0</v>
      </c>
    </row>
    <row r="369" spans="2:22" ht="47.25" x14ac:dyDescent="0.4">
      <c r="B369" s="21" t="s">
        <v>137</v>
      </c>
      <c r="C369" s="120" t="s">
        <v>170</v>
      </c>
      <c r="D369" s="21"/>
      <c r="E369" s="21"/>
      <c r="F369" s="22" t="s">
        <v>583</v>
      </c>
      <c r="G369" s="21" t="s">
        <v>173</v>
      </c>
      <c r="H369" s="21" t="s">
        <v>833</v>
      </c>
      <c r="I369" s="21" t="s">
        <v>833</v>
      </c>
      <c r="J369" s="120" t="s">
        <v>834</v>
      </c>
      <c r="K369" s="21" t="s">
        <v>186</v>
      </c>
      <c r="L369" s="21" t="s">
        <v>1016</v>
      </c>
      <c r="M369" s="21" t="s">
        <v>178</v>
      </c>
      <c r="N369" s="22"/>
      <c r="O369" s="23">
        <v>45322</v>
      </c>
      <c r="P369" s="21" t="s">
        <v>1017</v>
      </c>
      <c r="Q369" s="5" t="s">
        <v>1016</v>
      </c>
      <c r="R369" s="5" t="s">
        <v>586</v>
      </c>
      <c r="S369" s="5" t="s">
        <v>587</v>
      </c>
      <c r="T369" s="5" t="s">
        <v>182</v>
      </c>
      <c r="U369" s="5">
        <v>0</v>
      </c>
      <c r="V369" s="5">
        <v>0</v>
      </c>
    </row>
    <row r="370" spans="2:22" ht="47.25" x14ac:dyDescent="0.4">
      <c r="B370" s="21" t="s">
        <v>137</v>
      </c>
      <c r="C370" s="120" t="s">
        <v>170</v>
      </c>
      <c r="D370" s="21"/>
      <c r="E370" s="21"/>
      <c r="F370" s="22" t="s">
        <v>583</v>
      </c>
      <c r="G370" s="21" t="s">
        <v>173</v>
      </c>
      <c r="H370" s="21" t="s">
        <v>833</v>
      </c>
      <c r="I370" s="21" t="s">
        <v>833</v>
      </c>
      <c r="J370" s="120" t="s">
        <v>834</v>
      </c>
      <c r="K370" s="21" t="s">
        <v>189</v>
      </c>
      <c r="L370" s="21" t="s">
        <v>1018</v>
      </c>
      <c r="M370" s="21" t="s">
        <v>178</v>
      </c>
      <c r="N370" s="22"/>
      <c r="O370" s="23">
        <v>45322</v>
      </c>
      <c r="P370" s="21" t="s">
        <v>1019</v>
      </c>
      <c r="Q370" s="5" t="s">
        <v>1018</v>
      </c>
      <c r="R370" s="5" t="s">
        <v>586</v>
      </c>
      <c r="S370" s="5" t="s">
        <v>587</v>
      </c>
      <c r="T370" s="5" t="s">
        <v>182</v>
      </c>
      <c r="U370" s="5">
        <v>0</v>
      </c>
      <c r="V370" s="5">
        <v>0</v>
      </c>
    </row>
    <row r="371" spans="2:22" ht="47.25" x14ac:dyDescent="0.4">
      <c r="B371" s="21" t="s">
        <v>137</v>
      </c>
      <c r="C371" s="120" t="s">
        <v>222</v>
      </c>
      <c r="D371" s="21"/>
      <c r="E371" s="21"/>
      <c r="F371" s="22" t="s">
        <v>564</v>
      </c>
      <c r="G371" s="21" t="s">
        <v>173</v>
      </c>
      <c r="H371" s="21" t="s">
        <v>833</v>
      </c>
      <c r="I371" s="21" t="s">
        <v>833</v>
      </c>
      <c r="J371" s="120" t="s">
        <v>834</v>
      </c>
      <c r="K371" s="21" t="s">
        <v>176</v>
      </c>
      <c r="L371" s="21" t="s">
        <v>1004</v>
      </c>
      <c r="M371" s="21" t="s">
        <v>178</v>
      </c>
      <c r="N371" s="22"/>
      <c r="O371" s="23">
        <v>45322</v>
      </c>
      <c r="P371" s="21" t="s">
        <v>1005</v>
      </c>
      <c r="Q371" s="5" t="s">
        <v>1004</v>
      </c>
      <c r="R371" s="5" t="s">
        <v>567</v>
      </c>
      <c r="S371" s="5" t="s">
        <v>568</v>
      </c>
      <c r="T371" s="5" t="s">
        <v>182</v>
      </c>
      <c r="U371" s="5">
        <v>0</v>
      </c>
      <c r="V371" s="5">
        <v>0</v>
      </c>
    </row>
    <row r="372" spans="2:22" ht="47.25" x14ac:dyDescent="0.4">
      <c r="B372" s="21" t="s">
        <v>137</v>
      </c>
      <c r="C372" s="120" t="s">
        <v>222</v>
      </c>
      <c r="D372" s="21"/>
      <c r="E372" s="21"/>
      <c r="F372" s="22" t="s">
        <v>564</v>
      </c>
      <c r="G372" s="21" t="s">
        <v>173</v>
      </c>
      <c r="H372" s="21" t="s">
        <v>833</v>
      </c>
      <c r="I372" s="21" t="s">
        <v>833</v>
      </c>
      <c r="J372" s="120" t="s">
        <v>834</v>
      </c>
      <c r="K372" s="21" t="s">
        <v>183</v>
      </c>
      <c r="L372" s="21" t="s">
        <v>1006</v>
      </c>
      <c r="M372" s="21" t="s">
        <v>178</v>
      </c>
      <c r="N372" s="22"/>
      <c r="O372" s="23">
        <v>45322</v>
      </c>
      <c r="P372" s="21" t="s">
        <v>1007</v>
      </c>
      <c r="Q372" s="5" t="s">
        <v>1006</v>
      </c>
      <c r="R372" s="5" t="s">
        <v>567</v>
      </c>
      <c r="S372" s="5" t="s">
        <v>568</v>
      </c>
      <c r="T372" s="5" t="s">
        <v>182</v>
      </c>
      <c r="U372" s="5">
        <v>0</v>
      </c>
      <c r="V372" s="5">
        <v>0</v>
      </c>
    </row>
    <row r="373" spans="2:22" ht="47.25" x14ac:dyDescent="0.4">
      <c r="B373" s="21" t="s">
        <v>137</v>
      </c>
      <c r="C373" s="120" t="s">
        <v>222</v>
      </c>
      <c r="D373" s="21"/>
      <c r="E373" s="21"/>
      <c r="F373" s="22" t="s">
        <v>564</v>
      </c>
      <c r="G373" s="21" t="s">
        <v>173</v>
      </c>
      <c r="H373" s="21" t="s">
        <v>833</v>
      </c>
      <c r="I373" s="21" t="s">
        <v>833</v>
      </c>
      <c r="J373" s="120" t="s">
        <v>834</v>
      </c>
      <c r="K373" s="21" t="s">
        <v>186</v>
      </c>
      <c r="L373" s="21" t="s">
        <v>1008</v>
      </c>
      <c r="M373" s="21" t="s">
        <v>178</v>
      </c>
      <c r="N373" s="22"/>
      <c r="O373" s="23">
        <v>45322</v>
      </c>
      <c r="P373" s="21" t="s">
        <v>1009</v>
      </c>
      <c r="Q373" s="5" t="s">
        <v>1008</v>
      </c>
      <c r="R373" s="5" t="s">
        <v>567</v>
      </c>
      <c r="S373" s="5" t="s">
        <v>568</v>
      </c>
      <c r="T373" s="5" t="s">
        <v>182</v>
      </c>
      <c r="U373" s="5">
        <v>0</v>
      </c>
      <c r="V373" s="5">
        <v>0</v>
      </c>
    </row>
    <row r="374" spans="2:22" ht="47.25" x14ac:dyDescent="0.4">
      <c r="B374" s="21" t="s">
        <v>137</v>
      </c>
      <c r="C374" s="120" t="s">
        <v>222</v>
      </c>
      <c r="D374" s="21"/>
      <c r="E374" s="21"/>
      <c r="F374" s="22" t="s">
        <v>564</v>
      </c>
      <c r="G374" s="21" t="s">
        <v>173</v>
      </c>
      <c r="H374" s="21" t="s">
        <v>833</v>
      </c>
      <c r="I374" s="21" t="s">
        <v>833</v>
      </c>
      <c r="J374" s="120" t="s">
        <v>834</v>
      </c>
      <c r="K374" s="21" t="s">
        <v>189</v>
      </c>
      <c r="L374" s="21" t="s">
        <v>1010</v>
      </c>
      <c r="M374" s="21" t="s">
        <v>178</v>
      </c>
      <c r="N374" s="22"/>
      <c r="O374" s="23">
        <v>45322</v>
      </c>
      <c r="P374" s="21" t="s">
        <v>1011</v>
      </c>
      <c r="Q374" s="5" t="s">
        <v>1010</v>
      </c>
      <c r="R374" s="5" t="s">
        <v>567</v>
      </c>
      <c r="S374" s="5" t="s">
        <v>568</v>
      </c>
      <c r="T374" s="5" t="s">
        <v>182</v>
      </c>
      <c r="U374" s="5">
        <v>0</v>
      </c>
      <c r="V374" s="5">
        <v>0</v>
      </c>
    </row>
    <row r="375" spans="2:22" ht="47.25" x14ac:dyDescent="0.4">
      <c r="B375" s="21" t="s">
        <v>137</v>
      </c>
      <c r="C375" s="120" t="s">
        <v>170</v>
      </c>
      <c r="D375" s="21"/>
      <c r="E375" s="21"/>
      <c r="F375" s="22" t="s">
        <v>425</v>
      </c>
      <c r="G375" s="21" t="s">
        <v>173</v>
      </c>
      <c r="H375" s="21" t="s">
        <v>833</v>
      </c>
      <c r="I375" s="21" t="s">
        <v>833</v>
      </c>
      <c r="J375" s="120" t="s">
        <v>834</v>
      </c>
      <c r="K375" s="21" t="s">
        <v>176</v>
      </c>
      <c r="L375" s="21" t="s">
        <v>932</v>
      </c>
      <c r="M375" s="21" t="s">
        <v>178</v>
      </c>
      <c r="N375" s="22"/>
      <c r="O375" s="23">
        <v>45322</v>
      </c>
      <c r="P375" s="21" t="s">
        <v>933</v>
      </c>
      <c r="Q375" s="5" t="s">
        <v>932</v>
      </c>
      <c r="R375" s="5" t="s">
        <v>428</v>
      </c>
      <c r="S375" s="5" t="s">
        <v>429</v>
      </c>
      <c r="T375" s="5" t="s">
        <v>182</v>
      </c>
      <c r="U375" s="5">
        <v>0</v>
      </c>
      <c r="V375" s="5">
        <v>0</v>
      </c>
    </row>
    <row r="376" spans="2:22" ht="47.25" x14ac:dyDescent="0.4">
      <c r="B376" s="21" t="s">
        <v>137</v>
      </c>
      <c r="C376" s="120" t="s">
        <v>170</v>
      </c>
      <c r="D376" s="21"/>
      <c r="E376" s="21"/>
      <c r="F376" s="22" t="s">
        <v>425</v>
      </c>
      <c r="G376" s="21" t="s">
        <v>173</v>
      </c>
      <c r="H376" s="21" t="s">
        <v>833</v>
      </c>
      <c r="I376" s="21" t="s">
        <v>833</v>
      </c>
      <c r="J376" s="120" t="s">
        <v>834</v>
      </c>
      <c r="K376" s="21" t="s">
        <v>183</v>
      </c>
      <c r="L376" s="21" t="s">
        <v>934</v>
      </c>
      <c r="M376" s="21" t="s">
        <v>178</v>
      </c>
      <c r="N376" s="22"/>
      <c r="O376" s="23">
        <v>45322</v>
      </c>
      <c r="P376" s="21" t="s">
        <v>935</v>
      </c>
      <c r="Q376" s="5" t="s">
        <v>934</v>
      </c>
      <c r="R376" s="5" t="s">
        <v>428</v>
      </c>
      <c r="S376" s="5" t="s">
        <v>429</v>
      </c>
      <c r="T376" s="5" t="s">
        <v>182</v>
      </c>
      <c r="U376" s="5">
        <v>0</v>
      </c>
      <c r="V376" s="5">
        <v>0</v>
      </c>
    </row>
    <row r="377" spans="2:22" ht="47.25" x14ac:dyDescent="0.4">
      <c r="B377" s="21" t="s">
        <v>137</v>
      </c>
      <c r="C377" s="120" t="s">
        <v>170</v>
      </c>
      <c r="D377" s="21"/>
      <c r="E377" s="21"/>
      <c r="F377" s="22" t="s">
        <v>425</v>
      </c>
      <c r="G377" s="21" t="s">
        <v>173</v>
      </c>
      <c r="H377" s="21" t="s">
        <v>833</v>
      </c>
      <c r="I377" s="21" t="s">
        <v>833</v>
      </c>
      <c r="J377" s="120" t="s">
        <v>834</v>
      </c>
      <c r="K377" s="21" t="s">
        <v>186</v>
      </c>
      <c r="L377" s="21" t="s">
        <v>936</v>
      </c>
      <c r="M377" s="21" t="s">
        <v>178</v>
      </c>
      <c r="N377" s="22"/>
      <c r="O377" s="23">
        <v>45322</v>
      </c>
      <c r="P377" s="21" t="s">
        <v>937</v>
      </c>
      <c r="Q377" s="5" t="s">
        <v>936</v>
      </c>
      <c r="R377" s="5" t="s">
        <v>428</v>
      </c>
      <c r="S377" s="5" t="s">
        <v>429</v>
      </c>
      <c r="T377" s="5" t="s">
        <v>182</v>
      </c>
      <c r="U377" s="5">
        <v>0</v>
      </c>
      <c r="V377" s="5">
        <v>0</v>
      </c>
    </row>
    <row r="378" spans="2:22" ht="47.25" x14ac:dyDescent="0.4">
      <c r="B378" s="21" t="s">
        <v>137</v>
      </c>
      <c r="C378" s="120" t="s">
        <v>170</v>
      </c>
      <c r="D378" s="21"/>
      <c r="E378" s="21"/>
      <c r="F378" s="22" t="s">
        <v>425</v>
      </c>
      <c r="G378" s="21" t="s">
        <v>173</v>
      </c>
      <c r="H378" s="21" t="s">
        <v>833</v>
      </c>
      <c r="I378" s="21" t="s">
        <v>833</v>
      </c>
      <c r="J378" s="120" t="s">
        <v>834</v>
      </c>
      <c r="K378" s="21" t="s">
        <v>189</v>
      </c>
      <c r="L378" s="21" t="s">
        <v>938</v>
      </c>
      <c r="M378" s="21" t="s">
        <v>178</v>
      </c>
      <c r="N378" s="22"/>
      <c r="O378" s="23">
        <v>45322</v>
      </c>
      <c r="P378" s="21" t="s">
        <v>939</v>
      </c>
      <c r="Q378" s="5" t="s">
        <v>938</v>
      </c>
      <c r="R378" s="5" t="s">
        <v>428</v>
      </c>
      <c r="S378" s="5" t="s">
        <v>429</v>
      </c>
      <c r="T378" s="5" t="s">
        <v>182</v>
      </c>
      <c r="U378" s="5">
        <v>0</v>
      </c>
      <c r="V378" s="5">
        <v>0</v>
      </c>
    </row>
    <row r="379" spans="2:22" ht="47.25" x14ac:dyDescent="0.4">
      <c r="B379" s="21" t="s">
        <v>137</v>
      </c>
      <c r="C379" s="120" t="s">
        <v>222</v>
      </c>
      <c r="D379" s="21"/>
      <c r="E379" s="21"/>
      <c r="F379" s="22" t="s">
        <v>406</v>
      </c>
      <c r="G379" s="21" t="s">
        <v>173</v>
      </c>
      <c r="H379" s="21" t="s">
        <v>833</v>
      </c>
      <c r="I379" s="21" t="s">
        <v>833</v>
      </c>
      <c r="J379" s="120" t="s">
        <v>834</v>
      </c>
      <c r="K379" s="21" t="s">
        <v>176</v>
      </c>
      <c r="L379" s="21" t="s">
        <v>924</v>
      </c>
      <c r="M379" s="21" t="s">
        <v>178</v>
      </c>
      <c r="N379" s="22"/>
      <c r="O379" s="23">
        <v>45322</v>
      </c>
      <c r="P379" s="21" t="s">
        <v>925</v>
      </c>
      <c r="Q379" s="5" t="s">
        <v>924</v>
      </c>
      <c r="R379" s="5" t="s">
        <v>409</v>
      </c>
      <c r="S379" s="5" t="s">
        <v>410</v>
      </c>
      <c r="T379" s="5" t="s">
        <v>182</v>
      </c>
      <c r="U379" s="5">
        <v>0</v>
      </c>
      <c r="V379" s="5">
        <v>0</v>
      </c>
    </row>
    <row r="380" spans="2:22" ht="47.25" x14ac:dyDescent="0.4">
      <c r="B380" s="21" t="s">
        <v>137</v>
      </c>
      <c r="C380" s="120" t="s">
        <v>222</v>
      </c>
      <c r="D380" s="21"/>
      <c r="E380" s="21"/>
      <c r="F380" s="22" t="s">
        <v>406</v>
      </c>
      <c r="G380" s="21" t="s">
        <v>173</v>
      </c>
      <c r="H380" s="21" t="s">
        <v>833</v>
      </c>
      <c r="I380" s="21" t="s">
        <v>833</v>
      </c>
      <c r="J380" s="120" t="s">
        <v>834</v>
      </c>
      <c r="K380" s="21" t="s">
        <v>183</v>
      </c>
      <c r="L380" s="21" t="s">
        <v>926</v>
      </c>
      <c r="M380" s="21" t="s">
        <v>178</v>
      </c>
      <c r="N380" s="22"/>
      <c r="O380" s="23">
        <v>45322</v>
      </c>
      <c r="P380" s="21" t="s">
        <v>927</v>
      </c>
      <c r="Q380" s="5" t="s">
        <v>926</v>
      </c>
      <c r="R380" s="5" t="s">
        <v>409</v>
      </c>
      <c r="S380" s="5" t="s">
        <v>410</v>
      </c>
      <c r="T380" s="5" t="s">
        <v>182</v>
      </c>
      <c r="U380" s="5">
        <v>0</v>
      </c>
      <c r="V380" s="5">
        <v>0</v>
      </c>
    </row>
    <row r="381" spans="2:22" ht="47.25" x14ac:dyDescent="0.4">
      <c r="B381" s="21" t="s">
        <v>137</v>
      </c>
      <c r="C381" s="120" t="s">
        <v>222</v>
      </c>
      <c r="D381" s="21"/>
      <c r="E381" s="21"/>
      <c r="F381" s="22" t="s">
        <v>406</v>
      </c>
      <c r="G381" s="21" t="s">
        <v>173</v>
      </c>
      <c r="H381" s="21" t="s">
        <v>833</v>
      </c>
      <c r="I381" s="21" t="s">
        <v>833</v>
      </c>
      <c r="J381" s="120" t="s">
        <v>834</v>
      </c>
      <c r="K381" s="21" t="s">
        <v>186</v>
      </c>
      <c r="L381" s="21" t="s">
        <v>928</v>
      </c>
      <c r="M381" s="21" t="s">
        <v>178</v>
      </c>
      <c r="N381" s="22"/>
      <c r="O381" s="23">
        <v>45322</v>
      </c>
      <c r="P381" s="21" t="s">
        <v>929</v>
      </c>
      <c r="Q381" s="5" t="s">
        <v>928</v>
      </c>
      <c r="R381" s="5" t="s">
        <v>409</v>
      </c>
      <c r="S381" s="5" t="s">
        <v>410</v>
      </c>
      <c r="T381" s="5" t="s">
        <v>182</v>
      </c>
      <c r="U381" s="5">
        <v>0</v>
      </c>
      <c r="V381" s="5">
        <v>0</v>
      </c>
    </row>
    <row r="382" spans="2:22" ht="47.25" x14ac:dyDescent="0.4">
      <c r="B382" s="21" t="s">
        <v>137</v>
      </c>
      <c r="C382" s="120" t="s">
        <v>222</v>
      </c>
      <c r="D382" s="21"/>
      <c r="E382" s="21"/>
      <c r="F382" s="22" t="s">
        <v>406</v>
      </c>
      <c r="G382" s="21" t="s">
        <v>173</v>
      </c>
      <c r="H382" s="21" t="s">
        <v>833</v>
      </c>
      <c r="I382" s="21" t="s">
        <v>833</v>
      </c>
      <c r="J382" s="120" t="s">
        <v>834</v>
      </c>
      <c r="K382" s="21" t="s">
        <v>189</v>
      </c>
      <c r="L382" s="21" t="s">
        <v>930</v>
      </c>
      <c r="M382" s="21" t="s">
        <v>178</v>
      </c>
      <c r="N382" s="22"/>
      <c r="O382" s="23">
        <v>45322</v>
      </c>
      <c r="P382" s="21" t="s">
        <v>931</v>
      </c>
      <c r="Q382" s="5" t="s">
        <v>930</v>
      </c>
      <c r="R382" s="5" t="s">
        <v>409</v>
      </c>
      <c r="S382" s="5" t="s">
        <v>410</v>
      </c>
      <c r="T382" s="5" t="s">
        <v>182</v>
      </c>
      <c r="U382" s="5">
        <v>0</v>
      </c>
      <c r="V382" s="5">
        <v>0</v>
      </c>
    </row>
    <row r="383" spans="2:22" ht="47.25" x14ac:dyDescent="0.4">
      <c r="B383" s="21" t="s">
        <v>137</v>
      </c>
      <c r="C383" s="120" t="s">
        <v>170</v>
      </c>
      <c r="D383" s="21"/>
      <c r="E383" s="21"/>
      <c r="F383" s="22" t="s">
        <v>203</v>
      </c>
      <c r="G383" s="21" t="s">
        <v>173</v>
      </c>
      <c r="H383" s="21" t="s">
        <v>833</v>
      </c>
      <c r="I383" s="21" t="s">
        <v>833</v>
      </c>
      <c r="J383" s="120" t="s">
        <v>834</v>
      </c>
      <c r="K383" s="21" t="s">
        <v>176</v>
      </c>
      <c r="L383" s="21" t="s">
        <v>843</v>
      </c>
      <c r="M383" s="21" t="s">
        <v>178</v>
      </c>
      <c r="N383" s="22"/>
      <c r="O383" s="23">
        <v>45322</v>
      </c>
      <c r="P383" s="21" t="s">
        <v>844</v>
      </c>
      <c r="Q383" s="5" t="s">
        <v>843</v>
      </c>
      <c r="R383" s="5" t="s">
        <v>206</v>
      </c>
      <c r="S383" s="5" t="s">
        <v>207</v>
      </c>
      <c r="T383" s="5" t="s">
        <v>182</v>
      </c>
      <c r="U383" s="5">
        <v>0</v>
      </c>
      <c r="V383" s="5">
        <v>0</v>
      </c>
    </row>
    <row r="384" spans="2:22" ht="47.25" x14ac:dyDescent="0.4">
      <c r="B384" s="21" t="s">
        <v>137</v>
      </c>
      <c r="C384" s="120" t="s">
        <v>170</v>
      </c>
      <c r="D384" s="21"/>
      <c r="E384" s="21"/>
      <c r="F384" s="22" t="s">
        <v>203</v>
      </c>
      <c r="G384" s="21" t="s">
        <v>173</v>
      </c>
      <c r="H384" s="21" t="s">
        <v>833</v>
      </c>
      <c r="I384" s="21" t="s">
        <v>833</v>
      </c>
      <c r="J384" s="120" t="s">
        <v>834</v>
      </c>
      <c r="K384" s="21" t="s">
        <v>183</v>
      </c>
      <c r="L384" s="21" t="s">
        <v>845</v>
      </c>
      <c r="M384" s="21" t="s">
        <v>178</v>
      </c>
      <c r="N384" s="22"/>
      <c r="O384" s="23">
        <v>45322</v>
      </c>
      <c r="P384" s="21" t="s">
        <v>846</v>
      </c>
      <c r="Q384" s="5" t="s">
        <v>845</v>
      </c>
      <c r="R384" s="5" t="s">
        <v>206</v>
      </c>
      <c r="S384" s="5" t="s">
        <v>207</v>
      </c>
      <c r="T384" s="5" t="s">
        <v>182</v>
      </c>
      <c r="U384" s="5">
        <v>0</v>
      </c>
      <c r="V384" s="5">
        <v>0</v>
      </c>
    </row>
    <row r="385" spans="2:22" ht="47.25" x14ac:dyDescent="0.4">
      <c r="B385" s="21" t="s">
        <v>137</v>
      </c>
      <c r="C385" s="120" t="s">
        <v>170</v>
      </c>
      <c r="D385" s="21"/>
      <c r="E385" s="21"/>
      <c r="F385" s="22" t="s">
        <v>203</v>
      </c>
      <c r="G385" s="21" t="s">
        <v>173</v>
      </c>
      <c r="H385" s="21" t="s">
        <v>833</v>
      </c>
      <c r="I385" s="21" t="s">
        <v>833</v>
      </c>
      <c r="J385" s="120" t="s">
        <v>834</v>
      </c>
      <c r="K385" s="21" t="s">
        <v>186</v>
      </c>
      <c r="L385" s="21" t="s">
        <v>847</v>
      </c>
      <c r="M385" s="21" t="s">
        <v>178</v>
      </c>
      <c r="N385" s="22"/>
      <c r="O385" s="23">
        <v>45322</v>
      </c>
      <c r="P385" s="21" t="s">
        <v>848</v>
      </c>
      <c r="Q385" s="5" t="s">
        <v>847</v>
      </c>
      <c r="R385" s="5" t="s">
        <v>206</v>
      </c>
      <c r="S385" s="5" t="s">
        <v>207</v>
      </c>
      <c r="T385" s="5" t="s">
        <v>182</v>
      </c>
      <c r="U385" s="5">
        <v>0</v>
      </c>
      <c r="V385" s="5">
        <v>0</v>
      </c>
    </row>
    <row r="386" spans="2:22" ht="47.25" x14ac:dyDescent="0.4">
      <c r="B386" s="21" t="s">
        <v>137</v>
      </c>
      <c r="C386" s="120" t="s">
        <v>170</v>
      </c>
      <c r="D386" s="21"/>
      <c r="E386" s="21"/>
      <c r="F386" s="22" t="s">
        <v>203</v>
      </c>
      <c r="G386" s="21" t="s">
        <v>173</v>
      </c>
      <c r="H386" s="21" t="s">
        <v>833</v>
      </c>
      <c r="I386" s="21" t="s">
        <v>833</v>
      </c>
      <c r="J386" s="120" t="s">
        <v>834</v>
      </c>
      <c r="K386" s="21" t="s">
        <v>189</v>
      </c>
      <c r="L386" s="21" t="s">
        <v>849</v>
      </c>
      <c r="M386" s="21" t="s">
        <v>178</v>
      </c>
      <c r="N386" s="22"/>
      <c r="O386" s="23">
        <v>45322</v>
      </c>
      <c r="P386" s="21" t="s">
        <v>850</v>
      </c>
      <c r="Q386" s="5" t="s">
        <v>849</v>
      </c>
      <c r="R386" s="5" t="s">
        <v>206</v>
      </c>
      <c r="S386" s="5" t="s">
        <v>207</v>
      </c>
      <c r="T386" s="5" t="s">
        <v>182</v>
      </c>
      <c r="U386" s="5">
        <v>0</v>
      </c>
      <c r="V386" s="5">
        <v>0</v>
      </c>
    </row>
    <row r="387" spans="2:22" ht="47.25" x14ac:dyDescent="0.4">
      <c r="B387" s="21" t="s">
        <v>137</v>
      </c>
      <c r="C387" s="120" t="s">
        <v>170</v>
      </c>
      <c r="D387" s="21"/>
      <c r="E387" s="21"/>
      <c r="F387" s="22" t="s">
        <v>172</v>
      </c>
      <c r="G387" s="21" t="s">
        <v>173</v>
      </c>
      <c r="H387" s="21" t="s">
        <v>833</v>
      </c>
      <c r="I387" s="21" t="s">
        <v>833</v>
      </c>
      <c r="J387" s="120" t="s">
        <v>834</v>
      </c>
      <c r="K387" s="21" t="s">
        <v>176</v>
      </c>
      <c r="L387" s="21" t="s">
        <v>835</v>
      </c>
      <c r="M387" s="21" t="s">
        <v>178</v>
      </c>
      <c r="N387" s="22"/>
      <c r="O387" s="23">
        <v>45322</v>
      </c>
      <c r="P387" s="21" t="s">
        <v>836</v>
      </c>
      <c r="Q387" s="5" t="s">
        <v>835</v>
      </c>
      <c r="R387" s="5" t="s">
        <v>180</v>
      </c>
      <c r="S387" s="5" t="s">
        <v>181</v>
      </c>
      <c r="T387" s="5" t="s">
        <v>182</v>
      </c>
      <c r="U387" s="5">
        <v>0</v>
      </c>
      <c r="V387" s="5">
        <v>0</v>
      </c>
    </row>
    <row r="388" spans="2:22" ht="47.25" x14ac:dyDescent="0.4">
      <c r="B388" s="21" t="s">
        <v>137</v>
      </c>
      <c r="C388" s="120" t="s">
        <v>170</v>
      </c>
      <c r="D388" s="21"/>
      <c r="E388" s="21"/>
      <c r="F388" s="22" t="s">
        <v>172</v>
      </c>
      <c r="G388" s="21" t="s">
        <v>173</v>
      </c>
      <c r="H388" s="21" t="s">
        <v>833</v>
      </c>
      <c r="I388" s="21" t="s">
        <v>833</v>
      </c>
      <c r="J388" s="120" t="s">
        <v>834</v>
      </c>
      <c r="K388" s="21" t="s">
        <v>183</v>
      </c>
      <c r="L388" s="21" t="s">
        <v>837</v>
      </c>
      <c r="M388" s="21" t="s">
        <v>178</v>
      </c>
      <c r="N388" s="22"/>
      <c r="O388" s="23">
        <v>45322</v>
      </c>
      <c r="P388" s="21" t="s">
        <v>838</v>
      </c>
      <c r="Q388" s="5" t="s">
        <v>837</v>
      </c>
      <c r="R388" s="5" t="s">
        <v>180</v>
      </c>
      <c r="S388" s="5" t="s">
        <v>181</v>
      </c>
      <c r="T388" s="5" t="s">
        <v>182</v>
      </c>
      <c r="U388" s="5">
        <v>0</v>
      </c>
      <c r="V388" s="5">
        <v>0</v>
      </c>
    </row>
    <row r="389" spans="2:22" ht="47.25" x14ac:dyDescent="0.4">
      <c r="B389" s="21" t="s">
        <v>137</v>
      </c>
      <c r="C389" s="120" t="s">
        <v>170</v>
      </c>
      <c r="D389" s="21"/>
      <c r="E389" s="21"/>
      <c r="F389" s="22" t="s">
        <v>172</v>
      </c>
      <c r="G389" s="21" t="s">
        <v>173</v>
      </c>
      <c r="H389" s="21" t="s">
        <v>833</v>
      </c>
      <c r="I389" s="21" t="s">
        <v>833</v>
      </c>
      <c r="J389" s="120" t="s">
        <v>834</v>
      </c>
      <c r="K389" s="21" t="s">
        <v>186</v>
      </c>
      <c r="L389" s="21" t="s">
        <v>839</v>
      </c>
      <c r="M389" s="21" t="s">
        <v>178</v>
      </c>
      <c r="N389" s="22"/>
      <c r="O389" s="23">
        <v>45322</v>
      </c>
      <c r="P389" s="21" t="s">
        <v>840</v>
      </c>
      <c r="Q389" s="5" t="s">
        <v>839</v>
      </c>
      <c r="R389" s="5" t="s">
        <v>180</v>
      </c>
      <c r="S389" s="5" t="s">
        <v>181</v>
      </c>
      <c r="T389" s="5" t="s">
        <v>182</v>
      </c>
      <c r="U389" s="5">
        <v>0</v>
      </c>
      <c r="V389" s="5">
        <v>0</v>
      </c>
    </row>
    <row r="390" spans="2:22" ht="47.25" x14ac:dyDescent="0.4">
      <c r="B390" s="21" t="s">
        <v>137</v>
      </c>
      <c r="C390" s="120" t="s">
        <v>170</v>
      </c>
      <c r="D390" s="21"/>
      <c r="E390" s="21"/>
      <c r="F390" s="22" t="s">
        <v>172</v>
      </c>
      <c r="G390" s="21" t="s">
        <v>173</v>
      </c>
      <c r="H390" s="21" t="s">
        <v>833</v>
      </c>
      <c r="I390" s="21" t="s">
        <v>833</v>
      </c>
      <c r="J390" s="120" t="s">
        <v>834</v>
      </c>
      <c r="K390" s="21" t="s">
        <v>189</v>
      </c>
      <c r="L390" s="21" t="s">
        <v>841</v>
      </c>
      <c r="M390" s="21" t="s">
        <v>178</v>
      </c>
      <c r="N390" s="22"/>
      <c r="O390" s="23">
        <v>45322</v>
      </c>
      <c r="P390" s="21" t="s">
        <v>842</v>
      </c>
      <c r="Q390" s="5" t="s">
        <v>841</v>
      </c>
      <c r="R390" s="5" t="s">
        <v>180</v>
      </c>
      <c r="S390" s="5" t="s">
        <v>181</v>
      </c>
      <c r="T390" s="5" t="s">
        <v>182</v>
      </c>
      <c r="U390" s="5">
        <v>0</v>
      </c>
      <c r="V390" s="5">
        <v>0</v>
      </c>
    </row>
    <row r="391" spans="2:22" ht="47.25" x14ac:dyDescent="0.4">
      <c r="B391" s="21" t="s">
        <v>137</v>
      </c>
      <c r="C391" s="120" t="s">
        <v>170</v>
      </c>
      <c r="D391" s="21"/>
      <c r="E391" s="21"/>
      <c r="F391" s="22" t="s">
        <v>281</v>
      </c>
      <c r="G391" s="21" t="s">
        <v>173</v>
      </c>
      <c r="H391" s="21" t="s">
        <v>833</v>
      </c>
      <c r="I391" s="21" t="s">
        <v>833</v>
      </c>
      <c r="J391" s="120" t="s">
        <v>834</v>
      </c>
      <c r="K391" s="21" t="s">
        <v>176</v>
      </c>
      <c r="L391" s="21" t="s">
        <v>875</v>
      </c>
      <c r="M391" s="21" t="s">
        <v>178</v>
      </c>
      <c r="N391" s="22"/>
      <c r="O391" s="23">
        <v>45322</v>
      </c>
      <c r="P391" s="21" t="s">
        <v>876</v>
      </c>
      <c r="Q391" s="5" t="s">
        <v>875</v>
      </c>
      <c r="R391" s="5" t="s">
        <v>284</v>
      </c>
      <c r="S391" s="5" t="s">
        <v>285</v>
      </c>
      <c r="T391" s="5" t="s">
        <v>182</v>
      </c>
      <c r="U391" s="5">
        <v>0</v>
      </c>
      <c r="V391" s="5">
        <v>0</v>
      </c>
    </row>
    <row r="392" spans="2:22" ht="47.25" x14ac:dyDescent="0.4">
      <c r="B392" s="21" t="s">
        <v>137</v>
      </c>
      <c r="C392" s="120" t="s">
        <v>170</v>
      </c>
      <c r="D392" s="21"/>
      <c r="E392" s="21"/>
      <c r="F392" s="22" t="s">
        <v>281</v>
      </c>
      <c r="G392" s="21" t="s">
        <v>173</v>
      </c>
      <c r="H392" s="21" t="s">
        <v>833</v>
      </c>
      <c r="I392" s="21" t="s">
        <v>833</v>
      </c>
      <c r="J392" s="120" t="s">
        <v>834</v>
      </c>
      <c r="K392" s="21" t="s">
        <v>183</v>
      </c>
      <c r="L392" s="21" t="s">
        <v>877</v>
      </c>
      <c r="M392" s="21" t="s">
        <v>178</v>
      </c>
      <c r="N392" s="22"/>
      <c r="O392" s="23">
        <v>45322</v>
      </c>
      <c r="P392" s="21" t="s">
        <v>878</v>
      </c>
      <c r="Q392" s="5" t="s">
        <v>877</v>
      </c>
      <c r="R392" s="5" t="s">
        <v>284</v>
      </c>
      <c r="S392" s="5" t="s">
        <v>285</v>
      </c>
      <c r="T392" s="5" t="s">
        <v>182</v>
      </c>
      <c r="U392" s="5">
        <v>0</v>
      </c>
      <c r="V392" s="5">
        <v>0</v>
      </c>
    </row>
    <row r="393" spans="2:22" ht="47.25" x14ac:dyDescent="0.4">
      <c r="B393" s="21" t="s">
        <v>137</v>
      </c>
      <c r="C393" s="120" t="s">
        <v>170</v>
      </c>
      <c r="D393" s="21"/>
      <c r="E393" s="21"/>
      <c r="F393" s="22" t="s">
        <v>281</v>
      </c>
      <c r="G393" s="21" t="s">
        <v>173</v>
      </c>
      <c r="H393" s="21" t="s">
        <v>833</v>
      </c>
      <c r="I393" s="21" t="s">
        <v>833</v>
      </c>
      <c r="J393" s="120" t="s">
        <v>834</v>
      </c>
      <c r="K393" s="21" t="s">
        <v>186</v>
      </c>
      <c r="L393" s="21" t="s">
        <v>879</v>
      </c>
      <c r="M393" s="21" t="s">
        <v>178</v>
      </c>
      <c r="N393" s="22"/>
      <c r="O393" s="23">
        <v>45322</v>
      </c>
      <c r="P393" s="21" t="s">
        <v>880</v>
      </c>
      <c r="Q393" s="5" t="s">
        <v>879</v>
      </c>
      <c r="R393" s="5" t="s">
        <v>284</v>
      </c>
      <c r="S393" s="5" t="s">
        <v>285</v>
      </c>
      <c r="T393" s="5" t="s">
        <v>182</v>
      </c>
      <c r="U393" s="5">
        <v>0</v>
      </c>
      <c r="V393" s="5">
        <v>0</v>
      </c>
    </row>
    <row r="394" spans="2:22" ht="47.25" x14ac:dyDescent="0.4">
      <c r="B394" s="21" t="s">
        <v>137</v>
      </c>
      <c r="C394" s="120" t="s">
        <v>170</v>
      </c>
      <c r="D394" s="21"/>
      <c r="E394" s="21"/>
      <c r="F394" s="22" t="s">
        <v>281</v>
      </c>
      <c r="G394" s="21" t="s">
        <v>173</v>
      </c>
      <c r="H394" s="21" t="s">
        <v>833</v>
      </c>
      <c r="I394" s="21" t="s">
        <v>833</v>
      </c>
      <c r="J394" s="120" t="s">
        <v>834</v>
      </c>
      <c r="K394" s="21" t="s">
        <v>189</v>
      </c>
      <c r="L394" s="21" t="s">
        <v>881</v>
      </c>
      <c r="M394" s="21" t="s">
        <v>178</v>
      </c>
      <c r="N394" s="22"/>
      <c r="O394" s="23">
        <v>45322</v>
      </c>
      <c r="P394" s="21" t="s">
        <v>882</v>
      </c>
      <c r="Q394" s="5" t="s">
        <v>881</v>
      </c>
      <c r="R394" s="5" t="s">
        <v>284</v>
      </c>
      <c r="S394" s="5" t="s">
        <v>285</v>
      </c>
      <c r="T394" s="5" t="s">
        <v>182</v>
      </c>
      <c r="U394" s="5">
        <v>0</v>
      </c>
      <c r="V394" s="5">
        <v>0</v>
      </c>
    </row>
    <row r="395" spans="2:22" ht="47.25" x14ac:dyDescent="0.4">
      <c r="B395" s="21" t="s">
        <v>137</v>
      </c>
      <c r="C395" s="120" t="s">
        <v>222</v>
      </c>
      <c r="D395" s="21"/>
      <c r="E395" s="21"/>
      <c r="F395" s="22" t="s">
        <v>262</v>
      </c>
      <c r="G395" s="21" t="s">
        <v>173</v>
      </c>
      <c r="H395" s="21" t="s">
        <v>833</v>
      </c>
      <c r="I395" s="21" t="s">
        <v>833</v>
      </c>
      <c r="J395" s="120" t="s">
        <v>834</v>
      </c>
      <c r="K395" s="21" t="s">
        <v>176</v>
      </c>
      <c r="L395" s="21" t="s">
        <v>867</v>
      </c>
      <c r="M395" s="21" t="s">
        <v>178</v>
      </c>
      <c r="N395" s="22"/>
      <c r="O395" s="23">
        <v>45322</v>
      </c>
      <c r="P395" s="21" t="s">
        <v>868</v>
      </c>
      <c r="Q395" s="5" t="s">
        <v>867</v>
      </c>
      <c r="R395" s="5" t="s">
        <v>265</v>
      </c>
      <c r="S395" s="5" t="s">
        <v>266</v>
      </c>
      <c r="T395" s="5" t="s">
        <v>182</v>
      </c>
      <c r="U395" s="5">
        <v>0</v>
      </c>
      <c r="V395" s="5">
        <v>0</v>
      </c>
    </row>
    <row r="396" spans="2:22" ht="47.25" x14ac:dyDescent="0.4">
      <c r="B396" s="21" t="s">
        <v>137</v>
      </c>
      <c r="C396" s="120" t="s">
        <v>222</v>
      </c>
      <c r="D396" s="21"/>
      <c r="E396" s="21"/>
      <c r="F396" s="22" t="s">
        <v>262</v>
      </c>
      <c r="G396" s="21" t="s">
        <v>173</v>
      </c>
      <c r="H396" s="21" t="s">
        <v>833</v>
      </c>
      <c r="I396" s="21" t="s">
        <v>833</v>
      </c>
      <c r="J396" s="120" t="s">
        <v>834</v>
      </c>
      <c r="K396" s="21" t="s">
        <v>183</v>
      </c>
      <c r="L396" s="21" t="s">
        <v>869</v>
      </c>
      <c r="M396" s="21" t="s">
        <v>178</v>
      </c>
      <c r="N396" s="22"/>
      <c r="O396" s="23">
        <v>45322</v>
      </c>
      <c r="P396" s="21" t="s">
        <v>870</v>
      </c>
      <c r="Q396" s="5" t="s">
        <v>869</v>
      </c>
      <c r="R396" s="5" t="s">
        <v>265</v>
      </c>
      <c r="S396" s="5" t="s">
        <v>266</v>
      </c>
      <c r="T396" s="5" t="s">
        <v>182</v>
      </c>
      <c r="U396" s="5">
        <v>0</v>
      </c>
      <c r="V396" s="5">
        <v>0</v>
      </c>
    </row>
    <row r="397" spans="2:22" ht="47.25" x14ac:dyDescent="0.4">
      <c r="B397" s="21" t="s">
        <v>137</v>
      </c>
      <c r="C397" s="120" t="s">
        <v>222</v>
      </c>
      <c r="D397" s="21"/>
      <c r="E397" s="21"/>
      <c r="F397" s="22" t="s">
        <v>262</v>
      </c>
      <c r="G397" s="21" t="s">
        <v>173</v>
      </c>
      <c r="H397" s="21" t="s">
        <v>833</v>
      </c>
      <c r="I397" s="21" t="s">
        <v>833</v>
      </c>
      <c r="J397" s="120" t="s">
        <v>834</v>
      </c>
      <c r="K397" s="21" t="s">
        <v>186</v>
      </c>
      <c r="L397" s="21" t="s">
        <v>871</v>
      </c>
      <c r="M397" s="21" t="s">
        <v>178</v>
      </c>
      <c r="N397" s="22"/>
      <c r="O397" s="23">
        <v>45322</v>
      </c>
      <c r="P397" s="21" t="s">
        <v>872</v>
      </c>
      <c r="Q397" s="5" t="s">
        <v>871</v>
      </c>
      <c r="R397" s="5" t="s">
        <v>265</v>
      </c>
      <c r="S397" s="5" t="s">
        <v>266</v>
      </c>
      <c r="T397" s="5" t="s">
        <v>182</v>
      </c>
      <c r="U397" s="5">
        <v>0</v>
      </c>
      <c r="V397" s="5">
        <v>0</v>
      </c>
    </row>
    <row r="398" spans="2:22" ht="47.25" x14ac:dyDescent="0.4">
      <c r="B398" s="21" t="s">
        <v>137</v>
      </c>
      <c r="C398" s="120" t="s">
        <v>222</v>
      </c>
      <c r="D398" s="21"/>
      <c r="E398" s="21"/>
      <c r="F398" s="22" t="s">
        <v>262</v>
      </c>
      <c r="G398" s="21" t="s">
        <v>173</v>
      </c>
      <c r="H398" s="21" t="s">
        <v>833</v>
      </c>
      <c r="I398" s="21" t="s">
        <v>833</v>
      </c>
      <c r="J398" s="120" t="s">
        <v>834</v>
      </c>
      <c r="K398" s="21" t="s">
        <v>189</v>
      </c>
      <c r="L398" s="21" t="s">
        <v>873</v>
      </c>
      <c r="M398" s="21" t="s">
        <v>178</v>
      </c>
      <c r="N398" s="22"/>
      <c r="O398" s="23">
        <v>45322</v>
      </c>
      <c r="P398" s="21" t="s">
        <v>874</v>
      </c>
      <c r="Q398" s="5" t="s">
        <v>873</v>
      </c>
      <c r="R398" s="5" t="s">
        <v>265</v>
      </c>
      <c r="S398" s="5" t="s">
        <v>266</v>
      </c>
      <c r="T398" s="5" t="s">
        <v>182</v>
      </c>
      <c r="U398" s="5">
        <v>0</v>
      </c>
      <c r="V398" s="5">
        <v>0</v>
      </c>
    </row>
    <row r="399" spans="2:22" ht="47.25" x14ac:dyDescent="0.4">
      <c r="B399" s="21" t="s">
        <v>137</v>
      </c>
      <c r="C399" s="120" t="s">
        <v>170</v>
      </c>
      <c r="D399" s="21"/>
      <c r="E399" s="21"/>
      <c r="F399" s="22" t="s">
        <v>243</v>
      </c>
      <c r="G399" s="21" t="s">
        <v>173</v>
      </c>
      <c r="H399" s="21" t="s">
        <v>833</v>
      </c>
      <c r="I399" s="21" t="s">
        <v>833</v>
      </c>
      <c r="J399" s="120" t="s">
        <v>834</v>
      </c>
      <c r="K399" s="21" t="s">
        <v>176</v>
      </c>
      <c r="L399" s="21" t="s">
        <v>859</v>
      </c>
      <c r="M399" s="21" t="s">
        <v>178</v>
      </c>
      <c r="N399" s="22"/>
      <c r="O399" s="23">
        <v>45322</v>
      </c>
      <c r="P399" s="21" t="s">
        <v>860</v>
      </c>
      <c r="Q399" s="5" t="s">
        <v>859</v>
      </c>
      <c r="R399" s="5" t="s">
        <v>246</v>
      </c>
      <c r="S399" s="5" t="s">
        <v>247</v>
      </c>
      <c r="T399" s="5" t="s">
        <v>182</v>
      </c>
      <c r="U399" s="5">
        <v>0</v>
      </c>
      <c r="V399" s="5">
        <v>0</v>
      </c>
    </row>
    <row r="400" spans="2:22" ht="47.25" x14ac:dyDescent="0.4">
      <c r="B400" s="21" t="s">
        <v>137</v>
      </c>
      <c r="C400" s="120" t="s">
        <v>170</v>
      </c>
      <c r="D400" s="21"/>
      <c r="E400" s="21"/>
      <c r="F400" s="22" t="s">
        <v>243</v>
      </c>
      <c r="G400" s="21" t="s">
        <v>173</v>
      </c>
      <c r="H400" s="21" t="s">
        <v>833</v>
      </c>
      <c r="I400" s="21" t="s">
        <v>833</v>
      </c>
      <c r="J400" s="120" t="s">
        <v>834</v>
      </c>
      <c r="K400" s="21" t="s">
        <v>183</v>
      </c>
      <c r="L400" s="21" t="s">
        <v>861</v>
      </c>
      <c r="M400" s="21" t="s">
        <v>178</v>
      </c>
      <c r="N400" s="22"/>
      <c r="O400" s="23">
        <v>45322</v>
      </c>
      <c r="P400" s="21" t="s">
        <v>862</v>
      </c>
      <c r="Q400" s="5" t="s">
        <v>861</v>
      </c>
      <c r="R400" s="5" t="s">
        <v>246</v>
      </c>
      <c r="S400" s="5" t="s">
        <v>247</v>
      </c>
      <c r="T400" s="5" t="s">
        <v>182</v>
      </c>
      <c r="U400" s="5">
        <v>0</v>
      </c>
      <c r="V400" s="5">
        <v>0</v>
      </c>
    </row>
    <row r="401" spans="2:22" ht="47.25" x14ac:dyDescent="0.4">
      <c r="B401" s="21" t="s">
        <v>137</v>
      </c>
      <c r="C401" s="120" t="s">
        <v>170</v>
      </c>
      <c r="D401" s="21"/>
      <c r="E401" s="21"/>
      <c r="F401" s="22" t="s">
        <v>243</v>
      </c>
      <c r="G401" s="21" t="s">
        <v>173</v>
      </c>
      <c r="H401" s="21" t="s">
        <v>833</v>
      </c>
      <c r="I401" s="21" t="s">
        <v>833</v>
      </c>
      <c r="J401" s="120" t="s">
        <v>834</v>
      </c>
      <c r="K401" s="21" t="s">
        <v>186</v>
      </c>
      <c r="L401" s="21" t="s">
        <v>863</v>
      </c>
      <c r="M401" s="21" t="s">
        <v>178</v>
      </c>
      <c r="N401" s="22"/>
      <c r="O401" s="23">
        <v>45322</v>
      </c>
      <c r="P401" s="21" t="s">
        <v>864</v>
      </c>
      <c r="Q401" s="5" t="s">
        <v>863</v>
      </c>
      <c r="R401" s="5" t="s">
        <v>246</v>
      </c>
      <c r="S401" s="5" t="s">
        <v>247</v>
      </c>
      <c r="T401" s="5" t="s">
        <v>182</v>
      </c>
      <c r="U401" s="5">
        <v>0</v>
      </c>
      <c r="V401" s="5">
        <v>0</v>
      </c>
    </row>
    <row r="402" spans="2:22" ht="47.25" x14ac:dyDescent="0.4">
      <c r="B402" s="21" t="s">
        <v>137</v>
      </c>
      <c r="C402" s="120" t="s">
        <v>170</v>
      </c>
      <c r="D402" s="21"/>
      <c r="E402" s="21"/>
      <c r="F402" s="22" t="s">
        <v>243</v>
      </c>
      <c r="G402" s="21" t="s">
        <v>173</v>
      </c>
      <c r="H402" s="21" t="s">
        <v>833</v>
      </c>
      <c r="I402" s="21" t="s">
        <v>833</v>
      </c>
      <c r="J402" s="120" t="s">
        <v>834</v>
      </c>
      <c r="K402" s="21" t="s">
        <v>189</v>
      </c>
      <c r="L402" s="21" t="s">
        <v>865</v>
      </c>
      <c r="M402" s="21" t="s">
        <v>178</v>
      </c>
      <c r="N402" s="22"/>
      <c r="O402" s="23">
        <v>45322</v>
      </c>
      <c r="P402" s="21" t="s">
        <v>866</v>
      </c>
      <c r="Q402" s="5" t="s">
        <v>865</v>
      </c>
      <c r="R402" s="5" t="s">
        <v>246</v>
      </c>
      <c r="S402" s="5" t="s">
        <v>247</v>
      </c>
      <c r="T402" s="5" t="s">
        <v>182</v>
      </c>
      <c r="U402" s="5">
        <v>0</v>
      </c>
      <c r="V402" s="5">
        <v>0</v>
      </c>
    </row>
    <row r="403" spans="2:22" ht="47.25" x14ac:dyDescent="0.4">
      <c r="B403" s="21" t="s">
        <v>137</v>
      </c>
      <c r="C403" s="120" t="s">
        <v>222</v>
      </c>
      <c r="D403" s="21"/>
      <c r="E403" s="21"/>
      <c r="F403" s="22" t="s">
        <v>223</v>
      </c>
      <c r="G403" s="21" t="s">
        <v>173</v>
      </c>
      <c r="H403" s="21" t="s">
        <v>833</v>
      </c>
      <c r="I403" s="21" t="s">
        <v>833</v>
      </c>
      <c r="J403" s="120" t="s">
        <v>834</v>
      </c>
      <c r="K403" s="21" t="s">
        <v>176</v>
      </c>
      <c r="L403" s="21" t="s">
        <v>851</v>
      </c>
      <c r="M403" s="21" t="s">
        <v>178</v>
      </c>
      <c r="N403" s="22"/>
      <c r="O403" s="23">
        <v>45322</v>
      </c>
      <c r="P403" s="21" t="s">
        <v>852</v>
      </c>
      <c r="Q403" s="5" t="s">
        <v>851</v>
      </c>
      <c r="R403" s="5" t="s">
        <v>226</v>
      </c>
      <c r="S403" s="5" t="s">
        <v>227</v>
      </c>
      <c r="T403" s="5" t="s">
        <v>182</v>
      </c>
      <c r="U403" s="5">
        <v>0</v>
      </c>
      <c r="V403" s="5">
        <v>0</v>
      </c>
    </row>
    <row r="404" spans="2:22" ht="47.25" x14ac:dyDescent="0.4">
      <c r="B404" s="21" t="s">
        <v>137</v>
      </c>
      <c r="C404" s="120" t="s">
        <v>222</v>
      </c>
      <c r="D404" s="21"/>
      <c r="E404" s="21"/>
      <c r="F404" s="22" t="s">
        <v>223</v>
      </c>
      <c r="G404" s="21" t="s">
        <v>173</v>
      </c>
      <c r="H404" s="21" t="s">
        <v>833</v>
      </c>
      <c r="I404" s="21" t="s">
        <v>833</v>
      </c>
      <c r="J404" s="120" t="s">
        <v>834</v>
      </c>
      <c r="K404" s="21" t="s">
        <v>183</v>
      </c>
      <c r="L404" s="21" t="s">
        <v>853</v>
      </c>
      <c r="M404" s="21" t="s">
        <v>178</v>
      </c>
      <c r="N404" s="22"/>
      <c r="O404" s="23">
        <v>45322</v>
      </c>
      <c r="P404" s="21" t="s">
        <v>854</v>
      </c>
      <c r="Q404" s="5" t="s">
        <v>853</v>
      </c>
      <c r="R404" s="5" t="s">
        <v>226</v>
      </c>
      <c r="S404" s="5" t="s">
        <v>227</v>
      </c>
      <c r="T404" s="5" t="s">
        <v>182</v>
      </c>
      <c r="U404" s="5">
        <v>0</v>
      </c>
      <c r="V404" s="5">
        <v>0</v>
      </c>
    </row>
    <row r="405" spans="2:22" ht="47.25" x14ac:dyDescent="0.4">
      <c r="B405" s="21" t="s">
        <v>137</v>
      </c>
      <c r="C405" s="120" t="s">
        <v>222</v>
      </c>
      <c r="D405" s="21"/>
      <c r="E405" s="21"/>
      <c r="F405" s="22" t="s">
        <v>223</v>
      </c>
      <c r="G405" s="21" t="s">
        <v>173</v>
      </c>
      <c r="H405" s="21" t="s">
        <v>833</v>
      </c>
      <c r="I405" s="21" t="s">
        <v>833</v>
      </c>
      <c r="J405" s="120" t="s">
        <v>834</v>
      </c>
      <c r="K405" s="21" t="s">
        <v>186</v>
      </c>
      <c r="L405" s="21" t="s">
        <v>855</v>
      </c>
      <c r="M405" s="21" t="s">
        <v>178</v>
      </c>
      <c r="N405" s="22"/>
      <c r="O405" s="23">
        <v>45322</v>
      </c>
      <c r="P405" s="21" t="s">
        <v>856</v>
      </c>
      <c r="Q405" s="5" t="s">
        <v>855</v>
      </c>
      <c r="R405" s="5" t="s">
        <v>226</v>
      </c>
      <c r="S405" s="5" t="s">
        <v>227</v>
      </c>
      <c r="T405" s="5" t="s">
        <v>182</v>
      </c>
      <c r="U405" s="5">
        <v>0</v>
      </c>
      <c r="V405" s="5">
        <v>0</v>
      </c>
    </row>
    <row r="406" spans="2:22" ht="47.25" x14ac:dyDescent="0.4">
      <c r="B406" s="21" t="s">
        <v>137</v>
      </c>
      <c r="C406" s="120" t="s">
        <v>222</v>
      </c>
      <c r="D406" s="21"/>
      <c r="E406" s="21"/>
      <c r="F406" s="22" t="s">
        <v>223</v>
      </c>
      <c r="G406" s="21" t="s">
        <v>173</v>
      </c>
      <c r="H406" s="21" t="s">
        <v>833</v>
      </c>
      <c r="I406" s="21" t="s">
        <v>833</v>
      </c>
      <c r="J406" s="120" t="s">
        <v>834</v>
      </c>
      <c r="K406" s="21" t="s">
        <v>189</v>
      </c>
      <c r="L406" s="21" t="s">
        <v>857</v>
      </c>
      <c r="M406" s="21" t="s">
        <v>178</v>
      </c>
      <c r="N406" s="22"/>
      <c r="O406" s="23">
        <v>45322</v>
      </c>
      <c r="P406" s="21" t="s">
        <v>858</v>
      </c>
      <c r="Q406" s="5" t="s">
        <v>857</v>
      </c>
      <c r="R406" s="5" t="s">
        <v>226</v>
      </c>
      <c r="S406" s="5" t="s">
        <v>227</v>
      </c>
      <c r="T406" s="5" t="s">
        <v>182</v>
      </c>
      <c r="U406" s="5">
        <v>0</v>
      </c>
      <c r="V406" s="5">
        <v>0</v>
      </c>
    </row>
    <row r="407" spans="2:22" ht="47.25" x14ac:dyDescent="0.4">
      <c r="B407" s="21" t="s">
        <v>137</v>
      </c>
      <c r="C407" s="120" t="s">
        <v>222</v>
      </c>
      <c r="D407" s="21"/>
      <c r="E407" s="21"/>
      <c r="F407" s="22" t="s">
        <v>914</v>
      </c>
      <c r="G407" s="21" t="s">
        <v>173</v>
      </c>
      <c r="H407" s="21" t="s">
        <v>833</v>
      </c>
      <c r="I407" s="21" t="s">
        <v>833</v>
      </c>
      <c r="J407" s="120" t="s">
        <v>834</v>
      </c>
      <c r="K407" s="21" t="s">
        <v>176</v>
      </c>
      <c r="L407" s="21" t="s">
        <v>915</v>
      </c>
      <c r="M407" s="21" t="s">
        <v>178</v>
      </c>
      <c r="N407" s="22"/>
      <c r="O407" s="23">
        <v>45322</v>
      </c>
      <c r="P407" s="21" t="s">
        <v>916</v>
      </c>
      <c r="Q407" s="5" t="s">
        <v>915</v>
      </c>
      <c r="R407" s="5" t="s">
        <v>917</v>
      </c>
      <c r="S407" s="5" t="s">
        <v>359</v>
      </c>
      <c r="T407" s="5" t="s">
        <v>182</v>
      </c>
      <c r="U407" s="5">
        <v>0</v>
      </c>
      <c r="V407" s="5">
        <v>0</v>
      </c>
    </row>
    <row r="408" spans="2:22" ht="47.25" x14ac:dyDescent="0.4">
      <c r="B408" s="21" t="s">
        <v>137</v>
      </c>
      <c r="C408" s="120" t="s">
        <v>222</v>
      </c>
      <c r="D408" s="21"/>
      <c r="E408" s="21"/>
      <c r="F408" s="22" t="s">
        <v>914</v>
      </c>
      <c r="G408" s="21" t="s">
        <v>173</v>
      </c>
      <c r="H408" s="21" t="s">
        <v>833</v>
      </c>
      <c r="I408" s="21" t="s">
        <v>833</v>
      </c>
      <c r="J408" s="120" t="s">
        <v>834</v>
      </c>
      <c r="K408" s="21" t="s">
        <v>183</v>
      </c>
      <c r="L408" s="21" t="s">
        <v>918</v>
      </c>
      <c r="M408" s="21" t="s">
        <v>178</v>
      </c>
      <c r="N408" s="22"/>
      <c r="O408" s="23">
        <v>45322</v>
      </c>
      <c r="P408" s="21" t="s">
        <v>919</v>
      </c>
      <c r="Q408" s="5" t="s">
        <v>918</v>
      </c>
      <c r="R408" s="5" t="s">
        <v>917</v>
      </c>
      <c r="S408" s="5" t="s">
        <v>359</v>
      </c>
      <c r="T408" s="5" t="s">
        <v>182</v>
      </c>
      <c r="U408" s="5">
        <v>0</v>
      </c>
      <c r="V408" s="5">
        <v>0</v>
      </c>
    </row>
    <row r="409" spans="2:22" ht="47.25" x14ac:dyDescent="0.4">
      <c r="B409" s="21" t="s">
        <v>137</v>
      </c>
      <c r="C409" s="120" t="s">
        <v>222</v>
      </c>
      <c r="D409" s="21"/>
      <c r="E409" s="21"/>
      <c r="F409" s="22" t="s">
        <v>914</v>
      </c>
      <c r="G409" s="21" t="s">
        <v>173</v>
      </c>
      <c r="H409" s="21" t="s">
        <v>833</v>
      </c>
      <c r="I409" s="21" t="s">
        <v>833</v>
      </c>
      <c r="J409" s="120" t="s">
        <v>834</v>
      </c>
      <c r="K409" s="21" t="s">
        <v>186</v>
      </c>
      <c r="L409" s="21" t="s">
        <v>920</v>
      </c>
      <c r="M409" s="21" t="s">
        <v>178</v>
      </c>
      <c r="N409" s="22"/>
      <c r="O409" s="23">
        <v>45322</v>
      </c>
      <c r="P409" s="21" t="s">
        <v>921</v>
      </c>
      <c r="Q409" s="5" t="s">
        <v>920</v>
      </c>
      <c r="R409" s="5" t="s">
        <v>917</v>
      </c>
      <c r="S409" s="5" t="s">
        <v>359</v>
      </c>
      <c r="T409" s="5" t="s">
        <v>182</v>
      </c>
      <c r="U409" s="5">
        <v>0</v>
      </c>
      <c r="V409" s="5">
        <v>0</v>
      </c>
    </row>
    <row r="410" spans="2:22" ht="47.25" x14ac:dyDescent="0.4">
      <c r="B410" s="21" t="s">
        <v>137</v>
      </c>
      <c r="C410" s="120" t="s">
        <v>222</v>
      </c>
      <c r="D410" s="21"/>
      <c r="E410" s="21"/>
      <c r="F410" s="22" t="s">
        <v>914</v>
      </c>
      <c r="G410" s="21" t="s">
        <v>173</v>
      </c>
      <c r="H410" s="21" t="s">
        <v>833</v>
      </c>
      <c r="I410" s="21" t="s">
        <v>833</v>
      </c>
      <c r="J410" s="120" t="s">
        <v>834</v>
      </c>
      <c r="K410" s="21" t="s">
        <v>189</v>
      </c>
      <c r="L410" s="21" t="s">
        <v>922</v>
      </c>
      <c r="M410" s="21" t="s">
        <v>178</v>
      </c>
      <c r="N410" s="22"/>
      <c r="O410" s="23">
        <v>45322</v>
      </c>
      <c r="P410" s="21" t="s">
        <v>923</v>
      </c>
      <c r="Q410" s="5" t="s">
        <v>922</v>
      </c>
      <c r="R410" s="5" t="s">
        <v>917</v>
      </c>
      <c r="S410" s="5" t="s">
        <v>359</v>
      </c>
      <c r="T410" s="5" t="s">
        <v>182</v>
      </c>
      <c r="U410" s="5">
        <v>0</v>
      </c>
      <c r="V410" s="5">
        <v>0</v>
      </c>
    </row>
    <row r="411" spans="2:22" ht="47.25" x14ac:dyDescent="0.4">
      <c r="B411" s="21" t="s">
        <v>137</v>
      </c>
      <c r="C411" s="120" t="s">
        <v>222</v>
      </c>
      <c r="D411" s="21"/>
      <c r="E411" s="21"/>
      <c r="F411" s="22" t="s">
        <v>904</v>
      </c>
      <c r="G411" s="21" t="s">
        <v>173</v>
      </c>
      <c r="H411" s="21" t="s">
        <v>833</v>
      </c>
      <c r="I411" s="21" t="s">
        <v>833</v>
      </c>
      <c r="J411" s="120" t="s">
        <v>834</v>
      </c>
      <c r="K411" s="21" t="s">
        <v>176</v>
      </c>
      <c r="L411" s="21" t="s">
        <v>905</v>
      </c>
      <c r="M411" s="21" t="s">
        <v>178</v>
      </c>
      <c r="N411" s="22"/>
      <c r="O411" s="23">
        <v>45322</v>
      </c>
      <c r="P411" s="21" t="s">
        <v>906</v>
      </c>
      <c r="Q411" s="5" t="s">
        <v>905</v>
      </c>
      <c r="R411" s="5" t="s">
        <v>907</v>
      </c>
      <c r="S411" s="5" t="s">
        <v>337</v>
      </c>
      <c r="T411" s="5" t="s">
        <v>182</v>
      </c>
      <c r="U411" s="5">
        <v>0</v>
      </c>
      <c r="V411" s="5">
        <v>0</v>
      </c>
    </row>
    <row r="412" spans="2:22" ht="47.25" x14ac:dyDescent="0.4">
      <c r="B412" s="21" t="s">
        <v>137</v>
      </c>
      <c r="C412" s="120" t="s">
        <v>222</v>
      </c>
      <c r="D412" s="21"/>
      <c r="E412" s="21"/>
      <c r="F412" s="22" t="s">
        <v>904</v>
      </c>
      <c r="G412" s="21" t="s">
        <v>173</v>
      </c>
      <c r="H412" s="21" t="s">
        <v>833</v>
      </c>
      <c r="I412" s="21" t="s">
        <v>833</v>
      </c>
      <c r="J412" s="120" t="s">
        <v>834</v>
      </c>
      <c r="K412" s="21" t="s">
        <v>183</v>
      </c>
      <c r="L412" s="21" t="s">
        <v>908</v>
      </c>
      <c r="M412" s="21" t="s">
        <v>178</v>
      </c>
      <c r="N412" s="22"/>
      <c r="O412" s="23">
        <v>45322</v>
      </c>
      <c r="P412" s="21" t="s">
        <v>909</v>
      </c>
      <c r="Q412" s="5" t="s">
        <v>908</v>
      </c>
      <c r="R412" s="5" t="s">
        <v>907</v>
      </c>
      <c r="S412" s="5" t="s">
        <v>337</v>
      </c>
      <c r="T412" s="5" t="s">
        <v>182</v>
      </c>
      <c r="U412" s="5">
        <v>0</v>
      </c>
      <c r="V412" s="5">
        <v>0</v>
      </c>
    </row>
    <row r="413" spans="2:22" ht="47.25" x14ac:dyDescent="0.4">
      <c r="B413" s="21" t="s">
        <v>137</v>
      </c>
      <c r="C413" s="120" t="s">
        <v>222</v>
      </c>
      <c r="D413" s="21"/>
      <c r="E413" s="21"/>
      <c r="F413" s="22" t="s">
        <v>904</v>
      </c>
      <c r="G413" s="21" t="s">
        <v>173</v>
      </c>
      <c r="H413" s="21" t="s">
        <v>833</v>
      </c>
      <c r="I413" s="21" t="s">
        <v>833</v>
      </c>
      <c r="J413" s="120" t="s">
        <v>834</v>
      </c>
      <c r="K413" s="21" t="s">
        <v>186</v>
      </c>
      <c r="L413" s="21" t="s">
        <v>910</v>
      </c>
      <c r="M413" s="21" t="s">
        <v>178</v>
      </c>
      <c r="N413" s="22"/>
      <c r="O413" s="23">
        <v>45322</v>
      </c>
      <c r="P413" s="21" t="s">
        <v>911</v>
      </c>
      <c r="Q413" s="5" t="s">
        <v>910</v>
      </c>
      <c r="R413" s="5" t="s">
        <v>907</v>
      </c>
      <c r="S413" s="5" t="s">
        <v>337</v>
      </c>
      <c r="T413" s="5" t="s">
        <v>182</v>
      </c>
      <c r="U413" s="5">
        <v>0</v>
      </c>
      <c r="V413" s="5">
        <v>0</v>
      </c>
    </row>
    <row r="414" spans="2:22" ht="47.25" x14ac:dyDescent="0.4">
      <c r="B414" s="21" t="s">
        <v>137</v>
      </c>
      <c r="C414" s="120" t="s">
        <v>222</v>
      </c>
      <c r="D414" s="21"/>
      <c r="E414" s="21"/>
      <c r="F414" s="22" t="s">
        <v>904</v>
      </c>
      <c r="G414" s="21" t="s">
        <v>173</v>
      </c>
      <c r="H414" s="21" t="s">
        <v>833</v>
      </c>
      <c r="I414" s="21" t="s">
        <v>833</v>
      </c>
      <c r="J414" s="120" t="s">
        <v>834</v>
      </c>
      <c r="K414" s="21" t="s">
        <v>189</v>
      </c>
      <c r="L414" s="21" t="s">
        <v>912</v>
      </c>
      <c r="M414" s="21" t="s">
        <v>178</v>
      </c>
      <c r="N414" s="22"/>
      <c r="O414" s="23">
        <v>45322</v>
      </c>
      <c r="P414" s="21" t="s">
        <v>913</v>
      </c>
      <c r="Q414" s="5" t="s">
        <v>912</v>
      </c>
      <c r="R414" s="5" t="s">
        <v>907</v>
      </c>
      <c r="S414" s="5" t="s">
        <v>337</v>
      </c>
      <c r="T414" s="5" t="s">
        <v>182</v>
      </c>
      <c r="U414" s="5">
        <v>0</v>
      </c>
      <c r="V414" s="5">
        <v>0</v>
      </c>
    </row>
    <row r="415" spans="2:22" ht="47.25" x14ac:dyDescent="0.4">
      <c r="B415" s="21" t="s">
        <v>137</v>
      </c>
      <c r="C415" s="120" t="s">
        <v>222</v>
      </c>
      <c r="D415" s="21"/>
      <c r="E415" s="21"/>
      <c r="F415" s="22" t="s">
        <v>883</v>
      </c>
      <c r="G415" s="21" t="s">
        <v>173</v>
      </c>
      <c r="H415" s="21" t="s">
        <v>833</v>
      </c>
      <c r="I415" s="21" t="s">
        <v>833</v>
      </c>
      <c r="J415" s="120" t="s">
        <v>834</v>
      </c>
      <c r="K415" s="21" t="s">
        <v>176</v>
      </c>
      <c r="L415" s="21" t="s">
        <v>884</v>
      </c>
      <c r="M415" s="21" t="s">
        <v>178</v>
      </c>
      <c r="N415" s="22"/>
      <c r="O415" s="23">
        <v>45322</v>
      </c>
      <c r="P415" s="21" t="s">
        <v>885</v>
      </c>
      <c r="Q415" s="5" t="s">
        <v>884</v>
      </c>
      <c r="R415" s="5" t="s">
        <v>886</v>
      </c>
      <c r="S415" s="5" t="s">
        <v>315</v>
      </c>
      <c r="T415" s="5" t="s">
        <v>182</v>
      </c>
      <c r="U415" s="5">
        <v>0</v>
      </c>
      <c r="V415" s="5">
        <v>0</v>
      </c>
    </row>
    <row r="416" spans="2:22" ht="47.25" x14ac:dyDescent="0.4">
      <c r="B416" s="21" t="s">
        <v>137</v>
      </c>
      <c r="C416" s="120" t="s">
        <v>222</v>
      </c>
      <c r="D416" s="21"/>
      <c r="E416" s="21"/>
      <c r="F416" s="22" t="s">
        <v>883</v>
      </c>
      <c r="G416" s="21" t="s">
        <v>173</v>
      </c>
      <c r="H416" s="21" t="s">
        <v>833</v>
      </c>
      <c r="I416" s="21" t="s">
        <v>833</v>
      </c>
      <c r="J416" s="120" t="s">
        <v>834</v>
      </c>
      <c r="K416" s="21" t="s">
        <v>183</v>
      </c>
      <c r="L416" s="21" t="s">
        <v>887</v>
      </c>
      <c r="M416" s="21" t="s">
        <v>178</v>
      </c>
      <c r="N416" s="22"/>
      <c r="O416" s="23">
        <v>45322</v>
      </c>
      <c r="P416" s="21" t="s">
        <v>888</v>
      </c>
      <c r="Q416" s="5" t="s">
        <v>887</v>
      </c>
      <c r="R416" s="5" t="s">
        <v>886</v>
      </c>
      <c r="S416" s="5" t="s">
        <v>315</v>
      </c>
      <c r="T416" s="5" t="s">
        <v>182</v>
      </c>
      <c r="U416" s="5">
        <v>0</v>
      </c>
      <c r="V416" s="5">
        <v>0</v>
      </c>
    </row>
    <row r="417" spans="2:22" ht="47.25" x14ac:dyDescent="0.4">
      <c r="B417" s="21" t="s">
        <v>137</v>
      </c>
      <c r="C417" s="120" t="s">
        <v>222</v>
      </c>
      <c r="D417" s="21"/>
      <c r="E417" s="21"/>
      <c r="F417" s="22" t="s">
        <v>883</v>
      </c>
      <c r="G417" s="21" t="s">
        <v>173</v>
      </c>
      <c r="H417" s="21" t="s">
        <v>833</v>
      </c>
      <c r="I417" s="21" t="s">
        <v>833</v>
      </c>
      <c r="J417" s="120" t="s">
        <v>834</v>
      </c>
      <c r="K417" s="21" t="s">
        <v>186</v>
      </c>
      <c r="L417" s="21" t="s">
        <v>889</v>
      </c>
      <c r="M417" s="21" t="s">
        <v>178</v>
      </c>
      <c r="N417" s="22"/>
      <c r="O417" s="23">
        <v>45322</v>
      </c>
      <c r="P417" s="21" t="s">
        <v>890</v>
      </c>
      <c r="Q417" s="5" t="s">
        <v>889</v>
      </c>
      <c r="R417" s="5" t="s">
        <v>886</v>
      </c>
      <c r="S417" s="5" t="s">
        <v>315</v>
      </c>
      <c r="T417" s="5" t="s">
        <v>182</v>
      </c>
      <c r="U417" s="5">
        <v>0</v>
      </c>
      <c r="V417" s="5">
        <v>0</v>
      </c>
    </row>
    <row r="418" spans="2:22" ht="47.25" x14ac:dyDescent="0.4">
      <c r="B418" s="21" t="s">
        <v>137</v>
      </c>
      <c r="C418" s="120" t="s">
        <v>222</v>
      </c>
      <c r="D418" s="21"/>
      <c r="E418" s="21"/>
      <c r="F418" s="22" t="s">
        <v>883</v>
      </c>
      <c r="G418" s="21" t="s">
        <v>173</v>
      </c>
      <c r="H418" s="21" t="s">
        <v>833</v>
      </c>
      <c r="I418" s="21" t="s">
        <v>833</v>
      </c>
      <c r="J418" s="120" t="s">
        <v>834</v>
      </c>
      <c r="K418" s="21" t="s">
        <v>189</v>
      </c>
      <c r="L418" s="21" t="s">
        <v>891</v>
      </c>
      <c r="M418" s="21" t="s">
        <v>178</v>
      </c>
      <c r="N418" s="22"/>
      <c r="O418" s="23">
        <v>45322</v>
      </c>
      <c r="P418" s="21" t="s">
        <v>892</v>
      </c>
      <c r="Q418" s="5" t="s">
        <v>891</v>
      </c>
      <c r="R418" s="5" t="s">
        <v>886</v>
      </c>
      <c r="S418" s="5" t="s">
        <v>315</v>
      </c>
      <c r="T418" s="5" t="s">
        <v>182</v>
      </c>
      <c r="U418" s="5">
        <v>0</v>
      </c>
      <c r="V418" s="5">
        <v>0</v>
      </c>
    </row>
    <row r="419" spans="2:22" ht="47.25" x14ac:dyDescent="0.4">
      <c r="B419" s="21" t="s">
        <v>137</v>
      </c>
      <c r="C419" s="120" t="s">
        <v>170</v>
      </c>
      <c r="D419" s="21"/>
      <c r="E419" s="21"/>
      <c r="F419" s="22" t="s">
        <v>893</v>
      </c>
      <c r="G419" s="21" t="s">
        <v>173</v>
      </c>
      <c r="H419" s="21" t="s">
        <v>833</v>
      </c>
      <c r="I419" s="21" t="s">
        <v>833</v>
      </c>
      <c r="J419" s="120" t="s">
        <v>834</v>
      </c>
      <c r="K419" s="21" t="s">
        <v>176</v>
      </c>
      <c r="L419" s="21" t="s">
        <v>894</v>
      </c>
      <c r="M419" s="21" t="s">
        <v>178</v>
      </c>
      <c r="N419" s="22"/>
      <c r="O419" s="23">
        <v>45322</v>
      </c>
      <c r="P419" s="21" t="s">
        <v>895</v>
      </c>
      <c r="Q419" s="5" t="s">
        <v>894</v>
      </c>
      <c r="R419" s="5" t="s">
        <v>896</v>
      </c>
      <c r="S419" s="5" t="s">
        <v>897</v>
      </c>
      <c r="T419" s="5" t="s">
        <v>182</v>
      </c>
      <c r="U419" s="5">
        <v>0</v>
      </c>
      <c r="V419" s="5">
        <v>0</v>
      </c>
    </row>
    <row r="420" spans="2:22" ht="47.25" x14ac:dyDescent="0.4">
      <c r="B420" s="21" t="s">
        <v>137</v>
      </c>
      <c r="C420" s="120" t="s">
        <v>170</v>
      </c>
      <c r="D420" s="21"/>
      <c r="E420" s="21"/>
      <c r="F420" s="22" t="s">
        <v>893</v>
      </c>
      <c r="G420" s="21" t="s">
        <v>173</v>
      </c>
      <c r="H420" s="21" t="s">
        <v>833</v>
      </c>
      <c r="I420" s="21" t="s">
        <v>833</v>
      </c>
      <c r="J420" s="120" t="s">
        <v>834</v>
      </c>
      <c r="K420" s="21" t="s">
        <v>183</v>
      </c>
      <c r="L420" s="21" t="s">
        <v>898</v>
      </c>
      <c r="M420" s="21" t="s">
        <v>178</v>
      </c>
      <c r="N420" s="22"/>
      <c r="O420" s="23">
        <v>45322</v>
      </c>
      <c r="P420" s="21" t="s">
        <v>899</v>
      </c>
      <c r="Q420" s="5" t="s">
        <v>898</v>
      </c>
      <c r="R420" s="5" t="s">
        <v>896</v>
      </c>
      <c r="S420" s="5" t="s">
        <v>897</v>
      </c>
      <c r="T420" s="5" t="s">
        <v>182</v>
      </c>
      <c r="U420" s="5">
        <v>0</v>
      </c>
      <c r="V420" s="5">
        <v>0</v>
      </c>
    </row>
    <row r="421" spans="2:22" ht="47.25" x14ac:dyDescent="0.4">
      <c r="B421" s="21" t="s">
        <v>137</v>
      </c>
      <c r="C421" s="120" t="s">
        <v>170</v>
      </c>
      <c r="D421" s="21"/>
      <c r="E421" s="21"/>
      <c r="F421" s="22" t="s">
        <v>893</v>
      </c>
      <c r="G421" s="21" t="s">
        <v>173</v>
      </c>
      <c r="H421" s="21" t="s">
        <v>833</v>
      </c>
      <c r="I421" s="21" t="s">
        <v>833</v>
      </c>
      <c r="J421" s="120" t="s">
        <v>834</v>
      </c>
      <c r="K421" s="21" t="s">
        <v>186</v>
      </c>
      <c r="L421" s="21" t="s">
        <v>900</v>
      </c>
      <c r="M421" s="21" t="s">
        <v>178</v>
      </c>
      <c r="N421" s="22"/>
      <c r="O421" s="23">
        <v>45322</v>
      </c>
      <c r="P421" s="21" t="s">
        <v>901</v>
      </c>
      <c r="Q421" s="5" t="s">
        <v>900</v>
      </c>
      <c r="R421" s="5" t="s">
        <v>896</v>
      </c>
      <c r="S421" s="5" t="s">
        <v>897</v>
      </c>
      <c r="T421" s="5" t="s">
        <v>182</v>
      </c>
      <c r="U421" s="5">
        <v>0</v>
      </c>
      <c r="V421" s="5">
        <v>0</v>
      </c>
    </row>
    <row r="422" spans="2:22" ht="47.25" x14ac:dyDescent="0.4">
      <c r="B422" s="21" t="s">
        <v>137</v>
      </c>
      <c r="C422" s="120" t="s">
        <v>170</v>
      </c>
      <c r="D422" s="21"/>
      <c r="E422" s="21"/>
      <c r="F422" s="22" t="s">
        <v>893</v>
      </c>
      <c r="G422" s="21" t="s">
        <v>173</v>
      </c>
      <c r="H422" s="21" t="s">
        <v>833</v>
      </c>
      <c r="I422" s="21" t="s">
        <v>833</v>
      </c>
      <c r="J422" s="120" t="s">
        <v>834</v>
      </c>
      <c r="K422" s="21" t="s">
        <v>189</v>
      </c>
      <c r="L422" s="21" t="s">
        <v>902</v>
      </c>
      <c r="M422" s="21" t="s">
        <v>178</v>
      </c>
      <c r="N422" s="22"/>
      <c r="O422" s="23">
        <v>45322</v>
      </c>
      <c r="P422" s="21" t="s">
        <v>903</v>
      </c>
      <c r="Q422" s="5" t="s">
        <v>902</v>
      </c>
      <c r="R422" s="5" t="s">
        <v>896</v>
      </c>
      <c r="S422" s="5" t="s">
        <v>897</v>
      </c>
      <c r="T422" s="5" t="s">
        <v>182</v>
      </c>
      <c r="U422" s="5">
        <v>0</v>
      </c>
      <c r="V422" s="5">
        <v>0</v>
      </c>
    </row>
    <row r="423" spans="2:22" x14ac:dyDescent="0.4">
      <c r="B423" s="21"/>
      <c r="C423" s="21"/>
      <c r="D423" s="21"/>
      <c r="E423" s="21"/>
      <c r="F423" s="22"/>
      <c r="G423" s="21"/>
      <c r="H423" s="21"/>
      <c r="I423" s="21"/>
      <c r="J423" s="21"/>
      <c r="K423" s="21"/>
      <c r="L423" s="21"/>
      <c r="M423" s="21"/>
      <c r="N423" s="22"/>
      <c r="O423" s="23"/>
      <c r="P423" s="21"/>
    </row>
    <row r="424" spans="2:22" x14ac:dyDescent="0.4">
      <c r="B424" s="21"/>
      <c r="C424" s="21"/>
      <c r="D424" s="21"/>
      <c r="E424" s="21"/>
      <c r="F424" s="22"/>
      <c r="G424" s="21"/>
      <c r="H424" s="21"/>
      <c r="I424" s="21"/>
      <c r="J424" s="21"/>
      <c r="K424" s="21"/>
      <c r="L424" s="21"/>
      <c r="M424" s="21"/>
      <c r="N424" s="22"/>
      <c r="O424" s="23"/>
      <c r="P424" s="21"/>
    </row>
    <row r="425" spans="2:22" x14ac:dyDescent="0.4">
      <c r="B425" s="21"/>
      <c r="C425" s="21"/>
      <c r="D425" s="21"/>
      <c r="E425" s="21"/>
      <c r="F425" s="22"/>
      <c r="G425" s="21"/>
      <c r="H425" s="21"/>
      <c r="I425" s="21"/>
      <c r="J425" s="21"/>
      <c r="K425" s="21"/>
      <c r="L425" s="21"/>
      <c r="M425" s="21"/>
      <c r="N425" s="22"/>
      <c r="O425" s="23"/>
      <c r="P425" s="21"/>
    </row>
    <row r="426" spans="2:22" x14ac:dyDescent="0.4">
      <c r="B426" s="21"/>
      <c r="C426" s="21"/>
      <c r="D426" s="21"/>
      <c r="E426" s="21"/>
      <c r="F426" s="22"/>
      <c r="G426" s="21"/>
      <c r="H426" s="21"/>
      <c r="I426" s="21"/>
      <c r="J426" s="21"/>
      <c r="K426" s="21"/>
      <c r="L426" s="21"/>
      <c r="M426" s="21"/>
      <c r="N426" s="22"/>
      <c r="O426" s="23"/>
      <c r="P426" s="21"/>
    </row>
    <row r="427" spans="2:22" x14ac:dyDescent="0.4">
      <c r="B427" s="21"/>
      <c r="C427" s="21"/>
      <c r="D427" s="21"/>
      <c r="E427" s="21"/>
      <c r="F427" s="22"/>
      <c r="G427" s="21"/>
      <c r="H427" s="21"/>
      <c r="I427" s="21"/>
      <c r="J427" s="21"/>
      <c r="K427" s="21"/>
      <c r="L427" s="21"/>
      <c r="M427" s="21"/>
      <c r="N427" s="22"/>
      <c r="O427" s="23"/>
      <c r="P427" s="21"/>
    </row>
    <row r="428" spans="2:22" x14ac:dyDescent="0.4">
      <c r="B428" s="21"/>
      <c r="C428" s="21"/>
      <c r="D428" s="21"/>
      <c r="E428" s="21"/>
      <c r="F428" s="22"/>
      <c r="G428" s="21"/>
      <c r="H428" s="21"/>
      <c r="I428" s="21"/>
      <c r="J428" s="21"/>
      <c r="K428" s="21"/>
      <c r="L428" s="21"/>
      <c r="M428" s="21"/>
      <c r="N428" s="22"/>
      <c r="O428" s="23"/>
      <c r="P428" s="21"/>
    </row>
    <row r="429" spans="2:22" x14ac:dyDescent="0.4">
      <c r="B429" s="21"/>
      <c r="C429" s="21"/>
      <c r="D429" s="21"/>
      <c r="E429" s="21"/>
      <c r="F429" s="22"/>
      <c r="G429" s="21"/>
      <c r="H429" s="21"/>
      <c r="I429" s="21"/>
      <c r="J429" s="21"/>
      <c r="K429" s="21"/>
      <c r="L429" s="21"/>
      <c r="M429" s="21"/>
      <c r="N429" s="22"/>
      <c r="O429" s="23"/>
      <c r="P429" s="21"/>
    </row>
    <row r="430" spans="2:22" x14ac:dyDescent="0.4">
      <c r="B430" s="21"/>
      <c r="C430" s="21"/>
      <c r="D430" s="21"/>
      <c r="E430" s="21"/>
      <c r="F430" s="22"/>
      <c r="G430" s="21"/>
      <c r="H430" s="21"/>
      <c r="I430" s="21"/>
      <c r="J430" s="21"/>
      <c r="K430" s="21"/>
      <c r="L430" s="21"/>
      <c r="M430" s="21"/>
      <c r="N430" s="22"/>
      <c r="O430" s="23"/>
      <c r="P430" s="21"/>
    </row>
    <row r="431" spans="2:22" x14ac:dyDescent="0.4">
      <c r="B431" s="21"/>
      <c r="C431" s="21"/>
      <c r="D431" s="21"/>
      <c r="E431" s="21"/>
      <c r="F431" s="22"/>
      <c r="G431" s="21"/>
      <c r="H431" s="21"/>
      <c r="I431" s="21"/>
      <c r="J431" s="21"/>
      <c r="K431" s="21"/>
      <c r="L431" s="21"/>
      <c r="M431" s="21"/>
      <c r="N431" s="22"/>
      <c r="O431" s="23"/>
      <c r="P431" s="21"/>
    </row>
    <row r="432" spans="2:22" x14ac:dyDescent="0.4">
      <c r="B432" s="21"/>
      <c r="C432" s="21"/>
      <c r="D432" s="21"/>
      <c r="E432" s="21"/>
      <c r="F432" s="22"/>
      <c r="G432" s="21"/>
      <c r="H432" s="21"/>
      <c r="I432" s="21"/>
      <c r="J432" s="21"/>
      <c r="K432" s="21"/>
      <c r="L432" s="21"/>
      <c r="M432" s="21"/>
      <c r="N432" s="22"/>
      <c r="O432" s="23"/>
      <c r="P432" s="21"/>
    </row>
    <row r="433" spans="2:16" x14ac:dyDescent="0.4">
      <c r="B433" s="21"/>
      <c r="C433" s="21"/>
      <c r="D433" s="21"/>
      <c r="E433" s="21"/>
      <c r="F433" s="22"/>
      <c r="G433" s="21"/>
      <c r="H433" s="21"/>
      <c r="I433" s="21"/>
      <c r="J433" s="21"/>
      <c r="K433" s="21"/>
      <c r="L433" s="21"/>
      <c r="M433" s="21"/>
      <c r="N433" s="22"/>
      <c r="O433" s="23"/>
      <c r="P433" s="21"/>
    </row>
    <row r="434" spans="2:16" x14ac:dyDescent="0.4">
      <c r="B434" s="21"/>
      <c r="C434" s="21"/>
      <c r="D434" s="21"/>
      <c r="E434" s="21"/>
      <c r="F434" s="22"/>
      <c r="G434" s="21"/>
      <c r="H434" s="21"/>
      <c r="I434" s="21"/>
      <c r="J434" s="21"/>
      <c r="K434" s="21"/>
      <c r="L434" s="21"/>
      <c r="M434" s="21"/>
      <c r="N434" s="22"/>
      <c r="O434" s="23"/>
      <c r="P434" s="21"/>
    </row>
    <row r="435" spans="2:16" x14ac:dyDescent="0.4">
      <c r="B435" s="21"/>
      <c r="C435" s="21"/>
      <c r="D435" s="21"/>
      <c r="E435" s="21"/>
      <c r="F435" s="22"/>
      <c r="G435" s="21"/>
      <c r="H435" s="21"/>
      <c r="I435" s="21"/>
      <c r="J435" s="21"/>
      <c r="K435" s="21"/>
      <c r="L435" s="21"/>
      <c r="M435" s="21"/>
      <c r="N435" s="22"/>
      <c r="O435" s="23"/>
      <c r="P435" s="21"/>
    </row>
    <row r="436" spans="2:16" x14ac:dyDescent="0.4">
      <c r="B436" s="21"/>
      <c r="C436" s="21"/>
      <c r="D436" s="21"/>
      <c r="E436" s="21"/>
      <c r="F436" s="22"/>
      <c r="G436" s="21"/>
      <c r="H436" s="21"/>
      <c r="I436" s="21"/>
      <c r="J436" s="21"/>
      <c r="K436" s="21"/>
      <c r="L436" s="21"/>
      <c r="M436" s="21"/>
      <c r="N436" s="22"/>
      <c r="O436" s="23"/>
      <c r="P436" s="21"/>
    </row>
    <row r="437" spans="2:16" x14ac:dyDescent="0.4">
      <c r="B437" s="21"/>
      <c r="C437" s="21"/>
      <c r="D437" s="21"/>
      <c r="E437" s="21"/>
      <c r="F437" s="22"/>
      <c r="G437" s="21"/>
      <c r="H437" s="21"/>
      <c r="I437" s="21"/>
      <c r="J437" s="21"/>
      <c r="K437" s="21"/>
      <c r="L437" s="21"/>
      <c r="M437" s="21"/>
      <c r="N437" s="22"/>
      <c r="O437" s="23"/>
      <c r="P437" s="21"/>
    </row>
    <row r="438" spans="2:16" x14ac:dyDescent="0.4">
      <c r="B438" s="21"/>
      <c r="C438" s="21"/>
      <c r="D438" s="21"/>
      <c r="E438" s="21"/>
      <c r="F438" s="22"/>
      <c r="G438" s="21"/>
      <c r="H438" s="21"/>
      <c r="I438" s="21"/>
      <c r="J438" s="21"/>
      <c r="K438" s="21"/>
      <c r="L438" s="21"/>
      <c r="M438" s="21"/>
      <c r="N438" s="22"/>
      <c r="O438" s="23"/>
      <c r="P438" s="21"/>
    </row>
    <row r="439" spans="2:16" x14ac:dyDescent="0.4">
      <c r="B439" s="21"/>
      <c r="C439" s="21"/>
      <c r="D439" s="21"/>
      <c r="E439" s="21"/>
      <c r="F439" s="22"/>
      <c r="G439" s="21"/>
      <c r="H439" s="21"/>
      <c r="I439" s="21"/>
      <c r="J439" s="21"/>
      <c r="K439" s="21"/>
      <c r="L439" s="21"/>
      <c r="M439" s="21"/>
      <c r="N439" s="22"/>
      <c r="O439" s="23"/>
      <c r="P439" s="21"/>
    </row>
    <row r="440" spans="2:16" x14ac:dyDescent="0.4">
      <c r="B440" s="21"/>
      <c r="C440" s="21"/>
      <c r="D440" s="21"/>
      <c r="E440" s="21"/>
      <c r="F440" s="22"/>
      <c r="G440" s="21"/>
      <c r="H440" s="21"/>
      <c r="I440" s="21"/>
      <c r="J440" s="21"/>
      <c r="K440" s="21"/>
      <c r="L440" s="21"/>
      <c r="M440" s="21"/>
      <c r="N440" s="22"/>
      <c r="O440" s="23"/>
      <c r="P440" s="21"/>
    </row>
    <row r="441" spans="2:16" x14ac:dyDescent="0.4">
      <c r="B441" s="21"/>
      <c r="C441" s="21"/>
      <c r="D441" s="21"/>
      <c r="E441" s="21"/>
      <c r="F441" s="22"/>
      <c r="G441" s="21"/>
      <c r="H441" s="21"/>
      <c r="I441" s="21"/>
      <c r="J441" s="21"/>
      <c r="K441" s="21"/>
      <c r="L441" s="21"/>
      <c r="M441" s="21"/>
      <c r="N441" s="22"/>
      <c r="O441" s="23"/>
      <c r="P441" s="21"/>
    </row>
    <row r="442" spans="2:16" x14ac:dyDescent="0.4">
      <c r="B442" s="21"/>
      <c r="C442" s="21"/>
      <c r="D442" s="21"/>
      <c r="E442" s="21"/>
      <c r="F442" s="22"/>
      <c r="G442" s="21"/>
      <c r="H442" s="21"/>
      <c r="I442" s="21"/>
      <c r="J442" s="21"/>
      <c r="K442" s="21"/>
      <c r="L442" s="21"/>
      <c r="M442" s="21"/>
      <c r="N442" s="22"/>
      <c r="O442" s="23"/>
      <c r="P442" s="21"/>
    </row>
    <row r="443" spans="2:16" x14ac:dyDescent="0.4">
      <c r="B443" s="21"/>
      <c r="C443" s="21"/>
      <c r="D443" s="21"/>
      <c r="E443" s="21"/>
      <c r="F443" s="22"/>
      <c r="G443" s="21"/>
      <c r="H443" s="21"/>
      <c r="I443" s="21"/>
      <c r="J443" s="21"/>
      <c r="K443" s="21"/>
      <c r="L443" s="21"/>
      <c r="M443" s="21"/>
      <c r="N443" s="22"/>
      <c r="O443" s="23"/>
      <c r="P443" s="21"/>
    </row>
    <row r="444" spans="2:16" x14ac:dyDescent="0.4">
      <c r="B444" s="21"/>
      <c r="C444" s="21"/>
      <c r="D444" s="21"/>
      <c r="E444" s="21"/>
      <c r="F444" s="22"/>
      <c r="G444" s="21"/>
      <c r="H444" s="21"/>
      <c r="I444" s="21"/>
      <c r="J444" s="21"/>
      <c r="K444" s="21"/>
      <c r="L444" s="21"/>
      <c r="M444" s="21"/>
      <c r="N444" s="22"/>
      <c r="O444" s="23"/>
      <c r="P444" s="21"/>
    </row>
    <row r="445" spans="2:16" x14ac:dyDescent="0.4">
      <c r="B445" s="21"/>
      <c r="C445" s="21"/>
      <c r="D445" s="21"/>
      <c r="E445" s="21"/>
      <c r="F445" s="22"/>
      <c r="G445" s="21"/>
      <c r="H445" s="21"/>
      <c r="I445" s="21"/>
      <c r="J445" s="21"/>
      <c r="K445" s="21"/>
      <c r="L445" s="21"/>
      <c r="M445" s="21"/>
      <c r="N445" s="22"/>
      <c r="O445" s="23"/>
      <c r="P445" s="21"/>
    </row>
    <row r="446" spans="2:16" x14ac:dyDescent="0.4">
      <c r="B446" s="21"/>
      <c r="C446" s="21"/>
      <c r="D446" s="21"/>
      <c r="E446" s="21"/>
      <c r="F446" s="22"/>
      <c r="G446" s="21"/>
      <c r="H446" s="21"/>
      <c r="I446" s="21"/>
      <c r="J446" s="21"/>
      <c r="K446" s="21"/>
      <c r="L446" s="21"/>
      <c r="M446" s="21"/>
      <c r="N446" s="22"/>
      <c r="O446" s="23"/>
      <c r="P446" s="21"/>
    </row>
    <row r="447" spans="2:16" x14ac:dyDescent="0.4">
      <c r="B447" s="21"/>
      <c r="C447" s="21"/>
      <c r="D447" s="21"/>
      <c r="E447" s="21"/>
      <c r="F447" s="22"/>
      <c r="G447" s="21"/>
      <c r="H447" s="21"/>
      <c r="I447" s="21"/>
      <c r="J447" s="21"/>
      <c r="K447" s="21"/>
      <c r="L447" s="21"/>
      <c r="M447" s="21"/>
      <c r="N447" s="22"/>
      <c r="O447" s="23"/>
      <c r="P447" s="21"/>
    </row>
    <row r="448" spans="2:16" x14ac:dyDescent="0.4">
      <c r="B448" s="21"/>
      <c r="C448" s="21"/>
      <c r="D448" s="21"/>
      <c r="E448" s="21"/>
      <c r="F448" s="22"/>
      <c r="G448" s="21"/>
      <c r="H448" s="21"/>
      <c r="I448" s="21"/>
      <c r="J448" s="21"/>
      <c r="K448" s="21"/>
      <c r="L448" s="21"/>
      <c r="M448" s="21"/>
      <c r="N448" s="22"/>
      <c r="O448" s="23"/>
      <c r="P448" s="21"/>
    </row>
    <row r="449" spans="2:16" x14ac:dyDescent="0.4">
      <c r="B449" s="21"/>
      <c r="C449" s="21"/>
      <c r="D449" s="21"/>
      <c r="E449" s="21"/>
      <c r="F449" s="22"/>
      <c r="G449" s="21"/>
      <c r="H449" s="21"/>
      <c r="I449" s="21"/>
      <c r="J449" s="21"/>
      <c r="K449" s="21"/>
      <c r="L449" s="21"/>
      <c r="M449" s="21"/>
      <c r="N449" s="22"/>
      <c r="O449" s="23"/>
      <c r="P449" s="21"/>
    </row>
    <row r="450" spans="2:16" x14ac:dyDescent="0.4">
      <c r="B450" s="21"/>
      <c r="C450" s="21"/>
      <c r="D450" s="21"/>
      <c r="E450" s="21"/>
      <c r="F450" s="22"/>
      <c r="G450" s="21"/>
      <c r="H450" s="21"/>
      <c r="I450" s="21"/>
      <c r="J450" s="21"/>
      <c r="K450" s="21"/>
      <c r="L450" s="21"/>
      <c r="M450" s="21"/>
      <c r="N450" s="22"/>
      <c r="O450" s="23"/>
      <c r="P450" s="21"/>
    </row>
    <row r="451" spans="2:16" x14ac:dyDescent="0.4">
      <c r="B451" s="21"/>
      <c r="C451" s="21"/>
      <c r="D451" s="21"/>
      <c r="E451" s="21"/>
      <c r="F451" s="22"/>
      <c r="G451" s="21"/>
      <c r="H451" s="21"/>
      <c r="I451" s="21"/>
      <c r="J451" s="21"/>
      <c r="K451" s="21"/>
      <c r="L451" s="21"/>
      <c r="M451" s="21"/>
      <c r="N451" s="22"/>
      <c r="O451" s="23"/>
      <c r="P451" s="21"/>
    </row>
    <row r="452" spans="2:16" x14ac:dyDescent="0.4">
      <c r="B452" s="21"/>
      <c r="C452" s="21"/>
      <c r="D452" s="21"/>
      <c r="E452" s="21"/>
      <c r="F452" s="22"/>
      <c r="G452" s="21"/>
      <c r="H452" s="21"/>
      <c r="I452" s="21"/>
      <c r="J452" s="21"/>
      <c r="K452" s="21"/>
      <c r="L452" s="21"/>
      <c r="M452" s="21"/>
      <c r="N452" s="22"/>
      <c r="O452" s="23"/>
      <c r="P452" s="21"/>
    </row>
    <row r="453" spans="2:16" x14ac:dyDescent="0.4">
      <c r="B453" s="21"/>
      <c r="C453" s="21"/>
      <c r="D453" s="21"/>
      <c r="E453" s="21"/>
      <c r="F453" s="22"/>
      <c r="G453" s="21"/>
      <c r="H453" s="21"/>
      <c r="I453" s="21"/>
      <c r="J453" s="21"/>
      <c r="K453" s="21"/>
      <c r="L453" s="21"/>
      <c r="M453" s="21"/>
      <c r="N453" s="22"/>
      <c r="O453" s="23"/>
      <c r="P453" s="21"/>
    </row>
    <row r="454" spans="2:16" x14ac:dyDescent="0.4">
      <c r="B454" s="21"/>
      <c r="C454" s="21"/>
      <c r="D454" s="21"/>
      <c r="E454" s="21"/>
      <c r="F454" s="22"/>
      <c r="G454" s="21"/>
      <c r="H454" s="21"/>
      <c r="I454" s="21"/>
      <c r="J454" s="21"/>
      <c r="K454" s="21"/>
      <c r="L454" s="21"/>
      <c r="M454" s="21"/>
      <c r="N454" s="22"/>
      <c r="O454" s="23"/>
      <c r="P454" s="21"/>
    </row>
    <row r="455" spans="2:16" x14ac:dyDescent="0.4">
      <c r="B455" s="21"/>
      <c r="C455" s="21"/>
      <c r="D455" s="21"/>
      <c r="E455" s="21"/>
      <c r="F455" s="22"/>
      <c r="G455" s="21"/>
      <c r="H455" s="21"/>
      <c r="I455" s="21"/>
      <c r="J455" s="21"/>
      <c r="K455" s="21"/>
      <c r="L455" s="21"/>
      <c r="M455" s="21"/>
      <c r="N455" s="22"/>
      <c r="O455" s="23"/>
      <c r="P455" s="21"/>
    </row>
    <row r="456" spans="2:16" x14ac:dyDescent="0.4">
      <c r="B456" s="21"/>
      <c r="C456" s="21"/>
      <c r="D456" s="21"/>
      <c r="E456" s="21"/>
      <c r="F456" s="22"/>
      <c r="G456" s="21"/>
      <c r="H456" s="21"/>
      <c r="I456" s="21"/>
      <c r="J456" s="21"/>
      <c r="K456" s="21"/>
      <c r="L456" s="21"/>
      <c r="M456" s="21"/>
      <c r="N456" s="22"/>
      <c r="O456" s="23"/>
      <c r="P456" s="21"/>
    </row>
    <row r="457" spans="2:16" x14ac:dyDescent="0.4">
      <c r="B457" s="21"/>
      <c r="C457" s="21"/>
      <c r="D457" s="21"/>
      <c r="E457" s="21"/>
      <c r="F457" s="22"/>
      <c r="G457" s="21"/>
      <c r="H457" s="21"/>
      <c r="I457" s="21"/>
      <c r="J457" s="21"/>
      <c r="K457" s="21"/>
      <c r="L457" s="21"/>
      <c r="M457" s="21"/>
      <c r="N457" s="22"/>
      <c r="O457" s="23"/>
      <c r="P457" s="21"/>
    </row>
    <row r="458" spans="2:16" x14ac:dyDescent="0.4">
      <c r="B458" s="21"/>
      <c r="C458" s="21"/>
      <c r="D458" s="21"/>
      <c r="E458" s="21"/>
      <c r="F458" s="22"/>
      <c r="G458" s="21"/>
      <c r="H458" s="21"/>
      <c r="I458" s="21"/>
      <c r="J458" s="21"/>
      <c r="K458" s="21"/>
      <c r="L458" s="21"/>
      <c r="M458" s="21"/>
      <c r="N458" s="22"/>
      <c r="O458" s="23"/>
      <c r="P458" s="21"/>
    </row>
    <row r="459" spans="2:16" x14ac:dyDescent="0.4">
      <c r="B459" s="21"/>
      <c r="C459" s="21"/>
      <c r="D459" s="21"/>
      <c r="E459" s="21"/>
      <c r="F459" s="22"/>
      <c r="G459" s="21"/>
      <c r="H459" s="21"/>
      <c r="I459" s="21"/>
      <c r="J459" s="21"/>
      <c r="K459" s="21"/>
      <c r="L459" s="21"/>
      <c r="M459" s="21"/>
      <c r="N459" s="22"/>
      <c r="O459" s="23"/>
      <c r="P459" s="21"/>
    </row>
    <row r="460" spans="2:16" x14ac:dyDescent="0.4">
      <c r="B460" s="21"/>
      <c r="C460" s="21"/>
      <c r="D460" s="21"/>
      <c r="E460" s="21"/>
      <c r="F460" s="22"/>
      <c r="G460" s="21"/>
      <c r="H460" s="21"/>
      <c r="I460" s="21"/>
      <c r="J460" s="21"/>
      <c r="K460" s="21"/>
      <c r="L460" s="21"/>
      <c r="M460" s="21"/>
      <c r="N460" s="22"/>
      <c r="O460" s="23"/>
      <c r="P460" s="21"/>
    </row>
    <row r="461" spans="2:16" x14ac:dyDescent="0.4">
      <c r="B461" s="21"/>
      <c r="C461" s="21"/>
      <c r="D461" s="21"/>
      <c r="E461" s="21"/>
      <c r="F461" s="22"/>
      <c r="G461" s="21"/>
      <c r="H461" s="21"/>
      <c r="I461" s="21"/>
      <c r="J461" s="21"/>
      <c r="K461" s="21"/>
      <c r="L461" s="21"/>
      <c r="M461" s="21"/>
      <c r="N461" s="22"/>
      <c r="O461" s="23"/>
      <c r="P461" s="21"/>
    </row>
    <row r="462" spans="2:16" x14ac:dyDescent="0.4">
      <c r="B462" s="21"/>
      <c r="C462" s="21"/>
      <c r="D462" s="21"/>
      <c r="E462" s="21"/>
      <c r="F462" s="22"/>
      <c r="G462" s="21"/>
      <c r="H462" s="21"/>
      <c r="I462" s="21"/>
      <c r="J462" s="21"/>
      <c r="K462" s="21"/>
      <c r="L462" s="21"/>
      <c r="M462" s="21"/>
      <c r="N462" s="22"/>
      <c r="O462" s="23"/>
      <c r="P462" s="21"/>
    </row>
    <row r="463" spans="2:16" x14ac:dyDescent="0.4">
      <c r="B463" s="21"/>
      <c r="C463" s="21"/>
      <c r="D463" s="21"/>
      <c r="E463" s="21"/>
      <c r="F463" s="22"/>
      <c r="G463" s="21"/>
      <c r="H463" s="21"/>
      <c r="I463" s="21"/>
      <c r="J463" s="21"/>
      <c r="K463" s="21"/>
      <c r="L463" s="21"/>
      <c r="M463" s="21"/>
      <c r="N463" s="22"/>
      <c r="O463" s="23"/>
      <c r="P463" s="21"/>
    </row>
    <row r="464" spans="2:16" x14ac:dyDescent="0.4">
      <c r="B464" s="21"/>
      <c r="C464" s="21"/>
      <c r="D464" s="21"/>
      <c r="E464" s="21"/>
      <c r="F464" s="22"/>
      <c r="G464" s="21"/>
      <c r="H464" s="21"/>
      <c r="I464" s="21"/>
      <c r="J464" s="21"/>
      <c r="K464" s="21"/>
      <c r="L464" s="21"/>
      <c r="M464" s="21"/>
      <c r="N464" s="22"/>
      <c r="O464" s="23"/>
      <c r="P464" s="21"/>
    </row>
    <row r="465" spans="2:16" x14ac:dyDescent="0.4">
      <c r="B465" s="21"/>
      <c r="C465" s="21"/>
      <c r="D465" s="21"/>
      <c r="E465" s="21"/>
      <c r="F465" s="22"/>
      <c r="G465" s="21"/>
      <c r="H465" s="21"/>
      <c r="I465" s="21"/>
      <c r="J465" s="21"/>
      <c r="K465" s="21"/>
      <c r="L465" s="21"/>
      <c r="M465" s="21"/>
      <c r="N465" s="22"/>
      <c r="O465" s="23"/>
      <c r="P465" s="21"/>
    </row>
    <row r="466" spans="2:16" x14ac:dyDescent="0.4">
      <c r="B466" s="21"/>
      <c r="C466" s="21"/>
      <c r="D466" s="21"/>
      <c r="E466" s="21"/>
      <c r="F466" s="22"/>
      <c r="G466" s="21"/>
      <c r="H466" s="21"/>
      <c r="I466" s="21"/>
      <c r="J466" s="21"/>
      <c r="K466" s="21"/>
      <c r="L466" s="21"/>
      <c r="M466" s="21"/>
      <c r="N466" s="22"/>
      <c r="O466" s="23"/>
      <c r="P466" s="21"/>
    </row>
    <row r="467" spans="2:16" x14ac:dyDescent="0.4">
      <c r="B467" s="21"/>
      <c r="C467" s="21"/>
      <c r="D467" s="21"/>
      <c r="E467" s="21"/>
      <c r="F467" s="22"/>
      <c r="G467" s="21"/>
      <c r="H467" s="21"/>
      <c r="I467" s="21"/>
      <c r="J467" s="21"/>
      <c r="K467" s="21"/>
      <c r="L467" s="21"/>
      <c r="M467" s="21"/>
      <c r="N467" s="22"/>
      <c r="O467" s="23"/>
      <c r="P467" s="21"/>
    </row>
    <row r="468" spans="2:16" x14ac:dyDescent="0.4">
      <c r="B468" s="21"/>
      <c r="C468" s="21"/>
      <c r="D468" s="21"/>
      <c r="E468" s="21"/>
      <c r="F468" s="22"/>
      <c r="G468" s="21"/>
      <c r="H468" s="21"/>
      <c r="I468" s="21"/>
      <c r="J468" s="21"/>
      <c r="K468" s="21"/>
      <c r="L468" s="21"/>
      <c r="M468" s="21"/>
      <c r="N468" s="22"/>
      <c r="O468" s="23"/>
      <c r="P468" s="21"/>
    </row>
    <row r="469" spans="2:16" x14ac:dyDescent="0.4">
      <c r="B469" s="21"/>
      <c r="C469" s="21"/>
      <c r="D469" s="21"/>
      <c r="E469" s="21"/>
      <c r="F469" s="22"/>
      <c r="G469" s="21"/>
      <c r="H469" s="21"/>
      <c r="I469" s="21"/>
      <c r="J469" s="21"/>
      <c r="K469" s="21"/>
      <c r="L469" s="21"/>
      <c r="M469" s="21"/>
      <c r="N469" s="22"/>
      <c r="O469" s="23"/>
      <c r="P469" s="21"/>
    </row>
    <row r="470" spans="2:16" x14ac:dyDescent="0.4">
      <c r="B470" s="21"/>
      <c r="C470" s="21"/>
      <c r="D470" s="21"/>
      <c r="E470" s="21"/>
      <c r="F470" s="22"/>
      <c r="G470" s="21"/>
      <c r="H470" s="21"/>
      <c r="I470" s="21"/>
      <c r="J470" s="21"/>
      <c r="K470" s="21"/>
      <c r="L470" s="21"/>
      <c r="M470" s="21"/>
      <c r="N470" s="22"/>
      <c r="O470" s="23"/>
      <c r="P470" s="21"/>
    </row>
    <row r="471" spans="2:16" x14ac:dyDescent="0.4">
      <c r="B471" s="21"/>
      <c r="C471" s="21"/>
      <c r="D471" s="21"/>
      <c r="E471" s="21"/>
      <c r="F471" s="22"/>
      <c r="G471" s="21"/>
      <c r="H471" s="21"/>
      <c r="I471" s="21"/>
      <c r="J471" s="21"/>
      <c r="K471" s="21"/>
      <c r="L471" s="21"/>
      <c r="M471" s="21"/>
      <c r="N471" s="22"/>
      <c r="O471" s="23"/>
      <c r="P471" s="21"/>
    </row>
    <row r="472" spans="2:16" x14ac:dyDescent="0.4">
      <c r="B472" s="21"/>
      <c r="C472" s="21"/>
      <c r="D472" s="21"/>
      <c r="E472" s="21"/>
      <c r="F472" s="22"/>
      <c r="G472" s="21"/>
      <c r="H472" s="21"/>
      <c r="I472" s="21"/>
      <c r="J472" s="21"/>
      <c r="K472" s="21"/>
      <c r="L472" s="21"/>
      <c r="M472" s="21"/>
      <c r="N472" s="22"/>
      <c r="O472" s="23"/>
      <c r="P472" s="21"/>
    </row>
    <row r="473" spans="2:16" x14ac:dyDescent="0.4">
      <c r="B473" s="21"/>
      <c r="C473" s="21"/>
      <c r="D473" s="21"/>
      <c r="E473" s="21"/>
      <c r="F473" s="22"/>
      <c r="G473" s="21"/>
      <c r="H473" s="21"/>
      <c r="I473" s="21"/>
      <c r="J473" s="21"/>
      <c r="K473" s="21"/>
      <c r="L473" s="21"/>
      <c r="M473" s="21"/>
      <c r="N473" s="22"/>
      <c r="O473" s="23"/>
      <c r="P473" s="21"/>
    </row>
    <row r="474" spans="2:16" x14ac:dyDescent="0.4">
      <c r="B474" s="21"/>
      <c r="C474" s="21"/>
      <c r="D474" s="21"/>
      <c r="E474" s="21"/>
      <c r="F474" s="22"/>
      <c r="G474" s="21"/>
      <c r="H474" s="21"/>
      <c r="I474" s="21"/>
      <c r="J474" s="21"/>
      <c r="K474" s="21"/>
      <c r="L474" s="21"/>
      <c r="M474" s="21"/>
      <c r="N474" s="22"/>
      <c r="O474" s="23"/>
      <c r="P474" s="21"/>
    </row>
    <row r="475" spans="2:16" x14ac:dyDescent="0.4">
      <c r="B475" s="21"/>
      <c r="C475" s="21"/>
      <c r="D475" s="21"/>
      <c r="E475" s="21"/>
      <c r="F475" s="22"/>
      <c r="G475" s="21"/>
      <c r="H475" s="21"/>
      <c r="I475" s="21"/>
      <c r="J475" s="21"/>
      <c r="K475" s="21"/>
      <c r="L475" s="21"/>
      <c r="M475" s="21"/>
      <c r="N475" s="22"/>
      <c r="O475" s="23"/>
      <c r="P475" s="21"/>
    </row>
    <row r="476" spans="2:16" x14ac:dyDescent="0.4">
      <c r="B476" s="21"/>
      <c r="C476" s="21"/>
      <c r="D476" s="21"/>
      <c r="E476" s="21"/>
      <c r="F476" s="22"/>
      <c r="G476" s="21"/>
      <c r="H476" s="21"/>
      <c r="I476" s="21"/>
      <c r="J476" s="21"/>
      <c r="K476" s="21"/>
      <c r="L476" s="21"/>
      <c r="M476" s="21"/>
      <c r="N476" s="22"/>
      <c r="O476" s="23"/>
      <c r="P476" s="21"/>
    </row>
    <row r="477" spans="2:16" x14ac:dyDescent="0.4">
      <c r="B477" s="21"/>
      <c r="C477" s="21"/>
      <c r="D477" s="21"/>
      <c r="E477" s="21"/>
      <c r="F477" s="22"/>
      <c r="G477" s="21"/>
      <c r="H477" s="21"/>
      <c r="I477" s="21"/>
      <c r="J477" s="21"/>
      <c r="K477" s="21"/>
      <c r="L477" s="21"/>
      <c r="M477" s="21"/>
      <c r="N477" s="22"/>
      <c r="O477" s="23"/>
      <c r="P477" s="21"/>
    </row>
    <row r="478" spans="2:16" x14ac:dyDescent="0.4">
      <c r="B478" s="21"/>
      <c r="C478" s="21"/>
      <c r="D478" s="21"/>
      <c r="E478" s="21"/>
      <c r="F478" s="22"/>
      <c r="G478" s="21"/>
      <c r="H478" s="21"/>
      <c r="I478" s="21"/>
      <c r="J478" s="21"/>
      <c r="K478" s="21"/>
      <c r="L478" s="21"/>
      <c r="M478" s="21"/>
      <c r="N478" s="22"/>
      <c r="O478" s="23"/>
      <c r="P478" s="21"/>
    </row>
    <row r="479" spans="2:16" x14ac:dyDescent="0.4">
      <c r="B479" s="21"/>
      <c r="C479" s="21"/>
      <c r="D479" s="21"/>
      <c r="E479" s="21"/>
      <c r="F479" s="22"/>
      <c r="G479" s="21"/>
      <c r="H479" s="21"/>
      <c r="I479" s="21"/>
      <c r="J479" s="21"/>
      <c r="K479" s="21"/>
      <c r="L479" s="21"/>
      <c r="M479" s="21"/>
      <c r="N479" s="22"/>
      <c r="O479" s="23"/>
      <c r="P479" s="21"/>
    </row>
    <row r="480" spans="2:16" x14ac:dyDescent="0.4">
      <c r="B480" s="21"/>
      <c r="C480" s="21"/>
      <c r="D480" s="21"/>
      <c r="E480" s="21"/>
      <c r="F480" s="22"/>
      <c r="G480" s="21"/>
      <c r="H480" s="21"/>
      <c r="I480" s="21"/>
      <c r="J480" s="21"/>
      <c r="K480" s="21"/>
      <c r="L480" s="21"/>
      <c r="M480" s="21"/>
      <c r="N480" s="22"/>
      <c r="O480" s="23"/>
      <c r="P480" s="21"/>
    </row>
    <row r="481" spans="2:16" x14ac:dyDescent="0.4">
      <c r="B481" s="21"/>
      <c r="C481" s="21"/>
      <c r="D481" s="21"/>
      <c r="E481" s="21"/>
      <c r="F481" s="22"/>
      <c r="G481" s="21"/>
      <c r="H481" s="21"/>
      <c r="I481" s="21"/>
      <c r="J481" s="21"/>
      <c r="K481" s="21"/>
      <c r="L481" s="21"/>
      <c r="M481" s="21"/>
      <c r="N481" s="22"/>
      <c r="O481" s="23"/>
      <c r="P481" s="21"/>
    </row>
    <row r="482" spans="2:16" x14ac:dyDescent="0.4">
      <c r="B482" s="21"/>
      <c r="C482" s="21"/>
      <c r="D482" s="21"/>
      <c r="E482" s="21"/>
      <c r="F482" s="22"/>
      <c r="G482" s="21"/>
      <c r="H482" s="21"/>
      <c r="I482" s="21"/>
      <c r="J482" s="21"/>
      <c r="K482" s="21"/>
      <c r="L482" s="21"/>
      <c r="M482" s="21"/>
      <c r="N482" s="22"/>
      <c r="O482" s="23"/>
      <c r="P482" s="21"/>
    </row>
    <row r="483" spans="2:16" x14ac:dyDescent="0.4">
      <c r="B483" s="21"/>
      <c r="C483" s="21"/>
      <c r="D483" s="21"/>
      <c r="E483" s="21"/>
      <c r="F483" s="22"/>
      <c r="G483" s="21"/>
      <c r="H483" s="21"/>
      <c r="I483" s="21"/>
      <c r="J483" s="21"/>
      <c r="K483" s="21"/>
      <c r="L483" s="21"/>
      <c r="M483" s="21"/>
      <c r="N483" s="22"/>
      <c r="O483" s="23"/>
      <c r="P483" s="21"/>
    </row>
    <row r="484" spans="2:16" x14ac:dyDescent="0.4">
      <c r="B484" s="21"/>
      <c r="C484" s="21"/>
      <c r="D484" s="21"/>
      <c r="E484" s="21"/>
      <c r="F484" s="22"/>
      <c r="G484" s="21"/>
      <c r="H484" s="21"/>
      <c r="I484" s="21"/>
      <c r="J484" s="21"/>
      <c r="K484" s="21"/>
      <c r="L484" s="21"/>
      <c r="M484" s="21"/>
      <c r="N484" s="22"/>
      <c r="O484" s="23"/>
      <c r="P484" s="21"/>
    </row>
    <row r="485" spans="2:16" x14ac:dyDescent="0.4">
      <c r="B485" s="21"/>
      <c r="C485" s="21"/>
      <c r="D485" s="21"/>
      <c r="E485" s="21"/>
      <c r="F485" s="22"/>
      <c r="G485" s="21"/>
      <c r="H485" s="21"/>
      <c r="I485" s="21"/>
      <c r="J485" s="21"/>
      <c r="K485" s="21"/>
      <c r="L485" s="21"/>
      <c r="M485" s="21"/>
      <c r="N485" s="22"/>
      <c r="O485" s="23"/>
      <c r="P485" s="21"/>
    </row>
    <row r="486" spans="2:16" x14ac:dyDescent="0.4">
      <c r="B486" s="21"/>
      <c r="C486" s="21"/>
      <c r="D486" s="21"/>
      <c r="E486" s="21"/>
      <c r="F486" s="22"/>
      <c r="G486" s="21"/>
      <c r="H486" s="21"/>
      <c r="I486" s="21"/>
      <c r="J486" s="21"/>
      <c r="K486" s="21"/>
      <c r="L486" s="21"/>
      <c r="M486" s="21"/>
      <c r="N486" s="22"/>
      <c r="O486" s="23"/>
      <c r="P486" s="21"/>
    </row>
    <row r="487" spans="2:16" x14ac:dyDescent="0.4">
      <c r="B487" s="21"/>
      <c r="C487" s="21"/>
      <c r="D487" s="21"/>
      <c r="E487" s="21"/>
      <c r="F487" s="22"/>
      <c r="G487" s="21"/>
      <c r="H487" s="21"/>
      <c r="I487" s="21"/>
      <c r="J487" s="21"/>
      <c r="K487" s="21"/>
      <c r="L487" s="21"/>
      <c r="M487" s="21"/>
      <c r="N487" s="22"/>
      <c r="O487" s="23"/>
      <c r="P487" s="21"/>
    </row>
    <row r="488" spans="2:16" x14ac:dyDescent="0.4">
      <c r="B488" s="21"/>
      <c r="C488" s="21"/>
      <c r="D488" s="21"/>
      <c r="E488" s="21"/>
      <c r="F488" s="22"/>
      <c r="G488" s="21"/>
      <c r="H488" s="21"/>
      <c r="I488" s="21"/>
      <c r="J488" s="21"/>
      <c r="K488" s="21"/>
      <c r="L488" s="21"/>
      <c r="M488" s="21"/>
      <c r="N488" s="22"/>
      <c r="O488" s="23"/>
      <c r="P488" s="21"/>
    </row>
    <row r="489" spans="2:16" x14ac:dyDescent="0.4">
      <c r="B489" s="21"/>
      <c r="C489" s="21"/>
      <c r="D489" s="21"/>
      <c r="E489" s="21"/>
      <c r="F489" s="22"/>
      <c r="G489" s="21"/>
      <c r="H489" s="21"/>
      <c r="I489" s="21"/>
      <c r="J489" s="21"/>
      <c r="K489" s="21"/>
      <c r="L489" s="21"/>
      <c r="M489" s="21"/>
      <c r="N489" s="22"/>
      <c r="O489" s="23"/>
      <c r="P489" s="21"/>
    </row>
    <row r="490" spans="2:16" x14ac:dyDescent="0.4">
      <c r="B490" s="21"/>
      <c r="C490" s="21"/>
      <c r="D490" s="21"/>
      <c r="E490" s="21"/>
      <c r="F490" s="22"/>
      <c r="G490" s="21"/>
      <c r="H490" s="21"/>
      <c r="I490" s="21"/>
      <c r="J490" s="21"/>
      <c r="K490" s="21"/>
      <c r="L490" s="21"/>
      <c r="M490" s="21"/>
      <c r="N490" s="22"/>
      <c r="O490" s="23"/>
      <c r="P490" s="21"/>
    </row>
    <row r="491" spans="2:16" x14ac:dyDescent="0.4">
      <c r="B491" s="21"/>
      <c r="C491" s="21"/>
      <c r="D491" s="21"/>
      <c r="E491" s="21"/>
      <c r="F491" s="22"/>
      <c r="G491" s="21"/>
      <c r="H491" s="21"/>
      <c r="I491" s="21"/>
      <c r="J491" s="21"/>
      <c r="K491" s="21"/>
      <c r="L491" s="21"/>
      <c r="M491" s="21"/>
      <c r="N491" s="22"/>
      <c r="O491" s="23"/>
      <c r="P491" s="21"/>
    </row>
    <row r="492" spans="2:16" x14ac:dyDescent="0.4">
      <c r="B492" s="21"/>
      <c r="C492" s="21"/>
      <c r="D492" s="21"/>
      <c r="E492" s="21"/>
      <c r="F492" s="22"/>
      <c r="G492" s="21"/>
      <c r="H492" s="21"/>
      <c r="I492" s="21"/>
      <c r="J492" s="21"/>
      <c r="K492" s="21"/>
      <c r="L492" s="21"/>
      <c r="M492" s="21"/>
      <c r="N492" s="22"/>
      <c r="O492" s="23"/>
      <c r="P492" s="21"/>
    </row>
    <row r="493" spans="2:16" x14ac:dyDescent="0.4">
      <c r="B493" s="21"/>
      <c r="C493" s="21"/>
      <c r="D493" s="21"/>
      <c r="E493" s="21"/>
      <c r="F493" s="22"/>
      <c r="G493" s="21"/>
      <c r="H493" s="21"/>
      <c r="I493" s="21"/>
      <c r="J493" s="21"/>
      <c r="K493" s="21"/>
      <c r="L493" s="21"/>
      <c r="M493" s="21"/>
      <c r="N493" s="22"/>
      <c r="O493" s="23"/>
      <c r="P493" s="21"/>
    </row>
    <row r="494" spans="2:16" x14ac:dyDescent="0.4">
      <c r="B494" s="21"/>
      <c r="C494" s="21"/>
      <c r="D494" s="21"/>
      <c r="E494" s="21"/>
      <c r="F494" s="22"/>
      <c r="G494" s="21"/>
      <c r="H494" s="21"/>
      <c r="I494" s="21"/>
      <c r="J494" s="21"/>
      <c r="K494" s="21"/>
      <c r="L494" s="21"/>
      <c r="M494" s="21"/>
      <c r="N494" s="22"/>
      <c r="O494" s="23"/>
      <c r="P494" s="21"/>
    </row>
    <row r="495" spans="2:16" x14ac:dyDescent="0.4">
      <c r="B495" s="21"/>
      <c r="C495" s="21"/>
      <c r="D495" s="21"/>
      <c r="E495" s="21"/>
      <c r="F495" s="22"/>
      <c r="G495" s="21"/>
      <c r="H495" s="21"/>
      <c r="I495" s="21"/>
      <c r="J495" s="21"/>
      <c r="K495" s="21"/>
      <c r="L495" s="21"/>
      <c r="M495" s="21"/>
      <c r="N495" s="22"/>
      <c r="O495" s="23"/>
      <c r="P495" s="21"/>
    </row>
    <row r="496" spans="2:16" x14ac:dyDescent="0.4">
      <c r="B496" s="21"/>
      <c r="C496" s="21"/>
      <c r="D496" s="21"/>
      <c r="E496" s="21"/>
      <c r="F496" s="22"/>
      <c r="G496" s="21"/>
      <c r="H496" s="21"/>
      <c r="I496" s="21"/>
      <c r="J496" s="21"/>
      <c r="K496" s="21"/>
      <c r="L496" s="21"/>
      <c r="M496" s="21"/>
      <c r="N496" s="22"/>
      <c r="O496" s="23"/>
      <c r="P496" s="21"/>
    </row>
    <row r="497" spans="2:16" x14ac:dyDescent="0.4">
      <c r="B497" s="21"/>
      <c r="C497" s="21"/>
      <c r="D497" s="21"/>
      <c r="E497" s="21"/>
      <c r="F497" s="22"/>
      <c r="G497" s="21"/>
      <c r="H497" s="21"/>
      <c r="I497" s="21"/>
      <c r="J497" s="21"/>
      <c r="K497" s="21"/>
      <c r="L497" s="21"/>
      <c r="M497" s="21"/>
      <c r="N497" s="22"/>
      <c r="O497" s="23"/>
      <c r="P497" s="21"/>
    </row>
    <row r="498" spans="2:16" x14ac:dyDescent="0.4">
      <c r="B498" s="21"/>
      <c r="C498" s="21"/>
      <c r="D498" s="21"/>
      <c r="E498" s="21"/>
      <c r="F498" s="22"/>
      <c r="G498" s="21"/>
      <c r="H498" s="21"/>
      <c r="I498" s="21"/>
      <c r="J498" s="21"/>
      <c r="K498" s="21"/>
      <c r="L498" s="21"/>
      <c r="M498" s="21"/>
      <c r="N498" s="22"/>
      <c r="O498" s="23"/>
      <c r="P498" s="21"/>
    </row>
    <row r="499" spans="2:16" x14ac:dyDescent="0.4">
      <c r="B499" s="21"/>
      <c r="C499" s="21"/>
      <c r="D499" s="21"/>
      <c r="E499" s="21"/>
      <c r="F499" s="22"/>
      <c r="G499" s="21"/>
      <c r="H499" s="21"/>
      <c r="I499" s="21"/>
      <c r="J499" s="21"/>
      <c r="K499" s="21"/>
      <c r="L499" s="21"/>
      <c r="M499" s="21"/>
      <c r="N499" s="22"/>
      <c r="O499" s="23"/>
      <c r="P499" s="21"/>
    </row>
    <row r="500" spans="2:16" x14ac:dyDescent="0.4">
      <c r="B500" s="21"/>
      <c r="C500" s="21"/>
      <c r="D500" s="21"/>
      <c r="E500" s="21"/>
      <c r="F500" s="22"/>
      <c r="G500" s="21"/>
      <c r="H500" s="21"/>
      <c r="I500" s="21"/>
      <c r="J500" s="21"/>
      <c r="K500" s="21"/>
      <c r="L500" s="21"/>
      <c r="M500" s="21"/>
      <c r="N500" s="22"/>
      <c r="O500" s="23"/>
      <c r="P500" s="21"/>
    </row>
    <row r="501" spans="2:16" x14ac:dyDescent="0.4">
      <c r="B501" s="21"/>
      <c r="C501" s="21"/>
      <c r="D501" s="21"/>
      <c r="E501" s="21"/>
      <c r="F501" s="22"/>
      <c r="G501" s="21"/>
      <c r="H501" s="21"/>
      <c r="I501" s="21"/>
      <c r="J501" s="21"/>
      <c r="K501" s="21"/>
      <c r="L501" s="21"/>
      <c r="M501" s="21"/>
      <c r="N501" s="22"/>
      <c r="O501" s="23"/>
      <c r="P501" s="21"/>
    </row>
    <row r="502" spans="2:16" x14ac:dyDescent="0.4">
      <c r="B502" s="21"/>
      <c r="C502" s="21"/>
      <c r="D502" s="21"/>
      <c r="E502" s="21"/>
      <c r="F502" s="22"/>
      <c r="G502" s="21"/>
      <c r="H502" s="21"/>
      <c r="I502" s="21"/>
      <c r="J502" s="21"/>
      <c r="K502" s="21"/>
      <c r="L502" s="21"/>
      <c r="M502" s="21"/>
      <c r="N502" s="22"/>
      <c r="O502" s="23"/>
      <c r="P502" s="21"/>
    </row>
    <row r="503" spans="2:16" x14ac:dyDescent="0.4">
      <c r="B503" s="21"/>
      <c r="C503" s="21"/>
      <c r="D503" s="21"/>
      <c r="E503" s="21"/>
      <c r="F503" s="22"/>
      <c r="G503" s="21"/>
      <c r="H503" s="21"/>
      <c r="I503" s="21"/>
      <c r="J503" s="21"/>
      <c r="K503" s="21"/>
      <c r="L503" s="21"/>
      <c r="M503" s="21"/>
      <c r="N503" s="22"/>
      <c r="O503" s="23"/>
      <c r="P503" s="21"/>
    </row>
    <row r="504" spans="2:16" x14ac:dyDescent="0.4">
      <c r="B504" s="21"/>
      <c r="C504" s="21"/>
      <c r="D504" s="21"/>
      <c r="E504" s="21"/>
      <c r="F504" s="22"/>
      <c r="G504" s="21"/>
      <c r="H504" s="21"/>
      <c r="I504" s="21"/>
      <c r="J504" s="21"/>
      <c r="K504" s="21"/>
      <c r="L504" s="21"/>
      <c r="M504" s="21"/>
      <c r="N504" s="22"/>
      <c r="O504" s="23"/>
      <c r="P504" s="21"/>
    </row>
    <row r="505" spans="2:16" x14ac:dyDescent="0.4">
      <c r="B505" s="21"/>
      <c r="C505" s="21"/>
      <c r="D505" s="21"/>
      <c r="E505" s="21"/>
      <c r="F505" s="22"/>
      <c r="G505" s="21"/>
      <c r="H505" s="21"/>
      <c r="I505" s="21"/>
      <c r="J505" s="21"/>
      <c r="K505" s="21"/>
      <c r="L505" s="21"/>
      <c r="M505" s="21"/>
      <c r="N505" s="22"/>
      <c r="O505" s="23"/>
      <c r="P505" s="21"/>
    </row>
    <row r="506" spans="2:16" x14ac:dyDescent="0.4">
      <c r="B506" s="21"/>
      <c r="C506" s="21"/>
      <c r="D506" s="21"/>
      <c r="E506" s="21"/>
      <c r="F506" s="22"/>
      <c r="G506" s="21"/>
      <c r="H506" s="21"/>
      <c r="I506" s="21"/>
      <c r="J506" s="21"/>
      <c r="K506" s="21"/>
      <c r="L506" s="21"/>
      <c r="M506" s="21"/>
      <c r="N506" s="22"/>
      <c r="O506" s="23"/>
      <c r="P506" s="21"/>
    </row>
    <row r="507" spans="2:16" x14ac:dyDescent="0.4">
      <c r="B507" s="21"/>
      <c r="C507" s="21"/>
      <c r="D507" s="21"/>
      <c r="E507" s="21"/>
      <c r="F507" s="22"/>
      <c r="G507" s="21"/>
      <c r="H507" s="21"/>
      <c r="I507" s="21"/>
      <c r="J507" s="21"/>
      <c r="K507" s="21"/>
      <c r="L507" s="21"/>
      <c r="M507" s="21"/>
      <c r="N507" s="22"/>
      <c r="O507" s="23"/>
      <c r="P507" s="21"/>
    </row>
    <row r="508" spans="2:16" x14ac:dyDescent="0.4">
      <c r="B508" s="21"/>
      <c r="C508" s="21"/>
      <c r="D508" s="21"/>
      <c r="E508" s="21"/>
      <c r="F508" s="22"/>
      <c r="G508" s="21"/>
      <c r="H508" s="21"/>
      <c r="I508" s="21"/>
      <c r="J508" s="21"/>
      <c r="K508" s="21"/>
      <c r="L508" s="21"/>
      <c r="M508" s="21"/>
      <c r="N508" s="22"/>
      <c r="O508" s="23"/>
      <c r="P508" s="21"/>
    </row>
    <row r="509" spans="2:16" x14ac:dyDescent="0.4">
      <c r="B509" s="21"/>
      <c r="C509" s="21"/>
      <c r="D509" s="21"/>
      <c r="E509" s="21"/>
      <c r="F509" s="22"/>
      <c r="G509" s="21"/>
      <c r="H509" s="21"/>
      <c r="I509" s="21"/>
      <c r="J509" s="21"/>
      <c r="K509" s="21"/>
      <c r="L509" s="21"/>
      <c r="M509" s="21"/>
      <c r="N509" s="22"/>
      <c r="O509" s="23"/>
      <c r="P509" s="21"/>
    </row>
    <row r="510" spans="2:16" x14ac:dyDescent="0.4">
      <c r="B510" s="21"/>
      <c r="C510" s="21"/>
      <c r="D510" s="21"/>
      <c r="E510" s="21"/>
      <c r="F510" s="22"/>
      <c r="G510" s="21"/>
      <c r="H510" s="21"/>
      <c r="I510" s="21"/>
      <c r="J510" s="21"/>
      <c r="K510" s="21"/>
      <c r="L510" s="21"/>
      <c r="M510" s="21"/>
      <c r="N510" s="22"/>
      <c r="O510" s="23"/>
      <c r="P510" s="21"/>
    </row>
    <row r="511" spans="2:16" x14ac:dyDescent="0.4">
      <c r="B511" s="21"/>
      <c r="C511" s="21"/>
      <c r="D511" s="21"/>
      <c r="E511" s="21"/>
      <c r="F511" s="22"/>
      <c r="G511" s="21"/>
      <c r="H511" s="21"/>
      <c r="I511" s="21"/>
      <c r="J511" s="21"/>
      <c r="K511" s="21"/>
      <c r="L511" s="21"/>
      <c r="M511" s="21"/>
      <c r="N511" s="22"/>
      <c r="O511" s="23"/>
      <c r="P511" s="21"/>
    </row>
    <row r="512" spans="2:16" x14ac:dyDescent="0.4">
      <c r="B512" s="21"/>
      <c r="C512" s="21"/>
      <c r="D512" s="21"/>
      <c r="E512" s="21"/>
      <c r="F512" s="22"/>
      <c r="G512" s="21"/>
      <c r="H512" s="21"/>
      <c r="I512" s="21"/>
      <c r="J512" s="21"/>
      <c r="K512" s="21"/>
      <c r="L512" s="21"/>
      <c r="M512" s="21"/>
      <c r="N512" s="22"/>
      <c r="O512" s="23"/>
      <c r="P512" s="21"/>
    </row>
    <row r="513" spans="2:16" x14ac:dyDescent="0.4">
      <c r="B513" s="21"/>
      <c r="C513" s="21"/>
      <c r="D513" s="21"/>
      <c r="E513" s="21"/>
      <c r="F513" s="22"/>
      <c r="G513" s="21"/>
      <c r="H513" s="21"/>
      <c r="I513" s="21"/>
      <c r="J513" s="21"/>
      <c r="K513" s="21"/>
      <c r="L513" s="21"/>
      <c r="M513" s="21"/>
      <c r="N513" s="22"/>
      <c r="O513" s="23"/>
      <c r="P513" s="21"/>
    </row>
    <row r="514" spans="2:16" x14ac:dyDescent="0.4">
      <c r="B514" s="21"/>
      <c r="C514" s="21"/>
      <c r="D514" s="21"/>
      <c r="E514" s="21"/>
      <c r="F514" s="22"/>
      <c r="G514" s="21"/>
      <c r="H514" s="21"/>
      <c r="I514" s="21"/>
      <c r="J514" s="21"/>
      <c r="K514" s="21"/>
      <c r="L514" s="21"/>
      <c r="M514" s="21"/>
      <c r="N514" s="22"/>
      <c r="O514" s="23"/>
      <c r="P514" s="21"/>
    </row>
    <row r="515" spans="2:16" x14ac:dyDescent="0.4">
      <c r="B515" s="21"/>
      <c r="C515" s="21"/>
      <c r="D515" s="21"/>
      <c r="E515" s="21"/>
      <c r="F515" s="22"/>
      <c r="G515" s="21"/>
      <c r="H515" s="21"/>
      <c r="I515" s="21"/>
      <c r="J515" s="21"/>
      <c r="K515" s="21"/>
      <c r="L515" s="21"/>
      <c r="M515" s="21"/>
      <c r="N515" s="22"/>
      <c r="O515" s="23"/>
      <c r="P515" s="21"/>
    </row>
    <row r="516" spans="2:16" x14ac:dyDescent="0.4">
      <c r="B516" s="21"/>
      <c r="C516" s="21"/>
      <c r="D516" s="21"/>
      <c r="E516" s="21"/>
      <c r="F516" s="22"/>
      <c r="G516" s="21"/>
      <c r="H516" s="21"/>
      <c r="I516" s="21"/>
      <c r="J516" s="21"/>
      <c r="K516" s="21"/>
      <c r="L516" s="21"/>
      <c r="M516" s="21"/>
      <c r="N516" s="22"/>
      <c r="O516" s="23"/>
      <c r="P516" s="21"/>
    </row>
    <row r="517" spans="2:16" x14ac:dyDescent="0.4">
      <c r="B517" s="21"/>
      <c r="C517" s="21"/>
      <c r="D517" s="21"/>
      <c r="E517" s="21"/>
      <c r="F517" s="22"/>
      <c r="G517" s="21"/>
      <c r="H517" s="21"/>
      <c r="I517" s="21"/>
      <c r="J517" s="21"/>
      <c r="K517" s="21"/>
      <c r="L517" s="21"/>
      <c r="M517" s="21"/>
      <c r="N517" s="22"/>
      <c r="O517" s="23"/>
      <c r="P517" s="21"/>
    </row>
    <row r="518" spans="2:16" x14ac:dyDescent="0.4">
      <c r="B518" s="21"/>
      <c r="C518" s="21"/>
      <c r="D518" s="21"/>
      <c r="E518" s="21"/>
      <c r="F518" s="22"/>
      <c r="G518" s="21"/>
      <c r="H518" s="21"/>
      <c r="I518" s="21"/>
      <c r="J518" s="21"/>
      <c r="K518" s="21"/>
      <c r="L518" s="21"/>
      <c r="M518" s="21"/>
      <c r="N518" s="22"/>
      <c r="O518" s="23"/>
      <c r="P518" s="21"/>
    </row>
    <row r="519" spans="2:16" x14ac:dyDescent="0.4">
      <c r="B519" s="21"/>
      <c r="C519" s="21"/>
      <c r="D519" s="21"/>
      <c r="E519" s="21"/>
      <c r="F519" s="22"/>
      <c r="G519" s="21"/>
      <c r="H519" s="21"/>
      <c r="I519" s="21"/>
      <c r="J519" s="21"/>
      <c r="K519" s="21"/>
      <c r="L519" s="21"/>
      <c r="M519" s="21"/>
      <c r="N519" s="22"/>
      <c r="O519" s="23"/>
      <c r="P519" s="21"/>
    </row>
    <row r="520" spans="2:16" x14ac:dyDescent="0.4">
      <c r="B520" s="21"/>
      <c r="C520" s="21"/>
      <c r="D520" s="21"/>
      <c r="E520" s="21"/>
      <c r="F520" s="22"/>
      <c r="G520" s="21"/>
      <c r="H520" s="21"/>
      <c r="I520" s="21"/>
      <c r="J520" s="21"/>
      <c r="K520" s="21"/>
      <c r="L520" s="21"/>
      <c r="M520" s="21"/>
      <c r="N520" s="22"/>
      <c r="O520" s="23"/>
      <c r="P520" s="21"/>
    </row>
    <row r="521" spans="2:16" x14ac:dyDescent="0.4">
      <c r="B521" s="21"/>
      <c r="C521" s="21"/>
      <c r="D521" s="21"/>
      <c r="E521" s="21"/>
      <c r="F521" s="22"/>
      <c r="G521" s="21"/>
      <c r="H521" s="21"/>
      <c r="I521" s="21"/>
      <c r="J521" s="21"/>
      <c r="K521" s="21"/>
      <c r="L521" s="21"/>
      <c r="M521" s="21"/>
      <c r="N521" s="22"/>
      <c r="O521" s="23"/>
      <c r="P521" s="21"/>
    </row>
    <row r="522" spans="2:16" x14ac:dyDescent="0.4">
      <c r="B522" s="21"/>
      <c r="C522" s="21"/>
      <c r="D522" s="21"/>
      <c r="E522" s="21"/>
      <c r="F522" s="22"/>
      <c r="G522" s="21"/>
      <c r="H522" s="21"/>
      <c r="I522" s="21"/>
      <c r="J522" s="21"/>
      <c r="K522" s="21"/>
      <c r="L522" s="21"/>
      <c r="M522" s="21"/>
      <c r="N522" s="22"/>
      <c r="O522" s="23"/>
      <c r="P522" s="21"/>
    </row>
    <row r="523" spans="2:16" x14ac:dyDescent="0.4">
      <c r="B523" s="21"/>
      <c r="C523" s="21"/>
      <c r="D523" s="21"/>
      <c r="E523" s="21"/>
      <c r="F523" s="22"/>
      <c r="G523" s="21"/>
      <c r="H523" s="21"/>
      <c r="I523" s="21"/>
      <c r="J523" s="21"/>
      <c r="K523" s="21"/>
      <c r="L523" s="21"/>
      <c r="M523" s="21"/>
      <c r="N523" s="22"/>
      <c r="O523" s="23"/>
      <c r="P523" s="21"/>
    </row>
    <row r="524" spans="2:16" x14ac:dyDescent="0.4">
      <c r="B524" s="21"/>
      <c r="C524" s="21"/>
      <c r="D524" s="21"/>
      <c r="E524" s="21"/>
      <c r="F524" s="22"/>
      <c r="G524" s="21"/>
      <c r="H524" s="21"/>
      <c r="I524" s="21"/>
      <c r="J524" s="21"/>
      <c r="K524" s="21"/>
      <c r="L524" s="21"/>
      <c r="M524" s="21"/>
      <c r="N524" s="22"/>
      <c r="O524" s="23"/>
      <c r="P524" s="21"/>
    </row>
    <row r="525" spans="2:16" x14ac:dyDescent="0.4">
      <c r="B525" s="21"/>
      <c r="C525" s="21"/>
      <c r="D525" s="21"/>
      <c r="E525" s="21"/>
      <c r="F525" s="22"/>
      <c r="G525" s="21"/>
      <c r="H525" s="21"/>
      <c r="I525" s="21"/>
      <c r="J525" s="21"/>
      <c r="K525" s="21"/>
      <c r="L525" s="21"/>
      <c r="M525" s="21"/>
      <c r="N525" s="22"/>
      <c r="O525" s="23"/>
      <c r="P525" s="21"/>
    </row>
    <row r="526" spans="2:16" x14ac:dyDescent="0.4">
      <c r="B526" s="21"/>
      <c r="C526" s="21"/>
      <c r="D526" s="21"/>
      <c r="E526" s="21"/>
      <c r="F526" s="22"/>
      <c r="G526" s="21"/>
      <c r="H526" s="21"/>
      <c r="I526" s="21"/>
      <c r="J526" s="21"/>
      <c r="K526" s="21"/>
      <c r="L526" s="21"/>
      <c r="M526" s="21"/>
      <c r="N526" s="22"/>
      <c r="O526" s="23"/>
      <c r="P526" s="21"/>
    </row>
    <row r="527" spans="2:16" x14ac:dyDescent="0.4">
      <c r="B527" s="21"/>
      <c r="C527" s="21"/>
      <c r="D527" s="21"/>
      <c r="E527" s="21"/>
      <c r="F527" s="22"/>
      <c r="G527" s="21"/>
      <c r="H527" s="21"/>
      <c r="I527" s="21"/>
      <c r="J527" s="21"/>
      <c r="K527" s="21"/>
      <c r="L527" s="21"/>
      <c r="M527" s="21"/>
      <c r="N527" s="22"/>
      <c r="O527" s="23"/>
      <c r="P527" s="21"/>
    </row>
    <row r="528" spans="2:16" x14ac:dyDescent="0.4">
      <c r="B528" s="21"/>
      <c r="C528" s="21"/>
      <c r="D528" s="21"/>
      <c r="E528" s="21"/>
      <c r="F528" s="22"/>
      <c r="G528" s="21"/>
      <c r="H528" s="21"/>
      <c r="I528" s="21"/>
      <c r="J528" s="21"/>
      <c r="K528" s="21"/>
      <c r="L528" s="21"/>
      <c r="M528" s="21"/>
      <c r="N528" s="22"/>
      <c r="O528" s="23"/>
      <c r="P528" s="21"/>
    </row>
    <row r="529" spans="2:16" x14ac:dyDescent="0.4">
      <c r="B529" s="21"/>
      <c r="C529" s="21"/>
      <c r="D529" s="21"/>
      <c r="E529" s="21"/>
      <c r="F529" s="22"/>
      <c r="G529" s="21"/>
      <c r="H529" s="21"/>
      <c r="I529" s="21"/>
      <c r="J529" s="21"/>
      <c r="K529" s="21"/>
      <c r="L529" s="21"/>
      <c r="M529" s="21"/>
      <c r="N529" s="22"/>
      <c r="O529" s="23"/>
      <c r="P529" s="21"/>
    </row>
    <row r="530" spans="2:16" x14ac:dyDescent="0.4">
      <c r="B530" s="21"/>
      <c r="C530" s="21"/>
      <c r="D530" s="21"/>
      <c r="E530" s="21"/>
      <c r="F530" s="22"/>
      <c r="G530" s="21"/>
      <c r="H530" s="21"/>
      <c r="I530" s="21"/>
      <c r="J530" s="21"/>
      <c r="K530" s="21"/>
      <c r="L530" s="21"/>
      <c r="M530" s="21"/>
      <c r="N530" s="22"/>
      <c r="O530" s="23"/>
      <c r="P530" s="21"/>
    </row>
    <row r="531" spans="2:16" x14ac:dyDescent="0.4">
      <c r="B531" s="21"/>
      <c r="C531" s="21"/>
      <c r="D531" s="21"/>
      <c r="E531" s="21"/>
      <c r="F531" s="22"/>
      <c r="G531" s="21"/>
      <c r="H531" s="21"/>
      <c r="I531" s="21"/>
      <c r="J531" s="21"/>
      <c r="K531" s="21"/>
      <c r="L531" s="21"/>
      <c r="M531" s="21"/>
      <c r="N531" s="22"/>
      <c r="O531" s="23"/>
      <c r="P531" s="21"/>
    </row>
    <row r="532" spans="2:16" x14ac:dyDescent="0.4">
      <c r="B532" s="21"/>
      <c r="C532" s="21"/>
      <c r="D532" s="21"/>
      <c r="E532" s="21"/>
      <c r="F532" s="22"/>
      <c r="G532" s="21"/>
      <c r="H532" s="21"/>
      <c r="I532" s="21"/>
      <c r="J532" s="21"/>
      <c r="K532" s="21"/>
      <c r="L532" s="21"/>
      <c r="M532" s="21"/>
      <c r="N532" s="22"/>
      <c r="O532" s="23"/>
      <c r="P532" s="21"/>
    </row>
    <row r="533" spans="2:16" x14ac:dyDescent="0.4">
      <c r="B533" s="21"/>
      <c r="C533" s="21"/>
      <c r="D533" s="21"/>
      <c r="E533" s="21"/>
      <c r="F533" s="22"/>
      <c r="G533" s="21"/>
      <c r="H533" s="21"/>
      <c r="I533" s="21"/>
      <c r="J533" s="21"/>
      <c r="K533" s="21"/>
      <c r="L533" s="21"/>
      <c r="M533" s="21"/>
      <c r="N533" s="22"/>
      <c r="O533" s="23"/>
      <c r="P533" s="21"/>
    </row>
    <row r="534" spans="2:16" x14ac:dyDescent="0.4">
      <c r="B534" s="21"/>
      <c r="C534" s="21"/>
      <c r="D534" s="21"/>
      <c r="E534" s="21"/>
      <c r="F534" s="22"/>
      <c r="G534" s="21"/>
      <c r="H534" s="21"/>
      <c r="I534" s="21"/>
      <c r="J534" s="21"/>
      <c r="K534" s="21"/>
      <c r="L534" s="21"/>
      <c r="M534" s="21"/>
      <c r="N534" s="22"/>
      <c r="O534" s="23"/>
      <c r="P534" s="21"/>
    </row>
    <row r="535" spans="2:16" x14ac:dyDescent="0.4">
      <c r="B535" s="21"/>
      <c r="C535" s="21"/>
      <c r="D535" s="21"/>
      <c r="E535" s="21"/>
      <c r="F535" s="22"/>
      <c r="G535" s="21"/>
      <c r="H535" s="21"/>
      <c r="I535" s="21"/>
      <c r="J535" s="21"/>
      <c r="K535" s="21"/>
      <c r="L535" s="21"/>
      <c r="M535" s="21"/>
      <c r="N535" s="22"/>
      <c r="O535" s="23"/>
      <c r="P535" s="21"/>
    </row>
    <row r="536" spans="2:16" x14ac:dyDescent="0.4">
      <c r="B536" s="21"/>
      <c r="C536" s="21"/>
      <c r="D536" s="21"/>
      <c r="E536" s="21"/>
      <c r="F536" s="22"/>
      <c r="G536" s="21"/>
      <c r="H536" s="21"/>
      <c r="I536" s="21"/>
      <c r="J536" s="21"/>
      <c r="K536" s="21"/>
      <c r="L536" s="21"/>
      <c r="M536" s="21"/>
      <c r="N536" s="22"/>
      <c r="O536" s="23"/>
      <c r="P536" s="21"/>
    </row>
    <row r="537" spans="2:16" x14ac:dyDescent="0.4">
      <c r="B537" s="21"/>
      <c r="C537" s="21"/>
      <c r="D537" s="21"/>
      <c r="E537" s="21"/>
      <c r="F537" s="22"/>
      <c r="G537" s="21"/>
      <c r="H537" s="21"/>
      <c r="I537" s="21"/>
      <c r="J537" s="21"/>
      <c r="K537" s="21"/>
      <c r="L537" s="21"/>
      <c r="M537" s="21"/>
      <c r="N537" s="22"/>
      <c r="O537" s="23"/>
      <c r="P537" s="21"/>
    </row>
    <row r="538" spans="2:16" x14ac:dyDescent="0.4">
      <c r="B538" s="21"/>
      <c r="C538" s="21"/>
      <c r="D538" s="21"/>
      <c r="E538" s="21"/>
      <c r="F538" s="22"/>
      <c r="G538" s="21"/>
      <c r="H538" s="21"/>
      <c r="I538" s="21"/>
      <c r="J538" s="21"/>
      <c r="K538" s="21"/>
      <c r="L538" s="21"/>
      <c r="M538" s="21"/>
      <c r="N538" s="22"/>
      <c r="O538" s="23"/>
      <c r="P538" s="21"/>
    </row>
    <row r="539" spans="2:16" x14ac:dyDescent="0.4">
      <c r="B539" s="21"/>
      <c r="C539" s="21"/>
      <c r="D539" s="21"/>
      <c r="E539" s="21"/>
      <c r="F539" s="22"/>
      <c r="G539" s="21"/>
      <c r="H539" s="21"/>
      <c r="I539" s="21"/>
      <c r="J539" s="21"/>
      <c r="K539" s="21"/>
      <c r="L539" s="21"/>
      <c r="M539" s="21"/>
      <c r="N539" s="22"/>
      <c r="O539" s="23"/>
      <c r="P539" s="21"/>
    </row>
    <row r="540" spans="2:16" x14ac:dyDescent="0.4">
      <c r="B540" s="21"/>
      <c r="C540" s="21"/>
      <c r="D540" s="21"/>
      <c r="E540" s="21"/>
      <c r="F540" s="22"/>
      <c r="G540" s="21"/>
      <c r="H540" s="21"/>
      <c r="I540" s="21"/>
      <c r="J540" s="21"/>
      <c r="K540" s="21"/>
      <c r="L540" s="21"/>
      <c r="M540" s="21"/>
      <c r="N540" s="22"/>
      <c r="O540" s="23"/>
      <c r="P540" s="21"/>
    </row>
    <row r="541" spans="2:16" x14ac:dyDescent="0.4">
      <c r="B541" s="21"/>
      <c r="C541" s="21"/>
      <c r="D541" s="21"/>
      <c r="E541" s="21"/>
      <c r="F541" s="22"/>
      <c r="G541" s="21"/>
      <c r="H541" s="21"/>
      <c r="I541" s="21"/>
      <c r="J541" s="21"/>
      <c r="K541" s="21"/>
      <c r="L541" s="21"/>
      <c r="M541" s="21"/>
      <c r="N541" s="22"/>
      <c r="O541" s="23"/>
      <c r="P541" s="21"/>
    </row>
    <row r="542" spans="2:16" x14ac:dyDescent="0.4">
      <c r="B542" s="21"/>
      <c r="C542" s="21"/>
      <c r="D542" s="21"/>
      <c r="E542" s="21"/>
      <c r="F542" s="22"/>
      <c r="G542" s="21"/>
      <c r="H542" s="21"/>
      <c r="I542" s="21"/>
      <c r="J542" s="21"/>
      <c r="K542" s="21"/>
      <c r="L542" s="21"/>
      <c r="M542" s="21"/>
      <c r="N542" s="22"/>
      <c r="O542" s="23"/>
      <c r="P542" s="21"/>
    </row>
    <row r="543" spans="2:16" x14ac:dyDescent="0.4">
      <c r="B543" s="21"/>
      <c r="C543" s="21"/>
      <c r="D543" s="21"/>
      <c r="E543" s="21"/>
      <c r="F543" s="22"/>
      <c r="G543" s="21"/>
      <c r="H543" s="21"/>
      <c r="I543" s="21"/>
      <c r="J543" s="21"/>
      <c r="K543" s="21"/>
      <c r="L543" s="21"/>
      <c r="M543" s="21"/>
      <c r="N543" s="22"/>
      <c r="O543" s="23"/>
      <c r="P543" s="21"/>
    </row>
    <row r="544" spans="2:16" x14ac:dyDescent="0.4">
      <c r="B544" s="21"/>
      <c r="C544" s="21"/>
      <c r="D544" s="21"/>
      <c r="E544" s="21"/>
      <c r="F544" s="22"/>
      <c r="G544" s="21"/>
      <c r="H544" s="21"/>
      <c r="I544" s="21"/>
      <c r="J544" s="21"/>
      <c r="K544" s="21"/>
      <c r="L544" s="21"/>
      <c r="M544" s="21"/>
      <c r="N544" s="22"/>
      <c r="O544" s="23"/>
      <c r="P544" s="21"/>
    </row>
    <row r="545" spans="2:16" x14ac:dyDescent="0.4">
      <c r="B545" s="21"/>
      <c r="C545" s="21"/>
      <c r="D545" s="21"/>
      <c r="E545" s="21"/>
      <c r="F545" s="22"/>
      <c r="G545" s="21"/>
      <c r="H545" s="21"/>
      <c r="I545" s="21"/>
      <c r="J545" s="21"/>
      <c r="K545" s="21"/>
      <c r="L545" s="21"/>
      <c r="M545" s="21"/>
      <c r="N545" s="22"/>
      <c r="O545" s="23"/>
      <c r="P545" s="21"/>
    </row>
    <row r="546" spans="2:16" x14ac:dyDescent="0.4">
      <c r="B546" s="21"/>
      <c r="C546" s="21"/>
      <c r="D546" s="21"/>
      <c r="E546" s="21"/>
      <c r="F546" s="22"/>
      <c r="G546" s="21"/>
      <c r="H546" s="21"/>
      <c r="I546" s="21"/>
      <c r="J546" s="21"/>
      <c r="K546" s="21"/>
      <c r="L546" s="21"/>
      <c r="M546" s="21"/>
      <c r="N546" s="22"/>
      <c r="O546" s="23"/>
      <c r="P546" s="21"/>
    </row>
    <row r="547" spans="2:16" x14ac:dyDescent="0.4">
      <c r="B547" s="21"/>
      <c r="C547" s="21"/>
      <c r="D547" s="21"/>
      <c r="E547" s="21"/>
      <c r="F547" s="22"/>
      <c r="G547" s="21"/>
      <c r="H547" s="21"/>
      <c r="I547" s="21"/>
      <c r="J547" s="21"/>
      <c r="K547" s="21"/>
      <c r="L547" s="21"/>
      <c r="M547" s="21"/>
      <c r="N547" s="22"/>
      <c r="O547" s="23"/>
      <c r="P547" s="21"/>
    </row>
    <row r="548" spans="2:16" x14ac:dyDescent="0.4">
      <c r="B548" s="21"/>
      <c r="C548" s="21"/>
      <c r="D548" s="21"/>
      <c r="E548" s="21"/>
      <c r="F548" s="22"/>
      <c r="G548" s="21"/>
      <c r="H548" s="21"/>
      <c r="I548" s="21"/>
      <c r="J548" s="21"/>
      <c r="K548" s="21"/>
      <c r="L548" s="21"/>
      <c r="M548" s="21"/>
      <c r="N548" s="22"/>
      <c r="O548" s="23"/>
      <c r="P548" s="21"/>
    </row>
    <row r="549" spans="2:16" x14ac:dyDescent="0.4">
      <c r="B549" s="21"/>
      <c r="C549" s="21"/>
      <c r="D549" s="21"/>
      <c r="E549" s="21"/>
      <c r="F549" s="22"/>
      <c r="G549" s="21"/>
      <c r="H549" s="21"/>
      <c r="I549" s="21"/>
      <c r="J549" s="21"/>
      <c r="K549" s="21"/>
      <c r="L549" s="21"/>
      <c r="M549" s="21"/>
      <c r="N549" s="22"/>
      <c r="O549" s="23"/>
      <c r="P549" s="21"/>
    </row>
    <row r="550" spans="2:16" x14ac:dyDescent="0.4">
      <c r="B550" s="21"/>
      <c r="C550" s="21"/>
      <c r="D550" s="21"/>
      <c r="E550" s="21"/>
      <c r="F550" s="22"/>
      <c r="G550" s="21"/>
      <c r="H550" s="21"/>
      <c r="I550" s="21"/>
      <c r="J550" s="21"/>
      <c r="K550" s="21"/>
      <c r="L550" s="21"/>
      <c r="M550" s="21"/>
      <c r="N550" s="22"/>
      <c r="O550" s="23"/>
      <c r="P550" s="21"/>
    </row>
    <row r="551" spans="2:16" x14ac:dyDescent="0.4">
      <c r="B551" s="21"/>
      <c r="C551" s="21"/>
      <c r="D551" s="21"/>
      <c r="E551" s="21"/>
      <c r="F551" s="22"/>
      <c r="G551" s="21"/>
      <c r="H551" s="21"/>
      <c r="I551" s="21"/>
      <c r="J551" s="21"/>
      <c r="K551" s="21"/>
      <c r="L551" s="21"/>
      <c r="M551" s="21"/>
      <c r="N551" s="22"/>
      <c r="O551" s="23"/>
      <c r="P551" s="21"/>
    </row>
    <row r="552" spans="2:16" x14ac:dyDescent="0.4">
      <c r="B552" s="21"/>
      <c r="C552" s="21"/>
      <c r="D552" s="21"/>
      <c r="E552" s="21"/>
      <c r="F552" s="22"/>
      <c r="G552" s="21"/>
      <c r="H552" s="21"/>
      <c r="I552" s="21"/>
      <c r="J552" s="21"/>
      <c r="K552" s="21"/>
      <c r="L552" s="21"/>
      <c r="M552" s="21"/>
      <c r="N552" s="22"/>
      <c r="O552" s="23"/>
      <c r="P552" s="21"/>
    </row>
    <row r="553" spans="2:16" x14ac:dyDescent="0.4">
      <c r="B553" s="21"/>
      <c r="C553" s="21"/>
      <c r="D553" s="21"/>
      <c r="E553" s="21"/>
      <c r="F553" s="22"/>
      <c r="G553" s="21"/>
      <c r="H553" s="21"/>
      <c r="I553" s="21"/>
      <c r="J553" s="21"/>
      <c r="K553" s="21"/>
      <c r="L553" s="21"/>
      <c r="M553" s="21"/>
      <c r="N553" s="22"/>
      <c r="O553" s="23"/>
      <c r="P553" s="21"/>
    </row>
    <row r="554" spans="2:16" x14ac:dyDescent="0.4">
      <c r="B554" s="21"/>
      <c r="C554" s="21"/>
      <c r="D554" s="21"/>
      <c r="E554" s="21"/>
      <c r="F554" s="22"/>
      <c r="G554" s="21"/>
      <c r="H554" s="21"/>
      <c r="I554" s="21"/>
      <c r="J554" s="21"/>
      <c r="K554" s="21"/>
      <c r="L554" s="21"/>
      <c r="M554" s="21"/>
      <c r="N554" s="22"/>
      <c r="O554" s="23"/>
      <c r="P554" s="21"/>
    </row>
    <row r="555" spans="2:16" x14ac:dyDescent="0.4">
      <c r="B555" s="21"/>
      <c r="C555" s="21"/>
      <c r="D555" s="21"/>
      <c r="E555" s="21"/>
      <c r="F555" s="22"/>
      <c r="G555" s="21"/>
      <c r="H555" s="21"/>
      <c r="I555" s="21"/>
      <c r="J555" s="21"/>
      <c r="K555" s="21"/>
      <c r="L555" s="21"/>
      <c r="M555" s="21"/>
      <c r="N555" s="22"/>
      <c r="O555" s="23"/>
      <c r="P555" s="21"/>
    </row>
    <row r="556" spans="2:16" x14ac:dyDescent="0.4">
      <c r="B556" s="21"/>
      <c r="C556" s="21"/>
      <c r="D556" s="21"/>
      <c r="E556" s="21"/>
      <c r="F556" s="22"/>
      <c r="G556" s="21"/>
      <c r="H556" s="21"/>
      <c r="I556" s="21"/>
      <c r="J556" s="21"/>
      <c r="K556" s="21"/>
      <c r="L556" s="21"/>
      <c r="M556" s="21"/>
      <c r="N556" s="22"/>
      <c r="O556" s="23"/>
      <c r="P556" s="21"/>
    </row>
    <row r="557" spans="2:16" x14ac:dyDescent="0.4">
      <c r="B557" s="21"/>
      <c r="C557" s="21"/>
      <c r="D557" s="21"/>
      <c r="E557" s="21"/>
      <c r="F557" s="22"/>
      <c r="G557" s="21"/>
      <c r="H557" s="21"/>
      <c r="I557" s="21"/>
      <c r="J557" s="21"/>
      <c r="K557" s="21"/>
      <c r="L557" s="21"/>
      <c r="M557" s="21"/>
      <c r="N557" s="22"/>
      <c r="O557" s="23"/>
      <c r="P557" s="21"/>
    </row>
    <row r="558" spans="2:16" x14ac:dyDescent="0.4">
      <c r="B558" s="21"/>
      <c r="C558" s="21"/>
      <c r="D558" s="21"/>
      <c r="E558" s="21"/>
      <c r="F558" s="22"/>
      <c r="G558" s="21"/>
      <c r="H558" s="21"/>
      <c r="I558" s="21"/>
      <c r="J558" s="21"/>
      <c r="K558" s="21"/>
      <c r="L558" s="21"/>
      <c r="M558" s="21"/>
      <c r="N558" s="22"/>
      <c r="O558" s="23"/>
      <c r="P558" s="21"/>
    </row>
    <row r="559" spans="2:16" x14ac:dyDescent="0.4">
      <c r="B559" s="21"/>
      <c r="C559" s="21"/>
      <c r="D559" s="21"/>
      <c r="E559" s="21"/>
      <c r="F559" s="22"/>
      <c r="G559" s="21"/>
      <c r="H559" s="21"/>
      <c r="I559" s="21"/>
      <c r="J559" s="21"/>
      <c r="K559" s="21"/>
      <c r="L559" s="21"/>
      <c r="M559" s="21"/>
      <c r="N559" s="22"/>
      <c r="O559" s="23"/>
      <c r="P559" s="21"/>
    </row>
    <row r="560" spans="2:16" x14ac:dyDescent="0.4">
      <c r="B560" s="21"/>
      <c r="C560" s="21"/>
      <c r="D560" s="21"/>
      <c r="E560" s="21"/>
      <c r="F560" s="22"/>
      <c r="G560" s="21"/>
      <c r="H560" s="21"/>
      <c r="I560" s="21"/>
      <c r="J560" s="21"/>
      <c r="K560" s="21"/>
      <c r="L560" s="21"/>
      <c r="M560" s="21"/>
      <c r="N560" s="22"/>
      <c r="O560" s="23"/>
      <c r="P560" s="21"/>
    </row>
    <row r="561" spans="2:16" x14ac:dyDescent="0.4">
      <c r="B561" s="21"/>
      <c r="C561" s="21"/>
      <c r="D561" s="21"/>
      <c r="E561" s="21"/>
      <c r="F561" s="22"/>
      <c r="G561" s="21"/>
      <c r="H561" s="21"/>
      <c r="I561" s="21"/>
      <c r="J561" s="21"/>
      <c r="K561" s="21"/>
      <c r="L561" s="21"/>
      <c r="M561" s="21"/>
      <c r="N561" s="22"/>
      <c r="O561" s="23"/>
      <c r="P561" s="21"/>
    </row>
    <row r="562" spans="2:16" x14ac:dyDescent="0.4">
      <c r="B562" s="21"/>
      <c r="C562" s="21"/>
      <c r="D562" s="21"/>
      <c r="E562" s="21"/>
      <c r="F562" s="22"/>
      <c r="G562" s="21"/>
      <c r="H562" s="21"/>
      <c r="I562" s="21"/>
      <c r="J562" s="21"/>
      <c r="K562" s="21"/>
      <c r="L562" s="21"/>
      <c r="M562" s="21"/>
      <c r="N562" s="22"/>
      <c r="O562" s="23"/>
      <c r="P562" s="21"/>
    </row>
    <row r="563" spans="2:16" x14ac:dyDescent="0.4">
      <c r="B563" s="21"/>
      <c r="C563" s="21"/>
      <c r="D563" s="21"/>
      <c r="E563" s="21"/>
      <c r="F563" s="22"/>
      <c r="G563" s="21"/>
      <c r="H563" s="21"/>
      <c r="I563" s="21"/>
      <c r="J563" s="21"/>
      <c r="K563" s="21"/>
      <c r="L563" s="21"/>
      <c r="M563" s="21"/>
      <c r="N563" s="22"/>
      <c r="O563" s="23"/>
      <c r="P563" s="21"/>
    </row>
    <row r="564" spans="2:16" x14ac:dyDescent="0.4">
      <c r="B564" s="21"/>
      <c r="C564" s="21"/>
      <c r="D564" s="21"/>
      <c r="E564" s="21"/>
      <c r="F564" s="22"/>
      <c r="G564" s="21"/>
      <c r="H564" s="21"/>
      <c r="I564" s="21"/>
      <c r="J564" s="21"/>
      <c r="K564" s="21"/>
      <c r="L564" s="21"/>
      <c r="M564" s="21"/>
      <c r="N564" s="22"/>
      <c r="O564" s="23"/>
      <c r="P564" s="21"/>
    </row>
    <row r="565" spans="2:16" x14ac:dyDescent="0.4">
      <c r="B565" s="21"/>
      <c r="C565" s="21"/>
      <c r="D565" s="21"/>
      <c r="E565" s="21"/>
      <c r="F565" s="22"/>
      <c r="G565" s="21"/>
      <c r="H565" s="21"/>
      <c r="I565" s="21"/>
      <c r="J565" s="21"/>
      <c r="K565" s="21"/>
      <c r="L565" s="21"/>
      <c r="M565" s="21"/>
      <c r="N565" s="22"/>
      <c r="O565" s="23"/>
      <c r="P565" s="21"/>
    </row>
    <row r="566" spans="2:16" x14ac:dyDescent="0.4">
      <c r="B566" s="21"/>
      <c r="C566" s="21"/>
      <c r="D566" s="21"/>
      <c r="E566" s="21"/>
      <c r="F566" s="22"/>
      <c r="G566" s="21"/>
      <c r="H566" s="21"/>
      <c r="I566" s="21"/>
      <c r="J566" s="21"/>
      <c r="K566" s="21"/>
      <c r="L566" s="21"/>
      <c r="M566" s="21"/>
      <c r="N566" s="22"/>
      <c r="O566" s="23"/>
      <c r="P566" s="21"/>
    </row>
    <row r="567" spans="2:16" x14ac:dyDescent="0.4">
      <c r="B567" s="21"/>
      <c r="C567" s="21"/>
      <c r="D567" s="21"/>
      <c r="E567" s="21"/>
      <c r="F567" s="22"/>
      <c r="G567" s="21"/>
      <c r="H567" s="21"/>
      <c r="I567" s="21"/>
      <c r="J567" s="21"/>
      <c r="K567" s="21"/>
      <c r="L567" s="21"/>
      <c r="M567" s="21"/>
      <c r="N567" s="22"/>
      <c r="O567" s="23"/>
      <c r="P567" s="21"/>
    </row>
    <row r="568" spans="2:16" x14ac:dyDescent="0.4">
      <c r="B568" s="21"/>
      <c r="C568" s="21"/>
      <c r="D568" s="21"/>
      <c r="E568" s="21"/>
      <c r="F568" s="22"/>
      <c r="G568" s="21"/>
      <c r="H568" s="21"/>
      <c r="I568" s="21"/>
      <c r="J568" s="21"/>
      <c r="K568" s="21"/>
      <c r="L568" s="21"/>
      <c r="M568" s="21"/>
      <c r="N568" s="22"/>
      <c r="O568" s="23"/>
      <c r="P568" s="21"/>
    </row>
    <row r="569" spans="2:16" x14ac:dyDescent="0.4">
      <c r="B569" s="21"/>
      <c r="C569" s="21"/>
      <c r="D569" s="21"/>
      <c r="E569" s="21"/>
      <c r="F569" s="22"/>
      <c r="G569" s="21"/>
      <c r="H569" s="21"/>
      <c r="I569" s="21"/>
      <c r="J569" s="21"/>
      <c r="K569" s="21"/>
      <c r="L569" s="21"/>
      <c r="M569" s="21"/>
      <c r="N569" s="22"/>
      <c r="O569" s="23"/>
      <c r="P569" s="21"/>
    </row>
    <row r="570" spans="2:16" x14ac:dyDescent="0.4">
      <c r="B570" s="21"/>
      <c r="C570" s="21"/>
      <c r="D570" s="21"/>
      <c r="E570" s="21"/>
      <c r="F570" s="22"/>
      <c r="G570" s="21"/>
      <c r="H570" s="21"/>
      <c r="I570" s="21"/>
      <c r="J570" s="21"/>
      <c r="K570" s="21"/>
      <c r="L570" s="21"/>
      <c r="M570" s="21"/>
      <c r="N570" s="22"/>
      <c r="O570" s="23"/>
      <c r="P570" s="21"/>
    </row>
    <row r="571" spans="2:16" x14ac:dyDescent="0.4">
      <c r="B571" s="21"/>
      <c r="C571" s="21"/>
      <c r="D571" s="21"/>
      <c r="E571" s="21"/>
      <c r="F571" s="22"/>
      <c r="G571" s="21"/>
      <c r="H571" s="21"/>
      <c r="I571" s="21"/>
      <c r="J571" s="21"/>
      <c r="K571" s="21"/>
      <c r="L571" s="21"/>
      <c r="M571" s="21"/>
      <c r="N571" s="22"/>
      <c r="O571" s="23"/>
      <c r="P571" s="21"/>
    </row>
    <row r="572" spans="2:16" x14ac:dyDescent="0.4">
      <c r="B572" s="21"/>
      <c r="C572" s="21"/>
      <c r="D572" s="21"/>
      <c r="E572" s="21"/>
      <c r="F572" s="22"/>
      <c r="G572" s="21"/>
      <c r="H572" s="21"/>
      <c r="I572" s="21"/>
      <c r="J572" s="21"/>
      <c r="K572" s="21"/>
      <c r="L572" s="21"/>
      <c r="M572" s="21"/>
      <c r="N572" s="22"/>
      <c r="O572" s="23"/>
      <c r="P572" s="21"/>
    </row>
    <row r="573" spans="2:16" x14ac:dyDescent="0.4">
      <c r="B573" s="21"/>
      <c r="C573" s="21"/>
      <c r="D573" s="21"/>
      <c r="E573" s="21"/>
      <c r="F573" s="22"/>
      <c r="G573" s="21"/>
      <c r="H573" s="21"/>
      <c r="I573" s="21"/>
      <c r="J573" s="21"/>
      <c r="K573" s="21"/>
      <c r="L573" s="21"/>
      <c r="M573" s="21"/>
      <c r="N573" s="22"/>
      <c r="O573" s="23"/>
      <c r="P573" s="21"/>
    </row>
    <row r="574" spans="2:16" x14ac:dyDescent="0.4">
      <c r="B574" s="21"/>
      <c r="C574" s="21"/>
      <c r="D574" s="21"/>
      <c r="E574" s="21"/>
      <c r="F574" s="22"/>
      <c r="G574" s="21"/>
      <c r="H574" s="21"/>
      <c r="I574" s="21"/>
      <c r="J574" s="21"/>
      <c r="K574" s="21"/>
      <c r="L574" s="21"/>
      <c r="M574" s="21"/>
      <c r="N574" s="22"/>
      <c r="O574" s="23"/>
      <c r="P574" s="21"/>
    </row>
    <row r="575" spans="2:16" x14ac:dyDescent="0.4">
      <c r="B575" s="21"/>
      <c r="C575" s="21"/>
      <c r="D575" s="21"/>
      <c r="E575" s="21"/>
      <c r="F575" s="22"/>
      <c r="G575" s="21"/>
      <c r="H575" s="21"/>
      <c r="I575" s="21"/>
      <c r="J575" s="21"/>
      <c r="K575" s="21"/>
      <c r="L575" s="21"/>
      <c r="M575" s="21"/>
      <c r="N575" s="22"/>
      <c r="O575" s="23"/>
      <c r="P575" s="21"/>
    </row>
    <row r="576" spans="2:16" x14ac:dyDescent="0.4">
      <c r="B576" s="21"/>
      <c r="C576" s="21"/>
      <c r="D576" s="21"/>
      <c r="E576" s="21"/>
      <c r="F576" s="22"/>
      <c r="G576" s="21"/>
      <c r="H576" s="21"/>
      <c r="I576" s="21"/>
      <c r="J576" s="21"/>
      <c r="K576" s="21"/>
      <c r="L576" s="21"/>
      <c r="M576" s="21"/>
      <c r="N576" s="22"/>
      <c r="O576" s="23"/>
      <c r="P576" s="21"/>
    </row>
    <row r="577" spans="2:16" x14ac:dyDescent="0.4">
      <c r="B577" s="21"/>
      <c r="C577" s="21"/>
      <c r="D577" s="21"/>
      <c r="E577" s="21"/>
      <c r="F577" s="22"/>
      <c r="G577" s="21"/>
      <c r="H577" s="21"/>
      <c r="I577" s="21"/>
      <c r="J577" s="21"/>
      <c r="K577" s="21"/>
      <c r="L577" s="21"/>
      <c r="M577" s="21"/>
      <c r="N577" s="22"/>
      <c r="O577" s="23"/>
      <c r="P577" s="21"/>
    </row>
    <row r="578" spans="2:16" x14ac:dyDescent="0.4">
      <c r="B578" s="21"/>
      <c r="C578" s="21"/>
      <c r="D578" s="21"/>
      <c r="E578" s="21"/>
      <c r="F578" s="22"/>
      <c r="G578" s="21"/>
      <c r="H578" s="21"/>
      <c r="I578" s="21"/>
      <c r="J578" s="21"/>
      <c r="K578" s="21"/>
      <c r="L578" s="21"/>
      <c r="M578" s="21"/>
      <c r="N578" s="22"/>
      <c r="O578" s="23"/>
      <c r="P578" s="21"/>
    </row>
    <row r="579" spans="2:16" x14ac:dyDescent="0.4">
      <c r="B579" s="21"/>
      <c r="C579" s="21"/>
      <c r="D579" s="21"/>
      <c r="E579" s="21"/>
      <c r="F579" s="22"/>
      <c r="G579" s="21"/>
      <c r="H579" s="21"/>
      <c r="I579" s="21"/>
      <c r="J579" s="21"/>
      <c r="K579" s="21"/>
      <c r="L579" s="21"/>
      <c r="M579" s="21"/>
      <c r="N579" s="22"/>
      <c r="O579" s="23"/>
      <c r="P579" s="21"/>
    </row>
    <row r="580" spans="2:16" x14ac:dyDescent="0.4">
      <c r="B580" s="21"/>
      <c r="C580" s="21"/>
      <c r="D580" s="21"/>
      <c r="E580" s="21"/>
      <c r="F580" s="22"/>
      <c r="G580" s="21"/>
      <c r="H580" s="21"/>
      <c r="I580" s="21"/>
      <c r="J580" s="21"/>
      <c r="K580" s="21"/>
      <c r="L580" s="21"/>
      <c r="M580" s="21"/>
      <c r="N580" s="22"/>
      <c r="O580" s="23"/>
      <c r="P580" s="21"/>
    </row>
    <row r="581" spans="2:16" x14ac:dyDescent="0.4">
      <c r="B581" s="21"/>
      <c r="C581" s="21"/>
      <c r="D581" s="21"/>
      <c r="E581" s="21"/>
      <c r="F581" s="22"/>
      <c r="G581" s="21"/>
      <c r="H581" s="21"/>
      <c r="I581" s="21"/>
      <c r="J581" s="21"/>
      <c r="K581" s="21"/>
      <c r="L581" s="21"/>
      <c r="M581" s="21"/>
      <c r="N581" s="22"/>
      <c r="O581" s="23"/>
      <c r="P581" s="21"/>
    </row>
    <row r="582" spans="2:16" x14ac:dyDescent="0.4">
      <c r="B582" s="21"/>
      <c r="C582" s="21"/>
      <c r="D582" s="21"/>
      <c r="E582" s="21"/>
      <c r="F582" s="22"/>
      <c r="G582" s="21"/>
      <c r="H582" s="21"/>
      <c r="I582" s="21"/>
      <c r="J582" s="21"/>
      <c r="K582" s="21"/>
      <c r="L582" s="21"/>
      <c r="M582" s="21"/>
      <c r="N582" s="22"/>
      <c r="O582" s="23"/>
      <c r="P582" s="21"/>
    </row>
    <row r="583" spans="2:16" x14ac:dyDescent="0.4">
      <c r="B583" s="21"/>
      <c r="C583" s="21"/>
      <c r="D583" s="21"/>
      <c r="E583" s="21"/>
      <c r="F583" s="22"/>
      <c r="G583" s="21"/>
      <c r="H583" s="21"/>
      <c r="I583" s="21"/>
      <c r="J583" s="21"/>
      <c r="K583" s="21"/>
      <c r="L583" s="21"/>
      <c r="M583" s="21"/>
      <c r="N583" s="22"/>
      <c r="O583" s="23"/>
      <c r="P583" s="21"/>
    </row>
    <row r="584" spans="2:16" x14ac:dyDescent="0.4">
      <c r="B584" s="21"/>
      <c r="C584" s="21"/>
      <c r="D584" s="21"/>
      <c r="E584" s="21"/>
      <c r="F584" s="22"/>
      <c r="G584" s="21"/>
      <c r="H584" s="21"/>
      <c r="I584" s="21"/>
      <c r="J584" s="21"/>
      <c r="K584" s="21"/>
      <c r="L584" s="21"/>
      <c r="M584" s="21"/>
      <c r="N584" s="22"/>
      <c r="O584" s="23"/>
      <c r="P584" s="21"/>
    </row>
    <row r="585" spans="2:16" x14ac:dyDescent="0.4">
      <c r="B585" s="21"/>
      <c r="C585" s="21"/>
      <c r="D585" s="21"/>
      <c r="E585" s="21"/>
      <c r="F585" s="22"/>
      <c r="G585" s="21"/>
      <c r="H585" s="21"/>
      <c r="I585" s="21"/>
      <c r="J585" s="21"/>
      <c r="K585" s="21"/>
      <c r="L585" s="21"/>
      <c r="M585" s="21"/>
      <c r="N585" s="22"/>
      <c r="O585" s="23"/>
      <c r="P585" s="21"/>
    </row>
    <row r="586" spans="2:16" x14ac:dyDescent="0.4">
      <c r="B586" s="21"/>
      <c r="C586" s="21"/>
      <c r="D586" s="21"/>
      <c r="E586" s="21"/>
      <c r="F586" s="22"/>
      <c r="G586" s="21"/>
      <c r="H586" s="21"/>
      <c r="I586" s="21"/>
      <c r="J586" s="21"/>
      <c r="K586" s="21"/>
      <c r="L586" s="21"/>
      <c r="M586" s="21"/>
      <c r="N586" s="22"/>
      <c r="O586" s="23"/>
      <c r="P586" s="21"/>
    </row>
    <row r="587" spans="2:16" x14ac:dyDescent="0.4">
      <c r="B587" s="21"/>
      <c r="C587" s="21"/>
      <c r="D587" s="21"/>
      <c r="E587" s="21"/>
      <c r="F587" s="22"/>
      <c r="G587" s="21"/>
      <c r="H587" s="21"/>
      <c r="I587" s="21"/>
      <c r="J587" s="21"/>
      <c r="K587" s="21"/>
      <c r="L587" s="21"/>
      <c r="M587" s="21"/>
      <c r="N587" s="22"/>
      <c r="O587" s="23"/>
      <c r="P587" s="21"/>
    </row>
    <row r="588" spans="2:16" x14ac:dyDescent="0.4">
      <c r="B588" s="21"/>
      <c r="C588" s="21"/>
      <c r="D588" s="21"/>
      <c r="E588" s="21"/>
      <c r="F588" s="22"/>
      <c r="G588" s="21"/>
      <c r="H588" s="21"/>
      <c r="I588" s="21"/>
      <c r="J588" s="21"/>
      <c r="K588" s="21"/>
      <c r="L588" s="21"/>
      <c r="M588" s="21"/>
      <c r="N588" s="22"/>
      <c r="O588" s="23"/>
      <c r="P588" s="21"/>
    </row>
    <row r="589" spans="2:16" x14ac:dyDescent="0.4">
      <c r="B589" s="21"/>
      <c r="C589" s="21"/>
      <c r="D589" s="21"/>
      <c r="E589" s="21"/>
      <c r="F589" s="22"/>
      <c r="G589" s="21"/>
      <c r="H589" s="21"/>
      <c r="I589" s="21"/>
      <c r="J589" s="21"/>
      <c r="K589" s="21"/>
      <c r="L589" s="21"/>
      <c r="M589" s="21"/>
      <c r="N589" s="22"/>
      <c r="O589" s="23"/>
      <c r="P589" s="21"/>
    </row>
    <row r="590" spans="2:16" x14ac:dyDescent="0.4">
      <c r="B590" s="21"/>
      <c r="C590" s="21"/>
      <c r="D590" s="21"/>
      <c r="E590" s="21"/>
      <c r="F590" s="22"/>
      <c r="G590" s="21"/>
      <c r="H590" s="21"/>
      <c r="I590" s="21"/>
      <c r="J590" s="21"/>
      <c r="K590" s="21"/>
      <c r="L590" s="21"/>
      <c r="M590" s="21"/>
      <c r="N590" s="22"/>
      <c r="O590" s="23"/>
      <c r="P590" s="21"/>
    </row>
    <row r="591" spans="2:16" x14ac:dyDescent="0.4">
      <c r="B591" s="21"/>
      <c r="C591" s="21"/>
      <c r="D591" s="21"/>
      <c r="E591" s="21"/>
      <c r="F591" s="22"/>
      <c r="G591" s="21"/>
      <c r="H591" s="21"/>
      <c r="I591" s="21"/>
      <c r="J591" s="21"/>
      <c r="K591" s="21"/>
      <c r="L591" s="21"/>
      <c r="M591" s="21"/>
      <c r="N591" s="22"/>
      <c r="O591" s="23"/>
      <c r="P591" s="21"/>
    </row>
    <row r="592" spans="2:16" x14ac:dyDescent="0.4">
      <c r="B592" s="21"/>
      <c r="C592" s="21"/>
      <c r="D592" s="21"/>
      <c r="E592" s="21"/>
      <c r="F592" s="22"/>
      <c r="G592" s="21"/>
      <c r="H592" s="21"/>
      <c r="I592" s="21"/>
      <c r="J592" s="21"/>
      <c r="K592" s="21"/>
      <c r="L592" s="21"/>
      <c r="M592" s="21"/>
      <c r="N592" s="22"/>
      <c r="O592" s="23"/>
      <c r="P592" s="21"/>
    </row>
    <row r="593" spans="2:16" x14ac:dyDescent="0.4">
      <c r="B593" s="21"/>
      <c r="C593" s="21"/>
      <c r="D593" s="21"/>
      <c r="E593" s="21"/>
      <c r="F593" s="22"/>
      <c r="G593" s="21"/>
      <c r="H593" s="21"/>
      <c r="I593" s="21"/>
      <c r="J593" s="21"/>
      <c r="K593" s="21"/>
      <c r="L593" s="21"/>
      <c r="M593" s="21"/>
      <c r="N593" s="22"/>
      <c r="O593" s="23"/>
      <c r="P593" s="21"/>
    </row>
    <row r="594" spans="2:16" x14ac:dyDescent="0.4">
      <c r="B594" s="21"/>
      <c r="C594" s="21"/>
      <c r="D594" s="21"/>
      <c r="E594" s="21"/>
      <c r="F594" s="22"/>
      <c r="G594" s="21"/>
      <c r="H594" s="21"/>
      <c r="I594" s="21"/>
      <c r="J594" s="21"/>
      <c r="K594" s="21"/>
      <c r="L594" s="21"/>
      <c r="M594" s="21"/>
      <c r="N594" s="22"/>
      <c r="O594" s="23"/>
      <c r="P594" s="21"/>
    </row>
    <row r="595" spans="2:16" x14ac:dyDescent="0.4">
      <c r="B595" s="21"/>
      <c r="C595" s="21"/>
      <c r="D595" s="21"/>
      <c r="E595" s="21"/>
      <c r="F595" s="22"/>
      <c r="G595" s="21"/>
      <c r="H595" s="21"/>
      <c r="I595" s="21"/>
      <c r="J595" s="21"/>
      <c r="K595" s="21"/>
      <c r="L595" s="21"/>
      <c r="M595" s="21"/>
      <c r="N595" s="22"/>
      <c r="O595" s="23"/>
      <c r="P595" s="21"/>
    </row>
    <row r="596" spans="2:16" x14ac:dyDescent="0.4">
      <c r="B596" s="21"/>
      <c r="C596" s="21"/>
      <c r="D596" s="21"/>
      <c r="E596" s="21"/>
      <c r="F596" s="22"/>
      <c r="G596" s="21"/>
      <c r="H596" s="21"/>
      <c r="I596" s="21"/>
      <c r="J596" s="21"/>
      <c r="K596" s="21"/>
      <c r="L596" s="21"/>
      <c r="M596" s="21"/>
      <c r="N596" s="22"/>
      <c r="O596" s="23"/>
      <c r="P596" s="21"/>
    </row>
    <row r="597" spans="2:16" x14ac:dyDescent="0.4">
      <c r="B597" s="21"/>
      <c r="C597" s="21"/>
      <c r="D597" s="21"/>
      <c r="E597" s="21"/>
      <c r="F597" s="22"/>
      <c r="G597" s="21"/>
      <c r="H597" s="21"/>
      <c r="I597" s="21"/>
      <c r="J597" s="21"/>
      <c r="K597" s="21"/>
      <c r="L597" s="21"/>
      <c r="M597" s="21"/>
      <c r="N597" s="22"/>
      <c r="O597" s="23"/>
      <c r="P597" s="21"/>
    </row>
    <row r="598" spans="2:16" x14ac:dyDescent="0.4">
      <c r="B598" s="21"/>
      <c r="C598" s="21"/>
      <c r="D598" s="21"/>
      <c r="E598" s="21"/>
      <c r="F598" s="22"/>
      <c r="G598" s="21"/>
      <c r="H598" s="21"/>
      <c r="I598" s="21"/>
      <c r="J598" s="21"/>
      <c r="K598" s="21"/>
      <c r="L598" s="21"/>
      <c r="M598" s="21"/>
      <c r="N598" s="22"/>
      <c r="O598" s="23"/>
      <c r="P598" s="21"/>
    </row>
    <row r="599" spans="2:16" x14ac:dyDescent="0.4">
      <c r="B599" s="21"/>
      <c r="C599" s="21"/>
      <c r="D599" s="21"/>
      <c r="E599" s="21"/>
      <c r="F599" s="22"/>
      <c r="G599" s="21"/>
      <c r="H599" s="21"/>
      <c r="I599" s="21"/>
      <c r="J599" s="21"/>
      <c r="K599" s="21"/>
      <c r="L599" s="21"/>
      <c r="M599" s="21"/>
      <c r="N599" s="22"/>
      <c r="O599" s="23"/>
      <c r="P599" s="21"/>
    </row>
    <row r="600" spans="2:16" x14ac:dyDescent="0.4">
      <c r="B600" s="21"/>
      <c r="C600" s="21"/>
      <c r="D600" s="21"/>
      <c r="E600" s="21"/>
      <c r="F600" s="22"/>
      <c r="G600" s="21"/>
      <c r="H600" s="21"/>
      <c r="I600" s="21"/>
      <c r="J600" s="21"/>
      <c r="K600" s="21"/>
      <c r="L600" s="21"/>
      <c r="M600" s="21"/>
      <c r="N600" s="22"/>
      <c r="O600" s="23"/>
      <c r="P600" s="21"/>
    </row>
    <row r="601" spans="2:16" x14ac:dyDescent="0.4">
      <c r="B601" s="21"/>
      <c r="C601" s="21"/>
      <c r="D601" s="21"/>
      <c r="E601" s="21"/>
      <c r="F601" s="22"/>
      <c r="G601" s="21"/>
      <c r="H601" s="21"/>
      <c r="I601" s="21"/>
      <c r="J601" s="21"/>
      <c r="K601" s="21"/>
      <c r="L601" s="21"/>
      <c r="M601" s="21"/>
      <c r="N601" s="22"/>
      <c r="O601" s="23"/>
      <c r="P601" s="21"/>
    </row>
    <row r="602" spans="2:16" x14ac:dyDescent="0.4">
      <c r="B602" s="21"/>
      <c r="C602" s="21"/>
      <c r="D602" s="21"/>
      <c r="E602" s="21"/>
      <c r="F602" s="22"/>
      <c r="G602" s="21"/>
      <c r="H602" s="21"/>
      <c r="I602" s="21"/>
      <c r="J602" s="21"/>
      <c r="K602" s="21"/>
      <c r="L602" s="21"/>
      <c r="M602" s="21"/>
      <c r="N602" s="22"/>
      <c r="O602" s="23"/>
      <c r="P602" s="21"/>
    </row>
    <row r="603" spans="2:16" x14ac:dyDescent="0.4">
      <c r="B603" s="21"/>
      <c r="C603" s="21"/>
      <c r="D603" s="21"/>
      <c r="E603" s="21"/>
      <c r="F603" s="22"/>
      <c r="G603" s="21"/>
      <c r="H603" s="21"/>
      <c r="I603" s="21"/>
      <c r="J603" s="21"/>
      <c r="K603" s="21"/>
      <c r="L603" s="21"/>
      <c r="M603" s="21"/>
      <c r="N603" s="22"/>
      <c r="O603" s="23"/>
      <c r="P603" s="21"/>
    </row>
    <row r="604" spans="2:16" x14ac:dyDescent="0.4">
      <c r="B604" s="21"/>
      <c r="C604" s="21"/>
      <c r="D604" s="21"/>
      <c r="E604" s="21"/>
      <c r="F604" s="22"/>
      <c r="G604" s="21"/>
      <c r="H604" s="21"/>
      <c r="I604" s="21"/>
      <c r="J604" s="21"/>
      <c r="K604" s="21"/>
      <c r="L604" s="21"/>
      <c r="M604" s="21"/>
      <c r="N604" s="22"/>
      <c r="O604" s="23"/>
      <c r="P604" s="21"/>
    </row>
    <row r="605" spans="2:16" x14ac:dyDescent="0.4">
      <c r="B605" s="21"/>
      <c r="C605" s="21"/>
      <c r="D605" s="21"/>
      <c r="E605" s="21"/>
      <c r="F605" s="22"/>
      <c r="G605" s="21"/>
      <c r="H605" s="21"/>
      <c r="I605" s="21"/>
      <c r="J605" s="21"/>
      <c r="K605" s="21"/>
      <c r="L605" s="21"/>
      <c r="M605" s="21"/>
      <c r="N605" s="22"/>
      <c r="O605" s="23"/>
      <c r="P605" s="21"/>
    </row>
    <row r="606" spans="2:16" x14ac:dyDescent="0.4">
      <c r="B606" s="21"/>
      <c r="C606" s="21"/>
      <c r="D606" s="21"/>
      <c r="E606" s="21"/>
      <c r="F606" s="22"/>
      <c r="G606" s="21"/>
      <c r="H606" s="21"/>
      <c r="I606" s="21"/>
      <c r="J606" s="21"/>
      <c r="K606" s="21"/>
      <c r="L606" s="21"/>
      <c r="M606" s="21"/>
      <c r="N606" s="22"/>
      <c r="O606" s="23"/>
      <c r="P606" s="21"/>
    </row>
    <row r="607" spans="2:16" x14ac:dyDescent="0.4">
      <c r="B607" s="21"/>
      <c r="C607" s="21"/>
      <c r="D607" s="21"/>
      <c r="E607" s="21"/>
      <c r="F607" s="22"/>
      <c r="G607" s="21"/>
      <c r="H607" s="21"/>
      <c r="I607" s="21"/>
      <c r="J607" s="21"/>
      <c r="K607" s="21"/>
      <c r="L607" s="21"/>
      <c r="M607" s="21"/>
      <c r="N607" s="22"/>
      <c r="O607" s="23"/>
      <c r="P607" s="21"/>
    </row>
    <row r="608" spans="2:16" x14ac:dyDescent="0.4">
      <c r="B608" s="21"/>
      <c r="C608" s="21"/>
      <c r="D608" s="21"/>
      <c r="E608" s="21"/>
      <c r="F608" s="22"/>
      <c r="G608" s="21"/>
      <c r="H608" s="21"/>
      <c r="I608" s="21"/>
      <c r="J608" s="21"/>
      <c r="K608" s="21"/>
      <c r="L608" s="21"/>
      <c r="M608" s="21"/>
      <c r="N608" s="22"/>
      <c r="O608" s="23"/>
      <c r="P608" s="21"/>
    </row>
    <row r="609" spans="2:16" x14ac:dyDescent="0.4">
      <c r="B609" s="21"/>
      <c r="C609" s="21"/>
      <c r="D609" s="21"/>
      <c r="E609" s="21"/>
      <c r="F609" s="22"/>
      <c r="G609" s="21"/>
      <c r="H609" s="21"/>
      <c r="I609" s="21"/>
      <c r="J609" s="21"/>
      <c r="K609" s="21"/>
      <c r="L609" s="21"/>
      <c r="M609" s="21"/>
      <c r="N609" s="22"/>
      <c r="O609" s="23"/>
      <c r="P609" s="21"/>
    </row>
    <row r="610" spans="2:16" x14ac:dyDescent="0.4">
      <c r="B610" s="21"/>
      <c r="C610" s="21"/>
      <c r="D610" s="21"/>
      <c r="E610" s="21"/>
      <c r="F610" s="22"/>
      <c r="G610" s="21"/>
      <c r="H610" s="21"/>
      <c r="I610" s="21"/>
      <c r="J610" s="21"/>
      <c r="K610" s="21"/>
      <c r="L610" s="21"/>
      <c r="M610" s="21"/>
      <c r="N610" s="22"/>
      <c r="O610" s="23"/>
      <c r="P610" s="21"/>
    </row>
    <row r="611" spans="2:16" x14ac:dyDescent="0.4">
      <c r="B611" s="21"/>
      <c r="C611" s="21"/>
      <c r="D611" s="21"/>
      <c r="E611" s="21"/>
      <c r="F611" s="22"/>
      <c r="G611" s="21"/>
      <c r="H611" s="21"/>
      <c r="I611" s="21"/>
      <c r="J611" s="21"/>
      <c r="K611" s="21"/>
      <c r="L611" s="21"/>
      <c r="M611" s="21"/>
      <c r="N611" s="22"/>
      <c r="O611" s="23"/>
      <c r="P611" s="21"/>
    </row>
    <row r="612" spans="2:16" x14ac:dyDescent="0.4">
      <c r="B612" s="21"/>
      <c r="C612" s="21"/>
      <c r="D612" s="21"/>
      <c r="E612" s="21"/>
      <c r="F612" s="22"/>
      <c r="G612" s="21"/>
      <c r="H612" s="21"/>
      <c r="I612" s="21"/>
      <c r="J612" s="21"/>
      <c r="K612" s="21"/>
      <c r="L612" s="21"/>
      <c r="M612" s="21"/>
      <c r="N612" s="22"/>
      <c r="O612" s="23"/>
      <c r="P612" s="21"/>
    </row>
    <row r="613" spans="2:16" x14ac:dyDescent="0.4">
      <c r="B613" s="21"/>
      <c r="C613" s="21"/>
      <c r="D613" s="21"/>
      <c r="E613" s="21"/>
      <c r="F613" s="22"/>
      <c r="G613" s="21"/>
      <c r="H613" s="21"/>
      <c r="I613" s="21"/>
      <c r="J613" s="21"/>
      <c r="K613" s="21"/>
      <c r="L613" s="21"/>
      <c r="M613" s="21"/>
      <c r="N613" s="22"/>
      <c r="O613" s="23"/>
      <c r="P613" s="21"/>
    </row>
    <row r="614" spans="2:16" x14ac:dyDescent="0.4">
      <c r="B614" s="21"/>
      <c r="C614" s="21"/>
      <c r="D614" s="21"/>
      <c r="E614" s="21"/>
      <c r="F614" s="22"/>
      <c r="G614" s="21"/>
      <c r="H614" s="21"/>
      <c r="I614" s="21"/>
      <c r="J614" s="21"/>
      <c r="K614" s="21"/>
      <c r="L614" s="21"/>
      <c r="M614" s="21"/>
      <c r="N614" s="22"/>
      <c r="O614" s="23"/>
      <c r="P614" s="21"/>
    </row>
    <row r="615" spans="2:16" x14ac:dyDescent="0.4">
      <c r="B615" s="21"/>
      <c r="C615" s="21"/>
      <c r="D615" s="21"/>
      <c r="E615" s="21"/>
      <c r="F615" s="22"/>
      <c r="G615" s="21"/>
      <c r="H615" s="21"/>
      <c r="I615" s="21"/>
      <c r="J615" s="21"/>
      <c r="K615" s="21"/>
      <c r="L615" s="21"/>
      <c r="M615" s="21"/>
      <c r="N615" s="22"/>
      <c r="O615" s="23"/>
      <c r="P615" s="21"/>
    </row>
    <row r="616" spans="2:16" x14ac:dyDescent="0.4">
      <c r="B616" s="21"/>
      <c r="C616" s="21"/>
      <c r="D616" s="21"/>
      <c r="E616" s="21"/>
      <c r="F616" s="22"/>
      <c r="G616" s="21"/>
      <c r="H616" s="21"/>
      <c r="I616" s="21"/>
      <c r="J616" s="21"/>
      <c r="K616" s="21"/>
      <c r="L616" s="21"/>
      <c r="M616" s="21"/>
      <c r="N616" s="22"/>
      <c r="O616" s="23"/>
      <c r="P616" s="21"/>
    </row>
    <row r="617" spans="2:16" x14ac:dyDescent="0.4">
      <c r="B617" s="21"/>
      <c r="C617" s="21"/>
      <c r="D617" s="21"/>
      <c r="E617" s="21"/>
      <c r="F617" s="22"/>
      <c r="G617" s="21"/>
      <c r="H617" s="21"/>
      <c r="I617" s="21"/>
      <c r="J617" s="21"/>
      <c r="K617" s="21"/>
      <c r="L617" s="21"/>
      <c r="M617" s="21"/>
      <c r="N617" s="22"/>
      <c r="O617" s="23"/>
      <c r="P617" s="21"/>
    </row>
    <row r="618" spans="2:16" x14ac:dyDescent="0.4">
      <c r="B618" s="21"/>
      <c r="C618" s="21"/>
      <c r="D618" s="21"/>
      <c r="E618" s="21"/>
      <c r="F618" s="22"/>
      <c r="G618" s="21"/>
      <c r="H618" s="21"/>
      <c r="I618" s="21"/>
      <c r="J618" s="21"/>
      <c r="K618" s="21"/>
      <c r="L618" s="21"/>
      <c r="M618" s="21"/>
      <c r="N618" s="22"/>
      <c r="O618" s="23"/>
      <c r="P618" s="21"/>
    </row>
    <row r="619" spans="2:16" x14ac:dyDescent="0.4">
      <c r="B619" s="21"/>
      <c r="C619" s="21"/>
      <c r="D619" s="21"/>
      <c r="E619" s="21"/>
      <c r="F619" s="22"/>
      <c r="G619" s="21"/>
      <c r="H619" s="21"/>
      <c r="I619" s="21"/>
      <c r="J619" s="21"/>
      <c r="K619" s="21"/>
      <c r="L619" s="21"/>
      <c r="M619" s="21"/>
      <c r="N619" s="22"/>
      <c r="O619" s="23"/>
      <c r="P619" s="21"/>
    </row>
    <row r="620" spans="2:16" x14ac:dyDescent="0.4">
      <c r="B620" s="21"/>
      <c r="C620" s="21"/>
      <c r="D620" s="21"/>
      <c r="E620" s="21"/>
      <c r="F620" s="22"/>
      <c r="G620" s="21"/>
      <c r="H620" s="21"/>
      <c r="I620" s="21"/>
      <c r="J620" s="21"/>
      <c r="K620" s="21"/>
      <c r="L620" s="21"/>
      <c r="M620" s="21"/>
      <c r="N620" s="22"/>
      <c r="O620" s="23"/>
      <c r="P620" s="21"/>
    </row>
    <row r="621" spans="2:16" x14ac:dyDescent="0.4">
      <c r="B621" s="21"/>
      <c r="C621" s="21"/>
      <c r="D621" s="21"/>
      <c r="E621" s="21"/>
      <c r="F621" s="22"/>
      <c r="G621" s="21"/>
      <c r="H621" s="21"/>
      <c r="I621" s="21"/>
      <c r="J621" s="21"/>
      <c r="K621" s="21"/>
      <c r="L621" s="21"/>
      <c r="M621" s="21"/>
      <c r="N621" s="22"/>
      <c r="O621" s="23"/>
      <c r="P621" s="21"/>
    </row>
    <row r="622" spans="2:16" x14ac:dyDescent="0.4">
      <c r="B622" s="21"/>
      <c r="C622" s="21"/>
      <c r="D622" s="21"/>
      <c r="E622" s="21"/>
      <c r="F622" s="22"/>
      <c r="G622" s="21"/>
      <c r="H622" s="21"/>
      <c r="I622" s="21"/>
      <c r="J622" s="21"/>
      <c r="K622" s="21"/>
      <c r="L622" s="21"/>
      <c r="M622" s="21"/>
      <c r="N622" s="22"/>
      <c r="O622" s="23"/>
      <c r="P622" s="21"/>
    </row>
    <row r="623" spans="2:16" x14ac:dyDescent="0.4">
      <c r="B623" s="21"/>
      <c r="C623" s="21"/>
      <c r="D623" s="21"/>
      <c r="E623" s="21"/>
      <c r="F623" s="22"/>
      <c r="G623" s="21"/>
      <c r="H623" s="21"/>
      <c r="I623" s="21"/>
      <c r="J623" s="21"/>
      <c r="K623" s="21"/>
      <c r="L623" s="21"/>
      <c r="M623" s="21"/>
      <c r="N623" s="22"/>
      <c r="O623" s="23"/>
      <c r="P623" s="21"/>
    </row>
    <row r="624" spans="2:16" x14ac:dyDescent="0.4">
      <c r="B624" s="21"/>
      <c r="C624" s="21"/>
      <c r="D624" s="21"/>
      <c r="E624" s="21"/>
      <c r="F624" s="22"/>
      <c r="G624" s="21"/>
      <c r="H624" s="21"/>
      <c r="I624" s="21"/>
      <c r="J624" s="21"/>
      <c r="K624" s="21"/>
      <c r="L624" s="21"/>
      <c r="M624" s="21"/>
      <c r="N624" s="22"/>
      <c r="O624" s="23"/>
      <c r="P624" s="21"/>
    </row>
    <row r="625" spans="2:16" x14ac:dyDescent="0.4">
      <c r="B625" s="21"/>
      <c r="C625" s="21"/>
      <c r="D625" s="21"/>
      <c r="E625" s="21"/>
      <c r="F625" s="22"/>
      <c r="G625" s="21"/>
      <c r="H625" s="21"/>
      <c r="I625" s="21"/>
      <c r="J625" s="21"/>
      <c r="K625" s="21"/>
      <c r="L625" s="21"/>
      <c r="M625" s="21"/>
      <c r="N625" s="22"/>
      <c r="O625" s="23"/>
      <c r="P625" s="21"/>
    </row>
    <row r="626" spans="2:16" x14ac:dyDescent="0.4">
      <c r="B626" s="21"/>
      <c r="C626" s="21"/>
      <c r="D626" s="21"/>
      <c r="E626" s="21"/>
      <c r="F626" s="22"/>
      <c r="G626" s="21"/>
      <c r="H626" s="21"/>
      <c r="I626" s="21"/>
      <c r="J626" s="21"/>
      <c r="K626" s="21"/>
      <c r="L626" s="21"/>
      <c r="M626" s="21"/>
      <c r="N626" s="22"/>
      <c r="O626" s="23"/>
      <c r="P626" s="21"/>
    </row>
    <row r="627" spans="2:16" x14ac:dyDescent="0.4">
      <c r="B627" s="21"/>
      <c r="C627" s="21"/>
      <c r="D627" s="21"/>
      <c r="E627" s="21"/>
      <c r="F627" s="22"/>
      <c r="G627" s="21"/>
      <c r="H627" s="21"/>
      <c r="I627" s="21"/>
      <c r="J627" s="21"/>
      <c r="K627" s="21"/>
      <c r="L627" s="21"/>
      <c r="M627" s="21"/>
      <c r="N627" s="22"/>
      <c r="O627" s="23"/>
      <c r="P627" s="21"/>
    </row>
    <row r="628" spans="2:16" x14ac:dyDescent="0.4">
      <c r="B628" s="21"/>
      <c r="C628" s="21"/>
      <c r="D628" s="21"/>
      <c r="E628" s="21"/>
      <c r="F628" s="22"/>
      <c r="G628" s="21"/>
      <c r="H628" s="21"/>
      <c r="I628" s="21"/>
      <c r="J628" s="21"/>
      <c r="K628" s="21"/>
      <c r="L628" s="21"/>
      <c r="M628" s="21"/>
      <c r="N628" s="22"/>
      <c r="O628" s="23"/>
      <c r="P628" s="21"/>
    </row>
    <row r="629" spans="2:16" x14ac:dyDescent="0.4">
      <c r="B629" s="21"/>
      <c r="C629" s="21"/>
      <c r="D629" s="21"/>
      <c r="E629" s="21"/>
      <c r="F629" s="22"/>
      <c r="G629" s="21"/>
      <c r="H629" s="21"/>
      <c r="I629" s="21"/>
      <c r="J629" s="21"/>
      <c r="K629" s="21"/>
      <c r="L629" s="21"/>
      <c r="M629" s="21"/>
      <c r="N629" s="22"/>
      <c r="O629" s="23"/>
      <c r="P629" s="21"/>
    </row>
    <row r="630" spans="2:16" x14ac:dyDescent="0.4">
      <c r="B630" s="21"/>
      <c r="C630" s="21"/>
      <c r="D630" s="21"/>
      <c r="E630" s="21"/>
      <c r="F630" s="22"/>
      <c r="G630" s="21"/>
      <c r="H630" s="21"/>
      <c r="I630" s="21"/>
      <c r="J630" s="21"/>
      <c r="K630" s="21"/>
      <c r="L630" s="21"/>
      <c r="M630" s="21"/>
      <c r="N630" s="22"/>
      <c r="O630" s="23"/>
      <c r="P630" s="21"/>
    </row>
    <row r="631" spans="2:16" x14ac:dyDescent="0.4">
      <c r="B631" s="21"/>
      <c r="C631" s="21"/>
      <c r="D631" s="21"/>
      <c r="E631" s="21"/>
      <c r="F631" s="22"/>
      <c r="G631" s="21"/>
      <c r="H631" s="21"/>
      <c r="I631" s="21"/>
      <c r="J631" s="21"/>
      <c r="K631" s="21"/>
      <c r="L631" s="21"/>
      <c r="M631" s="21"/>
      <c r="N631" s="22"/>
      <c r="O631" s="23"/>
      <c r="P631" s="21"/>
    </row>
    <row r="632" spans="2:16" x14ac:dyDescent="0.4">
      <c r="B632" s="21"/>
      <c r="C632" s="21"/>
      <c r="D632" s="21"/>
      <c r="E632" s="21"/>
      <c r="F632" s="22"/>
      <c r="G632" s="21"/>
      <c r="H632" s="21"/>
      <c r="I632" s="21"/>
      <c r="J632" s="21"/>
      <c r="K632" s="21"/>
      <c r="L632" s="21"/>
      <c r="M632" s="21"/>
      <c r="N632" s="22"/>
      <c r="O632" s="23"/>
      <c r="P632" s="21"/>
    </row>
    <row r="633" spans="2:16" x14ac:dyDescent="0.4">
      <c r="B633" s="21"/>
      <c r="C633" s="21"/>
      <c r="D633" s="21"/>
      <c r="E633" s="21"/>
      <c r="F633" s="22"/>
      <c r="G633" s="21"/>
      <c r="H633" s="21"/>
      <c r="I633" s="21"/>
      <c r="J633" s="21"/>
      <c r="K633" s="21"/>
      <c r="L633" s="21"/>
      <c r="M633" s="21"/>
      <c r="N633" s="22"/>
      <c r="O633" s="23"/>
      <c r="P633" s="21"/>
    </row>
    <row r="634" spans="2:16" x14ac:dyDescent="0.4">
      <c r="B634" s="21"/>
      <c r="C634" s="21"/>
      <c r="D634" s="21"/>
      <c r="E634" s="21"/>
      <c r="F634" s="22"/>
      <c r="G634" s="21"/>
      <c r="H634" s="21"/>
      <c r="I634" s="21"/>
      <c r="J634" s="21"/>
      <c r="K634" s="21"/>
      <c r="L634" s="21"/>
      <c r="M634" s="21"/>
      <c r="N634" s="22"/>
      <c r="O634" s="23"/>
      <c r="P634" s="21"/>
    </row>
    <row r="635" spans="2:16" x14ac:dyDescent="0.4">
      <c r="B635" s="21"/>
      <c r="C635" s="21"/>
      <c r="D635" s="21"/>
      <c r="E635" s="21"/>
      <c r="F635" s="22"/>
      <c r="G635" s="21"/>
      <c r="H635" s="21"/>
      <c r="I635" s="21"/>
      <c r="J635" s="21"/>
      <c r="K635" s="21"/>
      <c r="L635" s="21"/>
      <c r="M635" s="21"/>
      <c r="N635" s="22"/>
      <c r="O635" s="23"/>
      <c r="P635" s="21"/>
    </row>
    <row r="636" spans="2:16" x14ac:dyDescent="0.4">
      <c r="B636" s="21"/>
      <c r="C636" s="21"/>
      <c r="D636" s="21"/>
      <c r="E636" s="21"/>
      <c r="F636" s="22"/>
      <c r="G636" s="21"/>
      <c r="H636" s="21"/>
      <c r="I636" s="21"/>
      <c r="J636" s="21"/>
      <c r="K636" s="21"/>
      <c r="L636" s="21"/>
      <c r="M636" s="21"/>
      <c r="N636" s="22"/>
      <c r="O636" s="23"/>
      <c r="P636" s="21"/>
    </row>
    <row r="637" spans="2:16" x14ac:dyDescent="0.4">
      <c r="B637" s="21"/>
      <c r="C637" s="21"/>
      <c r="D637" s="21"/>
      <c r="E637" s="21"/>
      <c r="F637" s="22"/>
      <c r="G637" s="21"/>
      <c r="H637" s="21"/>
      <c r="I637" s="21"/>
      <c r="J637" s="21"/>
      <c r="K637" s="21"/>
      <c r="L637" s="21"/>
      <c r="M637" s="21"/>
      <c r="N637" s="22"/>
      <c r="O637" s="23"/>
      <c r="P637" s="21"/>
    </row>
    <row r="638" spans="2:16" x14ac:dyDescent="0.4">
      <c r="B638" s="21"/>
      <c r="C638" s="21"/>
      <c r="D638" s="21"/>
      <c r="E638" s="21"/>
      <c r="F638" s="22"/>
      <c r="G638" s="21"/>
      <c r="H638" s="21"/>
      <c r="I638" s="21"/>
      <c r="J638" s="21"/>
      <c r="K638" s="21"/>
      <c r="L638" s="21"/>
      <c r="M638" s="21"/>
      <c r="N638" s="22"/>
      <c r="O638" s="23"/>
      <c r="P638" s="21"/>
    </row>
    <row r="639" spans="2:16" x14ac:dyDescent="0.4">
      <c r="B639" s="21"/>
      <c r="C639" s="21"/>
      <c r="D639" s="21"/>
      <c r="E639" s="21"/>
      <c r="F639" s="22"/>
      <c r="G639" s="21"/>
      <c r="H639" s="21"/>
      <c r="I639" s="21"/>
      <c r="J639" s="21"/>
      <c r="K639" s="21"/>
      <c r="L639" s="21"/>
      <c r="M639" s="21"/>
      <c r="N639" s="22"/>
      <c r="O639" s="23"/>
      <c r="P639" s="21"/>
    </row>
    <row r="640" spans="2:16" x14ac:dyDescent="0.4">
      <c r="B640" s="21"/>
      <c r="C640" s="21"/>
      <c r="D640" s="21"/>
      <c r="E640" s="21"/>
      <c r="F640" s="22"/>
      <c r="G640" s="21"/>
      <c r="H640" s="21"/>
      <c r="I640" s="21"/>
      <c r="J640" s="21"/>
      <c r="K640" s="21"/>
      <c r="L640" s="21"/>
      <c r="M640" s="21"/>
      <c r="N640" s="22"/>
      <c r="O640" s="23"/>
      <c r="P640" s="21"/>
    </row>
    <row r="641" spans="2:16" x14ac:dyDescent="0.4">
      <c r="B641" s="21"/>
      <c r="C641" s="21"/>
      <c r="D641" s="21"/>
      <c r="E641" s="21"/>
      <c r="F641" s="22"/>
      <c r="G641" s="21"/>
      <c r="H641" s="21"/>
      <c r="I641" s="21"/>
      <c r="J641" s="21"/>
      <c r="K641" s="21"/>
      <c r="L641" s="21"/>
      <c r="M641" s="21"/>
      <c r="N641" s="22"/>
      <c r="O641" s="23"/>
      <c r="P641" s="21"/>
    </row>
    <row r="642" spans="2:16" x14ac:dyDescent="0.4">
      <c r="B642" s="21"/>
      <c r="C642" s="21"/>
      <c r="D642" s="21"/>
      <c r="E642" s="21"/>
      <c r="F642" s="22"/>
      <c r="G642" s="21"/>
      <c r="H642" s="21"/>
      <c r="I642" s="21"/>
      <c r="J642" s="21"/>
      <c r="K642" s="21"/>
      <c r="L642" s="21"/>
      <c r="M642" s="21"/>
      <c r="N642" s="22"/>
      <c r="O642" s="23"/>
      <c r="P642" s="21"/>
    </row>
    <row r="643" spans="2:16" x14ac:dyDescent="0.4">
      <c r="B643" s="21"/>
      <c r="C643" s="21"/>
      <c r="D643" s="21"/>
      <c r="E643" s="21"/>
      <c r="F643" s="22"/>
      <c r="G643" s="21"/>
      <c r="H643" s="21"/>
      <c r="I643" s="21"/>
      <c r="J643" s="21"/>
      <c r="K643" s="21"/>
      <c r="L643" s="21"/>
      <c r="M643" s="21"/>
      <c r="N643" s="22"/>
      <c r="O643" s="23"/>
      <c r="P643" s="21"/>
    </row>
    <row r="644" spans="2:16" x14ac:dyDescent="0.4">
      <c r="B644" s="21"/>
      <c r="C644" s="21"/>
      <c r="D644" s="21"/>
      <c r="E644" s="21"/>
      <c r="F644" s="22"/>
      <c r="G644" s="21"/>
      <c r="H644" s="21"/>
      <c r="I644" s="21"/>
      <c r="J644" s="21"/>
      <c r="K644" s="21"/>
      <c r="L644" s="21"/>
      <c r="M644" s="21"/>
      <c r="N644" s="22"/>
      <c r="O644" s="23"/>
      <c r="P644" s="21"/>
    </row>
    <row r="645" spans="2:16" x14ac:dyDescent="0.4">
      <c r="B645" s="21"/>
      <c r="C645" s="21"/>
      <c r="D645" s="21"/>
      <c r="E645" s="21"/>
      <c r="F645" s="22"/>
      <c r="G645" s="21"/>
      <c r="H645" s="21"/>
      <c r="I645" s="21"/>
      <c r="J645" s="21"/>
      <c r="K645" s="21"/>
      <c r="L645" s="21"/>
      <c r="M645" s="21"/>
      <c r="N645" s="22"/>
      <c r="O645" s="23"/>
      <c r="P645" s="21"/>
    </row>
    <row r="646" spans="2:16" x14ac:dyDescent="0.4">
      <c r="B646" s="21"/>
      <c r="C646" s="21"/>
      <c r="D646" s="21"/>
      <c r="E646" s="21"/>
      <c r="F646" s="22"/>
      <c r="G646" s="21"/>
      <c r="H646" s="21"/>
      <c r="I646" s="21"/>
      <c r="J646" s="21"/>
      <c r="K646" s="21"/>
      <c r="L646" s="21"/>
      <c r="M646" s="21"/>
      <c r="N646" s="22"/>
      <c r="O646" s="23"/>
      <c r="P646" s="21"/>
    </row>
    <row r="647" spans="2:16" x14ac:dyDescent="0.4">
      <c r="B647" s="21"/>
      <c r="C647" s="21"/>
      <c r="D647" s="21"/>
      <c r="E647" s="21"/>
      <c r="F647" s="22"/>
      <c r="G647" s="21"/>
      <c r="H647" s="21"/>
      <c r="I647" s="21"/>
      <c r="J647" s="21"/>
      <c r="K647" s="21"/>
      <c r="L647" s="21"/>
      <c r="M647" s="21"/>
      <c r="N647" s="22"/>
      <c r="O647" s="23"/>
      <c r="P647" s="21"/>
    </row>
    <row r="648" spans="2:16" x14ac:dyDescent="0.4">
      <c r="B648" s="21"/>
      <c r="C648" s="21"/>
      <c r="D648" s="21"/>
      <c r="E648" s="21"/>
      <c r="F648" s="22"/>
      <c r="G648" s="21"/>
      <c r="H648" s="21"/>
      <c r="I648" s="21"/>
      <c r="J648" s="21"/>
      <c r="K648" s="21"/>
      <c r="L648" s="21"/>
      <c r="M648" s="21"/>
      <c r="N648" s="22"/>
      <c r="O648" s="23"/>
      <c r="P648" s="21"/>
    </row>
    <row r="649" spans="2:16" x14ac:dyDescent="0.4">
      <c r="B649" s="21"/>
      <c r="C649" s="21"/>
      <c r="D649" s="21"/>
      <c r="E649" s="21"/>
      <c r="F649" s="22"/>
      <c r="G649" s="21"/>
      <c r="H649" s="21"/>
      <c r="I649" s="21"/>
      <c r="J649" s="21"/>
      <c r="K649" s="21"/>
      <c r="L649" s="21"/>
      <c r="M649" s="21"/>
      <c r="N649" s="22"/>
      <c r="O649" s="23"/>
      <c r="P649" s="21"/>
    </row>
    <row r="650" spans="2:16" x14ac:dyDescent="0.4">
      <c r="B650" s="21"/>
      <c r="C650" s="21"/>
      <c r="D650" s="21"/>
      <c r="E650" s="21"/>
      <c r="F650" s="22"/>
      <c r="G650" s="21"/>
      <c r="H650" s="21"/>
      <c r="I650" s="21"/>
      <c r="J650" s="21"/>
      <c r="K650" s="21"/>
      <c r="L650" s="21"/>
      <c r="M650" s="21"/>
      <c r="N650" s="22"/>
      <c r="O650" s="23"/>
      <c r="P650" s="21"/>
    </row>
    <row r="651" spans="2:16" x14ac:dyDescent="0.4">
      <c r="B651" s="21"/>
      <c r="C651" s="21"/>
      <c r="D651" s="21"/>
      <c r="E651" s="21"/>
      <c r="F651" s="22"/>
      <c r="G651" s="21"/>
      <c r="H651" s="21"/>
      <c r="I651" s="21"/>
      <c r="J651" s="21"/>
      <c r="K651" s="21"/>
      <c r="L651" s="21"/>
      <c r="M651" s="21"/>
      <c r="N651" s="22"/>
      <c r="O651" s="23"/>
      <c r="P651" s="21"/>
    </row>
    <row r="652" spans="2:16" x14ac:dyDescent="0.4">
      <c r="B652" s="21"/>
      <c r="C652" s="21"/>
      <c r="D652" s="21"/>
      <c r="E652" s="21"/>
      <c r="F652" s="22"/>
      <c r="G652" s="21"/>
      <c r="H652" s="21"/>
      <c r="I652" s="21"/>
      <c r="J652" s="21"/>
      <c r="K652" s="21"/>
      <c r="L652" s="21"/>
      <c r="M652" s="21"/>
      <c r="N652" s="22"/>
      <c r="O652" s="23"/>
      <c r="P652" s="21"/>
    </row>
    <row r="653" spans="2:16" x14ac:dyDescent="0.4">
      <c r="B653" s="21"/>
      <c r="C653" s="21"/>
      <c r="D653" s="21"/>
      <c r="E653" s="21"/>
      <c r="F653" s="22"/>
      <c r="G653" s="21"/>
      <c r="H653" s="21"/>
      <c r="I653" s="21"/>
      <c r="J653" s="21"/>
      <c r="K653" s="21"/>
      <c r="L653" s="21"/>
      <c r="M653" s="21"/>
      <c r="N653" s="22"/>
      <c r="O653" s="23"/>
      <c r="P653" s="21"/>
    </row>
    <row r="654" spans="2:16" x14ac:dyDescent="0.4">
      <c r="B654" s="21"/>
      <c r="C654" s="21"/>
      <c r="D654" s="21"/>
      <c r="E654" s="21"/>
      <c r="F654" s="22"/>
      <c r="G654" s="21"/>
      <c r="H654" s="21"/>
      <c r="I654" s="21"/>
      <c r="J654" s="21"/>
      <c r="K654" s="21"/>
      <c r="L654" s="21"/>
      <c r="M654" s="21"/>
      <c r="N654" s="22"/>
      <c r="O654" s="23"/>
      <c r="P654" s="21"/>
    </row>
    <row r="655" spans="2:16" x14ac:dyDescent="0.4">
      <c r="B655" s="21"/>
      <c r="C655" s="21"/>
      <c r="D655" s="21"/>
      <c r="E655" s="21"/>
      <c r="F655" s="22"/>
      <c r="G655" s="21"/>
      <c r="H655" s="21"/>
      <c r="I655" s="21"/>
      <c r="J655" s="21"/>
      <c r="K655" s="21"/>
      <c r="L655" s="21"/>
      <c r="M655" s="21"/>
      <c r="N655" s="22"/>
      <c r="O655" s="23"/>
      <c r="P655" s="21"/>
    </row>
    <row r="656" spans="2:16" x14ac:dyDescent="0.4">
      <c r="B656" s="21"/>
      <c r="C656" s="21"/>
      <c r="D656" s="21"/>
      <c r="E656" s="21"/>
      <c r="F656" s="22"/>
      <c r="G656" s="21"/>
      <c r="H656" s="21"/>
      <c r="I656" s="21"/>
      <c r="J656" s="21"/>
      <c r="K656" s="21"/>
      <c r="L656" s="21"/>
      <c r="M656" s="21"/>
      <c r="N656" s="22"/>
      <c r="O656" s="23"/>
      <c r="P656" s="21"/>
    </row>
    <row r="657" spans="2:16" x14ac:dyDescent="0.4">
      <c r="B657" s="21"/>
      <c r="C657" s="21"/>
      <c r="D657" s="21"/>
      <c r="E657" s="21"/>
      <c r="F657" s="22"/>
      <c r="G657" s="21"/>
      <c r="H657" s="21"/>
      <c r="I657" s="21"/>
      <c r="J657" s="21"/>
      <c r="K657" s="21"/>
      <c r="L657" s="21"/>
      <c r="M657" s="21"/>
      <c r="N657" s="22"/>
      <c r="O657" s="23"/>
      <c r="P657" s="21"/>
    </row>
    <row r="658" spans="2:16" x14ac:dyDescent="0.4">
      <c r="B658" s="21"/>
      <c r="C658" s="21"/>
      <c r="D658" s="21"/>
      <c r="E658" s="21"/>
      <c r="F658" s="22"/>
      <c r="G658" s="21"/>
      <c r="H658" s="21"/>
      <c r="I658" s="21"/>
      <c r="J658" s="21"/>
      <c r="K658" s="21"/>
      <c r="L658" s="21"/>
      <c r="M658" s="21"/>
      <c r="N658" s="22"/>
      <c r="O658" s="23"/>
      <c r="P658" s="21"/>
    </row>
    <row r="659" spans="2:16" x14ac:dyDescent="0.4">
      <c r="B659" s="21"/>
      <c r="C659" s="21"/>
      <c r="D659" s="21"/>
      <c r="E659" s="21"/>
      <c r="F659" s="22"/>
      <c r="G659" s="21"/>
      <c r="H659" s="21"/>
      <c r="I659" s="21"/>
      <c r="J659" s="21"/>
      <c r="K659" s="21"/>
      <c r="L659" s="21"/>
      <c r="M659" s="21"/>
      <c r="N659" s="22"/>
      <c r="O659" s="23"/>
      <c r="P659" s="21"/>
    </row>
    <row r="660" spans="2:16" x14ac:dyDescent="0.4">
      <c r="B660" s="21"/>
      <c r="C660" s="21"/>
      <c r="D660" s="21"/>
      <c r="E660" s="21"/>
      <c r="F660" s="22"/>
      <c r="G660" s="21"/>
      <c r="H660" s="21"/>
      <c r="I660" s="21"/>
      <c r="J660" s="21"/>
      <c r="K660" s="21"/>
      <c r="L660" s="21"/>
      <c r="M660" s="21"/>
      <c r="N660" s="22"/>
      <c r="O660" s="23"/>
      <c r="P660" s="21"/>
    </row>
    <row r="661" spans="2:16" x14ac:dyDescent="0.4">
      <c r="B661" s="21"/>
      <c r="C661" s="21"/>
      <c r="D661" s="21"/>
      <c r="E661" s="21"/>
      <c r="F661" s="22"/>
      <c r="G661" s="21"/>
      <c r="H661" s="21"/>
      <c r="I661" s="21"/>
      <c r="J661" s="21"/>
      <c r="K661" s="21"/>
      <c r="L661" s="21"/>
      <c r="M661" s="21"/>
      <c r="N661" s="22"/>
      <c r="O661" s="23"/>
      <c r="P661" s="21"/>
    </row>
    <row r="662" spans="2:16" x14ac:dyDescent="0.4">
      <c r="B662" s="21"/>
      <c r="C662" s="21"/>
      <c r="D662" s="21"/>
      <c r="E662" s="21"/>
      <c r="F662" s="22"/>
      <c r="G662" s="21"/>
      <c r="H662" s="21"/>
      <c r="I662" s="21"/>
      <c r="J662" s="21"/>
      <c r="K662" s="21"/>
      <c r="L662" s="21"/>
      <c r="M662" s="21"/>
      <c r="N662" s="22"/>
      <c r="O662" s="23"/>
      <c r="P662" s="21"/>
    </row>
    <row r="663" spans="2:16" x14ac:dyDescent="0.4">
      <c r="B663" s="21"/>
      <c r="C663" s="21"/>
      <c r="D663" s="21"/>
      <c r="E663" s="21"/>
      <c r="F663" s="22"/>
      <c r="G663" s="21"/>
      <c r="H663" s="21"/>
      <c r="I663" s="21"/>
      <c r="J663" s="21"/>
      <c r="K663" s="21"/>
      <c r="L663" s="21"/>
      <c r="M663" s="21"/>
      <c r="N663" s="22"/>
      <c r="O663" s="23"/>
      <c r="P663" s="21"/>
    </row>
    <row r="664" spans="2:16" x14ac:dyDescent="0.4">
      <c r="B664" s="21"/>
      <c r="C664" s="21"/>
      <c r="D664" s="21"/>
      <c r="E664" s="21"/>
      <c r="F664" s="22"/>
      <c r="G664" s="21"/>
      <c r="H664" s="21"/>
      <c r="I664" s="21"/>
      <c r="J664" s="21"/>
      <c r="K664" s="21"/>
      <c r="L664" s="21"/>
      <c r="M664" s="21"/>
      <c r="N664" s="22"/>
      <c r="O664" s="23"/>
      <c r="P664" s="21"/>
    </row>
    <row r="665" spans="2:16" x14ac:dyDescent="0.4">
      <c r="B665" s="21"/>
      <c r="C665" s="21"/>
      <c r="D665" s="21"/>
      <c r="E665" s="21"/>
      <c r="F665" s="22"/>
      <c r="G665" s="21"/>
      <c r="H665" s="21"/>
      <c r="I665" s="21"/>
      <c r="J665" s="21"/>
      <c r="K665" s="21"/>
      <c r="L665" s="21"/>
      <c r="M665" s="21"/>
      <c r="N665" s="22"/>
      <c r="O665" s="23"/>
      <c r="P665" s="21"/>
    </row>
    <row r="666" spans="2:16" x14ac:dyDescent="0.4">
      <c r="B666" s="21"/>
      <c r="C666" s="21"/>
      <c r="D666" s="21"/>
      <c r="E666" s="21"/>
      <c r="F666" s="22"/>
      <c r="G666" s="21"/>
      <c r="H666" s="21"/>
      <c r="I666" s="21"/>
      <c r="J666" s="21"/>
      <c r="K666" s="21"/>
      <c r="L666" s="21"/>
      <c r="M666" s="21"/>
      <c r="N666" s="22"/>
      <c r="O666" s="23"/>
      <c r="P666" s="21"/>
    </row>
    <row r="667" spans="2:16" x14ac:dyDescent="0.4">
      <c r="B667" s="21"/>
      <c r="C667" s="21"/>
      <c r="D667" s="21"/>
      <c r="E667" s="21"/>
      <c r="F667" s="22"/>
      <c r="G667" s="21"/>
      <c r="H667" s="21"/>
      <c r="I667" s="21"/>
      <c r="J667" s="21"/>
      <c r="K667" s="21"/>
      <c r="L667" s="21"/>
      <c r="M667" s="21"/>
      <c r="N667" s="22"/>
      <c r="O667" s="23"/>
      <c r="P667" s="21"/>
    </row>
    <row r="668" spans="2:16" x14ac:dyDescent="0.4">
      <c r="B668" s="21"/>
      <c r="C668" s="21"/>
      <c r="D668" s="21"/>
      <c r="E668" s="21"/>
      <c r="F668" s="22"/>
      <c r="G668" s="21"/>
      <c r="H668" s="21"/>
      <c r="I668" s="21"/>
      <c r="J668" s="21"/>
      <c r="K668" s="21"/>
      <c r="L668" s="21"/>
      <c r="M668" s="21"/>
      <c r="N668" s="22"/>
      <c r="O668" s="23"/>
      <c r="P668" s="21"/>
    </row>
    <row r="669" spans="2:16" x14ac:dyDescent="0.4">
      <c r="B669" s="21"/>
      <c r="C669" s="21"/>
      <c r="D669" s="21"/>
      <c r="E669" s="21"/>
      <c r="F669" s="22"/>
      <c r="G669" s="21"/>
      <c r="H669" s="21"/>
      <c r="I669" s="21"/>
      <c r="J669" s="21"/>
      <c r="K669" s="21"/>
      <c r="L669" s="21"/>
      <c r="M669" s="21"/>
      <c r="N669" s="22"/>
      <c r="O669" s="23"/>
      <c r="P669" s="21"/>
    </row>
    <row r="670" spans="2:16" x14ac:dyDescent="0.4">
      <c r="B670" s="21"/>
      <c r="C670" s="21"/>
      <c r="D670" s="21"/>
      <c r="E670" s="21"/>
      <c r="F670" s="22"/>
      <c r="G670" s="21"/>
      <c r="H670" s="21"/>
      <c r="I670" s="21"/>
      <c r="J670" s="21"/>
      <c r="K670" s="21"/>
      <c r="L670" s="21"/>
      <c r="M670" s="21"/>
      <c r="N670" s="22"/>
      <c r="O670" s="23"/>
      <c r="P670" s="21"/>
    </row>
    <row r="671" spans="2:16" x14ac:dyDescent="0.4">
      <c r="B671" s="21"/>
      <c r="C671" s="21"/>
      <c r="D671" s="21"/>
      <c r="E671" s="21"/>
      <c r="F671" s="22"/>
      <c r="G671" s="21"/>
      <c r="H671" s="21"/>
      <c r="I671" s="21"/>
      <c r="J671" s="21"/>
      <c r="K671" s="21"/>
      <c r="L671" s="21"/>
      <c r="M671" s="21"/>
      <c r="N671" s="22"/>
      <c r="O671" s="23"/>
      <c r="P671" s="21"/>
    </row>
    <row r="672" spans="2:16" x14ac:dyDescent="0.4">
      <c r="B672" s="21"/>
      <c r="C672" s="21"/>
      <c r="D672" s="21"/>
      <c r="E672" s="21"/>
      <c r="F672" s="22"/>
      <c r="G672" s="21"/>
      <c r="H672" s="21"/>
      <c r="I672" s="21"/>
      <c r="J672" s="21"/>
      <c r="K672" s="21"/>
      <c r="L672" s="21"/>
      <c r="M672" s="21"/>
      <c r="N672" s="22"/>
      <c r="O672" s="23"/>
      <c r="P672" s="21"/>
    </row>
    <row r="673" spans="2:16" x14ac:dyDescent="0.4">
      <c r="B673" s="21"/>
      <c r="C673" s="21"/>
      <c r="D673" s="21"/>
      <c r="E673" s="21"/>
      <c r="F673" s="22"/>
      <c r="G673" s="21"/>
      <c r="H673" s="21"/>
      <c r="I673" s="21"/>
      <c r="J673" s="21"/>
      <c r="K673" s="21"/>
      <c r="L673" s="21"/>
      <c r="M673" s="21"/>
      <c r="N673" s="22"/>
      <c r="O673" s="23"/>
      <c r="P673" s="21"/>
    </row>
    <row r="674" spans="2:16" x14ac:dyDescent="0.4">
      <c r="B674" s="21"/>
      <c r="C674" s="21"/>
      <c r="D674" s="21"/>
      <c r="E674" s="21"/>
      <c r="F674" s="22"/>
      <c r="G674" s="21"/>
      <c r="H674" s="21"/>
      <c r="I674" s="21"/>
      <c r="J674" s="21"/>
      <c r="K674" s="21"/>
      <c r="L674" s="21"/>
      <c r="M674" s="21"/>
      <c r="N674" s="22"/>
      <c r="O674" s="23"/>
      <c r="P674" s="21"/>
    </row>
    <row r="675" spans="2:16" x14ac:dyDescent="0.4">
      <c r="B675" s="21"/>
      <c r="C675" s="21"/>
      <c r="D675" s="21"/>
      <c r="E675" s="21"/>
      <c r="F675" s="22"/>
      <c r="G675" s="21"/>
      <c r="H675" s="21"/>
      <c r="I675" s="21"/>
      <c r="J675" s="21"/>
      <c r="K675" s="21"/>
      <c r="L675" s="21"/>
      <c r="M675" s="21"/>
      <c r="N675" s="22"/>
      <c r="O675" s="23"/>
      <c r="P675" s="21"/>
    </row>
    <row r="676" spans="2:16" x14ac:dyDescent="0.4">
      <c r="B676" s="21"/>
      <c r="C676" s="21"/>
      <c r="D676" s="21"/>
      <c r="E676" s="21"/>
      <c r="F676" s="22"/>
      <c r="G676" s="21"/>
      <c r="H676" s="21"/>
      <c r="I676" s="21"/>
      <c r="J676" s="21"/>
      <c r="K676" s="21"/>
      <c r="L676" s="21"/>
      <c r="M676" s="21"/>
      <c r="N676" s="22"/>
      <c r="O676" s="23"/>
      <c r="P676" s="21"/>
    </row>
    <row r="677" spans="2:16" x14ac:dyDescent="0.4">
      <c r="B677" s="21"/>
      <c r="C677" s="21"/>
      <c r="D677" s="21"/>
      <c r="E677" s="21"/>
      <c r="F677" s="22"/>
      <c r="G677" s="21"/>
      <c r="H677" s="21"/>
      <c r="I677" s="21"/>
      <c r="J677" s="21"/>
      <c r="K677" s="21"/>
      <c r="L677" s="21"/>
      <c r="M677" s="21"/>
      <c r="N677" s="22"/>
      <c r="O677" s="23"/>
      <c r="P677" s="21"/>
    </row>
    <row r="678" spans="2:16" x14ac:dyDescent="0.4">
      <c r="B678" s="21"/>
      <c r="C678" s="21"/>
      <c r="D678" s="21"/>
      <c r="E678" s="21"/>
      <c r="F678" s="22"/>
      <c r="G678" s="21"/>
      <c r="H678" s="21"/>
      <c r="I678" s="21"/>
      <c r="J678" s="21"/>
      <c r="K678" s="21"/>
      <c r="L678" s="21"/>
      <c r="M678" s="21"/>
      <c r="N678" s="22"/>
      <c r="O678" s="23"/>
      <c r="P678" s="21"/>
    </row>
    <row r="679" spans="2:16" x14ac:dyDescent="0.4">
      <c r="B679" s="21"/>
      <c r="C679" s="21"/>
      <c r="D679" s="21"/>
      <c r="E679" s="21"/>
      <c r="F679" s="22"/>
      <c r="G679" s="21"/>
      <c r="H679" s="21"/>
      <c r="I679" s="21"/>
      <c r="J679" s="21"/>
      <c r="K679" s="21"/>
      <c r="L679" s="21"/>
      <c r="M679" s="21"/>
      <c r="N679" s="22"/>
      <c r="O679" s="23"/>
      <c r="P679" s="21"/>
    </row>
    <row r="680" spans="2:16" x14ac:dyDescent="0.4">
      <c r="B680" s="21"/>
      <c r="C680" s="21"/>
      <c r="D680" s="21"/>
      <c r="E680" s="21"/>
      <c r="F680" s="22"/>
      <c r="G680" s="21"/>
      <c r="H680" s="21"/>
      <c r="I680" s="21"/>
      <c r="J680" s="21"/>
      <c r="K680" s="21"/>
      <c r="L680" s="21"/>
      <c r="M680" s="21"/>
      <c r="N680" s="22"/>
      <c r="O680" s="23"/>
      <c r="P680" s="21"/>
    </row>
    <row r="681" spans="2:16" x14ac:dyDescent="0.4">
      <c r="B681" s="21"/>
      <c r="C681" s="21"/>
      <c r="D681" s="21"/>
      <c r="E681" s="21"/>
      <c r="F681" s="22"/>
      <c r="G681" s="21"/>
      <c r="H681" s="21"/>
      <c r="I681" s="21"/>
      <c r="J681" s="21"/>
      <c r="K681" s="21"/>
      <c r="L681" s="21"/>
      <c r="M681" s="21"/>
      <c r="N681" s="22"/>
      <c r="O681" s="23"/>
      <c r="P681" s="21"/>
    </row>
    <row r="682" spans="2:16" x14ac:dyDescent="0.4">
      <c r="B682" s="21"/>
      <c r="C682" s="21"/>
      <c r="D682" s="21"/>
      <c r="E682" s="21"/>
      <c r="F682" s="22"/>
      <c r="G682" s="21"/>
      <c r="H682" s="21"/>
      <c r="I682" s="21"/>
      <c r="J682" s="21"/>
      <c r="K682" s="21"/>
      <c r="L682" s="21"/>
      <c r="M682" s="21"/>
      <c r="N682" s="22"/>
      <c r="O682" s="23"/>
      <c r="P682" s="21"/>
    </row>
    <row r="683" spans="2:16" x14ac:dyDescent="0.4">
      <c r="B683" s="21"/>
      <c r="C683" s="21"/>
      <c r="D683" s="21"/>
      <c r="E683" s="21"/>
      <c r="F683" s="22"/>
      <c r="G683" s="21"/>
      <c r="H683" s="21"/>
      <c r="I683" s="21"/>
      <c r="J683" s="21"/>
      <c r="K683" s="21"/>
      <c r="L683" s="21"/>
      <c r="M683" s="21"/>
      <c r="N683" s="22"/>
      <c r="O683" s="23"/>
      <c r="P683" s="21"/>
    </row>
    <row r="684" spans="2:16" x14ac:dyDescent="0.4">
      <c r="B684" s="21"/>
      <c r="C684" s="21"/>
      <c r="D684" s="21"/>
      <c r="E684" s="21"/>
      <c r="F684" s="22"/>
      <c r="G684" s="21"/>
      <c r="H684" s="21"/>
      <c r="I684" s="21"/>
      <c r="J684" s="21"/>
      <c r="K684" s="21"/>
      <c r="L684" s="21"/>
      <c r="M684" s="21"/>
      <c r="N684" s="22"/>
      <c r="O684" s="23"/>
      <c r="P684" s="21"/>
    </row>
    <row r="685" spans="2:16" x14ac:dyDescent="0.4">
      <c r="B685" s="21"/>
      <c r="C685" s="21"/>
      <c r="D685" s="21"/>
      <c r="E685" s="21"/>
      <c r="F685" s="22"/>
      <c r="G685" s="21"/>
      <c r="H685" s="21"/>
      <c r="I685" s="21"/>
      <c r="J685" s="21"/>
      <c r="K685" s="21"/>
      <c r="L685" s="21"/>
      <c r="M685" s="21"/>
      <c r="N685" s="22"/>
      <c r="O685" s="23"/>
      <c r="P685" s="21"/>
    </row>
    <row r="686" spans="2:16" x14ac:dyDescent="0.4">
      <c r="B686" s="21"/>
      <c r="C686" s="21"/>
      <c r="D686" s="21"/>
      <c r="E686" s="21"/>
      <c r="F686" s="22"/>
      <c r="G686" s="21"/>
      <c r="H686" s="21"/>
      <c r="I686" s="21"/>
      <c r="J686" s="21"/>
      <c r="K686" s="21"/>
      <c r="L686" s="21"/>
      <c r="M686" s="21"/>
      <c r="N686" s="22"/>
      <c r="O686" s="23"/>
      <c r="P686" s="21"/>
    </row>
    <row r="687" spans="2:16" x14ac:dyDescent="0.4">
      <c r="B687" s="21"/>
      <c r="C687" s="21"/>
      <c r="D687" s="21"/>
      <c r="E687" s="21"/>
      <c r="F687" s="22"/>
      <c r="G687" s="21"/>
      <c r="H687" s="21"/>
      <c r="I687" s="21"/>
      <c r="J687" s="21"/>
      <c r="K687" s="21"/>
      <c r="L687" s="21"/>
      <c r="M687" s="21"/>
      <c r="N687" s="22"/>
      <c r="O687" s="23"/>
      <c r="P687" s="21"/>
    </row>
    <row r="688" spans="2:16" x14ac:dyDescent="0.4">
      <c r="B688" s="21"/>
      <c r="C688" s="21"/>
      <c r="D688" s="21"/>
      <c r="E688" s="21"/>
      <c r="F688" s="22"/>
      <c r="G688" s="21"/>
      <c r="H688" s="21"/>
      <c r="I688" s="21"/>
      <c r="J688" s="21"/>
      <c r="K688" s="21"/>
      <c r="L688" s="21"/>
      <c r="M688" s="21"/>
      <c r="N688" s="22"/>
      <c r="O688" s="23"/>
      <c r="P688" s="21"/>
    </row>
    <row r="689" spans="2:16" x14ac:dyDescent="0.4">
      <c r="B689" s="21"/>
      <c r="C689" s="21"/>
      <c r="D689" s="21"/>
      <c r="E689" s="21"/>
      <c r="F689" s="22"/>
      <c r="G689" s="21"/>
      <c r="H689" s="21"/>
      <c r="I689" s="21"/>
      <c r="J689" s="21"/>
      <c r="K689" s="21"/>
      <c r="L689" s="21"/>
      <c r="M689" s="21"/>
      <c r="N689" s="22"/>
      <c r="O689" s="23"/>
      <c r="P689" s="21"/>
    </row>
    <row r="690" spans="2:16" x14ac:dyDescent="0.4">
      <c r="B690" s="21"/>
      <c r="C690" s="21"/>
      <c r="D690" s="21"/>
      <c r="E690" s="21"/>
      <c r="F690" s="22"/>
      <c r="G690" s="21"/>
      <c r="H690" s="21"/>
      <c r="I690" s="21"/>
      <c r="J690" s="21"/>
      <c r="K690" s="21"/>
      <c r="L690" s="21"/>
      <c r="M690" s="21"/>
      <c r="N690" s="22"/>
      <c r="O690" s="23"/>
      <c r="P690" s="21"/>
    </row>
    <row r="691" spans="2:16" x14ac:dyDescent="0.4">
      <c r="B691" s="21"/>
      <c r="C691" s="21"/>
      <c r="D691" s="21"/>
      <c r="E691" s="21"/>
      <c r="F691" s="22"/>
      <c r="G691" s="21"/>
      <c r="H691" s="21"/>
      <c r="I691" s="21"/>
      <c r="J691" s="21"/>
      <c r="K691" s="21"/>
      <c r="L691" s="21"/>
      <c r="M691" s="21"/>
      <c r="N691" s="22"/>
      <c r="O691" s="23"/>
      <c r="P691" s="21"/>
    </row>
    <row r="692" spans="2:16" x14ac:dyDescent="0.4">
      <c r="B692" s="21"/>
      <c r="C692" s="21"/>
      <c r="D692" s="21"/>
      <c r="E692" s="21"/>
      <c r="F692" s="22"/>
      <c r="G692" s="21"/>
      <c r="H692" s="21"/>
      <c r="I692" s="21"/>
      <c r="J692" s="21"/>
      <c r="K692" s="21"/>
      <c r="L692" s="21"/>
      <c r="M692" s="21"/>
      <c r="N692" s="22"/>
      <c r="O692" s="23"/>
      <c r="P692" s="21"/>
    </row>
    <row r="693" spans="2:16" x14ac:dyDescent="0.4">
      <c r="B693" s="21"/>
      <c r="C693" s="21"/>
      <c r="D693" s="21"/>
      <c r="E693" s="21"/>
      <c r="F693" s="22"/>
      <c r="G693" s="21"/>
      <c r="H693" s="21"/>
      <c r="I693" s="21"/>
      <c r="J693" s="21"/>
      <c r="K693" s="21"/>
      <c r="L693" s="21"/>
      <c r="M693" s="21"/>
      <c r="N693" s="22"/>
      <c r="O693" s="23"/>
      <c r="P693" s="21"/>
    </row>
    <row r="694" spans="2:16" x14ac:dyDescent="0.4">
      <c r="B694" s="21"/>
      <c r="C694" s="21"/>
      <c r="D694" s="21"/>
      <c r="E694" s="21"/>
      <c r="F694" s="22"/>
      <c r="G694" s="21"/>
      <c r="H694" s="21"/>
      <c r="I694" s="21"/>
      <c r="J694" s="21"/>
      <c r="K694" s="21"/>
      <c r="L694" s="21"/>
      <c r="M694" s="21"/>
      <c r="N694" s="22"/>
      <c r="O694" s="23"/>
      <c r="P694" s="21"/>
    </row>
    <row r="695" spans="2:16" x14ac:dyDescent="0.4">
      <c r="B695" s="21"/>
      <c r="C695" s="21"/>
      <c r="D695" s="21"/>
      <c r="E695" s="21"/>
      <c r="F695" s="22"/>
      <c r="G695" s="21"/>
      <c r="H695" s="21"/>
      <c r="I695" s="21"/>
      <c r="J695" s="21"/>
      <c r="K695" s="21"/>
      <c r="L695" s="21"/>
      <c r="M695" s="21"/>
      <c r="N695" s="22"/>
      <c r="O695" s="23"/>
      <c r="P695" s="21"/>
    </row>
    <row r="696" spans="2:16" x14ac:dyDescent="0.4">
      <c r="B696" s="21"/>
      <c r="C696" s="21"/>
      <c r="D696" s="21"/>
      <c r="E696" s="21"/>
      <c r="F696" s="22"/>
      <c r="G696" s="21"/>
      <c r="H696" s="21"/>
      <c r="I696" s="21"/>
      <c r="J696" s="21"/>
      <c r="K696" s="21"/>
      <c r="L696" s="21"/>
      <c r="M696" s="21"/>
      <c r="N696" s="22"/>
      <c r="O696" s="23"/>
      <c r="P696" s="21"/>
    </row>
    <row r="697" spans="2:16" x14ac:dyDescent="0.4">
      <c r="B697" s="21"/>
      <c r="C697" s="21"/>
      <c r="D697" s="21"/>
      <c r="E697" s="21"/>
      <c r="F697" s="22"/>
      <c r="G697" s="21"/>
      <c r="H697" s="21"/>
      <c r="I697" s="21"/>
      <c r="J697" s="21"/>
      <c r="K697" s="21"/>
      <c r="L697" s="21"/>
      <c r="M697" s="21"/>
      <c r="N697" s="22"/>
      <c r="O697" s="23"/>
      <c r="P697" s="21"/>
    </row>
    <row r="698" spans="2:16" x14ac:dyDescent="0.4">
      <c r="B698" s="21"/>
      <c r="C698" s="21"/>
      <c r="D698" s="21"/>
      <c r="E698" s="21"/>
      <c r="F698" s="22"/>
      <c r="G698" s="21"/>
      <c r="H698" s="21"/>
      <c r="I698" s="21"/>
      <c r="J698" s="21"/>
      <c r="K698" s="21"/>
      <c r="L698" s="21"/>
      <c r="M698" s="21"/>
      <c r="N698" s="22"/>
      <c r="O698" s="23"/>
      <c r="P698" s="21"/>
    </row>
    <row r="699" spans="2:16" x14ac:dyDescent="0.4">
      <c r="B699" s="21"/>
      <c r="C699" s="21"/>
      <c r="D699" s="21"/>
      <c r="E699" s="21"/>
      <c r="F699" s="22"/>
      <c r="G699" s="21"/>
      <c r="H699" s="21"/>
      <c r="I699" s="21"/>
      <c r="J699" s="21"/>
      <c r="K699" s="21"/>
      <c r="L699" s="21"/>
      <c r="M699" s="21"/>
      <c r="N699" s="22"/>
      <c r="O699" s="23"/>
      <c r="P699" s="21"/>
    </row>
    <row r="700" spans="2:16" x14ac:dyDescent="0.4">
      <c r="B700" s="21"/>
      <c r="C700" s="21"/>
      <c r="D700" s="21"/>
      <c r="E700" s="21"/>
      <c r="F700" s="22"/>
      <c r="G700" s="21"/>
      <c r="H700" s="21"/>
      <c r="I700" s="21"/>
      <c r="J700" s="21"/>
      <c r="K700" s="21"/>
      <c r="L700" s="21"/>
      <c r="M700" s="21"/>
      <c r="N700" s="22"/>
      <c r="O700" s="23"/>
      <c r="P700" s="21"/>
    </row>
    <row r="701" spans="2:16" x14ac:dyDescent="0.4">
      <c r="B701" s="21"/>
      <c r="C701" s="21"/>
      <c r="D701" s="21"/>
      <c r="E701" s="21"/>
      <c r="F701" s="22"/>
      <c r="G701" s="21"/>
      <c r="H701" s="21"/>
      <c r="I701" s="21"/>
      <c r="J701" s="21"/>
      <c r="K701" s="21"/>
      <c r="L701" s="21"/>
      <c r="M701" s="21"/>
      <c r="N701" s="22"/>
      <c r="O701" s="23"/>
      <c r="P701" s="21"/>
    </row>
    <row r="702" spans="2:16" x14ac:dyDescent="0.4">
      <c r="B702" s="21"/>
      <c r="C702" s="21"/>
      <c r="D702" s="21"/>
      <c r="E702" s="21"/>
      <c r="F702" s="22"/>
      <c r="G702" s="21"/>
      <c r="H702" s="21"/>
      <c r="I702" s="21"/>
      <c r="J702" s="21"/>
      <c r="K702" s="21"/>
      <c r="L702" s="21"/>
      <c r="M702" s="21"/>
      <c r="N702" s="22"/>
      <c r="O702" s="23"/>
      <c r="P702" s="21"/>
    </row>
    <row r="703" spans="2:16" x14ac:dyDescent="0.4">
      <c r="B703" s="21"/>
      <c r="C703" s="21"/>
      <c r="D703" s="21"/>
      <c r="E703" s="21"/>
      <c r="F703" s="22"/>
      <c r="G703" s="21"/>
      <c r="H703" s="21"/>
      <c r="I703" s="21"/>
      <c r="J703" s="21"/>
      <c r="K703" s="21"/>
      <c r="L703" s="21"/>
      <c r="M703" s="21"/>
      <c r="N703" s="22"/>
      <c r="O703" s="23"/>
      <c r="P703" s="21"/>
    </row>
    <row r="704" spans="2:16" x14ac:dyDescent="0.4">
      <c r="B704" s="21"/>
      <c r="C704" s="21"/>
      <c r="D704" s="21"/>
      <c r="E704" s="21"/>
      <c r="F704" s="22"/>
      <c r="G704" s="21"/>
      <c r="H704" s="21"/>
      <c r="I704" s="21"/>
      <c r="J704" s="21"/>
      <c r="K704" s="21"/>
      <c r="L704" s="21"/>
      <c r="M704" s="21"/>
      <c r="N704" s="22"/>
      <c r="O704" s="23"/>
      <c r="P704" s="21"/>
    </row>
    <row r="705" spans="2:16" x14ac:dyDescent="0.4">
      <c r="B705" s="21"/>
      <c r="C705" s="21"/>
      <c r="D705" s="21"/>
      <c r="E705" s="21"/>
      <c r="F705" s="22"/>
      <c r="G705" s="21"/>
      <c r="H705" s="21"/>
      <c r="I705" s="21"/>
      <c r="J705" s="21"/>
      <c r="K705" s="21"/>
      <c r="L705" s="21"/>
      <c r="M705" s="21"/>
      <c r="N705" s="22"/>
      <c r="O705" s="23"/>
      <c r="P705" s="21"/>
    </row>
    <row r="706" spans="2:16" x14ac:dyDescent="0.4">
      <c r="B706" s="21"/>
      <c r="C706" s="21"/>
      <c r="D706" s="21"/>
      <c r="E706" s="21"/>
      <c r="F706" s="22"/>
      <c r="G706" s="21"/>
      <c r="H706" s="21"/>
      <c r="I706" s="21"/>
      <c r="J706" s="21"/>
      <c r="K706" s="21"/>
      <c r="L706" s="21"/>
      <c r="M706" s="21"/>
      <c r="N706" s="22"/>
      <c r="O706" s="23"/>
      <c r="P706" s="21"/>
    </row>
    <row r="707" spans="2:16" x14ac:dyDescent="0.4">
      <c r="B707" s="21"/>
      <c r="C707" s="21"/>
      <c r="D707" s="21"/>
      <c r="E707" s="21"/>
      <c r="F707" s="22"/>
      <c r="G707" s="21"/>
      <c r="H707" s="21"/>
      <c r="I707" s="21"/>
      <c r="J707" s="21"/>
      <c r="K707" s="21"/>
      <c r="L707" s="21"/>
      <c r="M707" s="21"/>
      <c r="N707" s="22"/>
      <c r="O707" s="23"/>
      <c r="P707" s="21"/>
    </row>
    <row r="708" spans="2:16" x14ac:dyDescent="0.4">
      <c r="B708" s="21"/>
      <c r="C708" s="21"/>
      <c r="D708" s="21"/>
      <c r="E708" s="21"/>
      <c r="F708" s="22"/>
      <c r="G708" s="21"/>
      <c r="H708" s="21"/>
      <c r="I708" s="21"/>
      <c r="J708" s="21"/>
      <c r="K708" s="21"/>
      <c r="L708" s="21"/>
      <c r="M708" s="21"/>
      <c r="N708" s="22"/>
      <c r="O708" s="23"/>
      <c r="P708" s="21"/>
    </row>
    <row r="709" spans="2:16" x14ac:dyDescent="0.4">
      <c r="B709" s="21"/>
      <c r="C709" s="21"/>
      <c r="D709" s="21"/>
      <c r="E709" s="21"/>
      <c r="F709" s="22"/>
      <c r="G709" s="21"/>
      <c r="H709" s="21"/>
      <c r="I709" s="21"/>
      <c r="J709" s="21"/>
      <c r="K709" s="21"/>
      <c r="L709" s="21"/>
      <c r="M709" s="21"/>
      <c r="N709" s="22"/>
      <c r="O709" s="23"/>
      <c r="P709" s="21"/>
    </row>
    <row r="710" spans="2:16" x14ac:dyDescent="0.4">
      <c r="B710" s="21"/>
      <c r="C710" s="21"/>
      <c r="D710" s="21"/>
      <c r="E710" s="21"/>
      <c r="F710" s="22"/>
      <c r="G710" s="21"/>
      <c r="H710" s="21"/>
      <c r="I710" s="21"/>
      <c r="J710" s="21"/>
      <c r="K710" s="21"/>
      <c r="L710" s="21"/>
      <c r="M710" s="21"/>
      <c r="N710" s="22"/>
      <c r="O710" s="23"/>
      <c r="P710" s="21"/>
    </row>
    <row r="711" spans="2:16" x14ac:dyDescent="0.4">
      <c r="B711" s="21"/>
      <c r="C711" s="21"/>
      <c r="D711" s="21"/>
      <c r="E711" s="21"/>
      <c r="F711" s="22"/>
      <c r="G711" s="21"/>
      <c r="H711" s="21"/>
      <c r="I711" s="21"/>
      <c r="J711" s="21"/>
      <c r="K711" s="21"/>
      <c r="L711" s="21"/>
      <c r="M711" s="21"/>
      <c r="N711" s="22"/>
      <c r="O711" s="23"/>
      <c r="P711" s="21"/>
    </row>
    <row r="712" spans="2:16" x14ac:dyDescent="0.4">
      <c r="B712" s="21"/>
      <c r="C712" s="21"/>
      <c r="D712" s="21"/>
      <c r="E712" s="21"/>
      <c r="F712" s="22"/>
      <c r="G712" s="21"/>
      <c r="H712" s="21"/>
      <c r="I712" s="21"/>
      <c r="J712" s="21"/>
      <c r="K712" s="21"/>
      <c r="L712" s="21"/>
      <c r="M712" s="21"/>
      <c r="N712" s="22"/>
      <c r="O712" s="23"/>
      <c r="P712" s="21"/>
    </row>
    <row r="713" spans="2:16" x14ac:dyDescent="0.4">
      <c r="B713" s="21"/>
      <c r="C713" s="21"/>
      <c r="D713" s="21"/>
      <c r="E713" s="21"/>
      <c r="F713" s="22"/>
      <c r="G713" s="21"/>
      <c r="H713" s="21"/>
      <c r="I713" s="21"/>
      <c r="J713" s="21"/>
      <c r="K713" s="21"/>
      <c r="L713" s="21"/>
      <c r="M713" s="21"/>
      <c r="N713" s="22"/>
      <c r="O713" s="23"/>
      <c r="P713" s="21"/>
    </row>
    <row r="714" spans="2:16" x14ac:dyDescent="0.4">
      <c r="B714" s="21"/>
      <c r="C714" s="21"/>
      <c r="D714" s="21"/>
      <c r="E714" s="21"/>
      <c r="F714" s="22"/>
      <c r="G714" s="21"/>
      <c r="H714" s="21"/>
      <c r="I714" s="21"/>
      <c r="J714" s="21"/>
      <c r="K714" s="21"/>
      <c r="L714" s="21"/>
      <c r="M714" s="21"/>
      <c r="N714" s="22"/>
      <c r="O714" s="23"/>
      <c r="P714" s="21"/>
    </row>
    <row r="715" spans="2:16" x14ac:dyDescent="0.4">
      <c r="B715" s="21"/>
      <c r="C715" s="21"/>
      <c r="D715" s="21"/>
      <c r="E715" s="21"/>
      <c r="F715" s="22"/>
      <c r="G715" s="21"/>
      <c r="H715" s="21"/>
      <c r="I715" s="21"/>
      <c r="J715" s="21"/>
      <c r="K715" s="21"/>
      <c r="L715" s="21"/>
      <c r="M715" s="21"/>
      <c r="N715" s="22"/>
      <c r="O715" s="23"/>
      <c r="P715" s="21"/>
    </row>
    <row r="716" spans="2:16" x14ac:dyDescent="0.4">
      <c r="B716" s="21"/>
      <c r="C716" s="21"/>
      <c r="D716" s="21"/>
      <c r="E716" s="21"/>
      <c r="F716" s="22"/>
      <c r="G716" s="21"/>
      <c r="H716" s="21"/>
      <c r="I716" s="21"/>
      <c r="J716" s="21"/>
      <c r="K716" s="21"/>
      <c r="L716" s="21"/>
      <c r="M716" s="21"/>
      <c r="N716" s="22"/>
      <c r="O716" s="23"/>
      <c r="P716" s="21"/>
    </row>
    <row r="717" spans="2:16" x14ac:dyDescent="0.4">
      <c r="B717" s="21"/>
      <c r="C717" s="21"/>
      <c r="D717" s="21"/>
      <c r="E717" s="21"/>
      <c r="F717" s="22"/>
      <c r="G717" s="21"/>
      <c r="H717" s="21"/>
      <c r="I717" s="21"/>
      <c r="J717" s="21"/>
      <c r="K717" s="21"/>
      <c r="L717" s="21"/>
      <c r="M717" s="21"/>
      <c r="N717" s="22"/>
      <c r="O717" s="23"/>
      <c r="P717" s="21"/>
    </row>
    <row r="718" spans="2:16" x14ac:dyDescent="0.4">
      <c r="B718" s="21"/>
      <c r="C718" s="21"/>
      <c r="D718" s="21"/>
      <c r="E718" s="21"/>
      <c r="F718" s="22"/>
      <c r="G718" s="21"/>
      <c r="H718" s="21"/>
      <c r="I718" s="21"/>
      <c r="J718" s="21"/>
      <c r="K718" s="21"/>
      <c r="L718" s="21"/>
      <c r="M718" s="21"/>
      <c r="N718" s="22"/>
      <c r="O718" s="23"/>
      <c r="P718" s="21"/>
    </row>
    <row r="719" spans="2:16" x14ac:dyDescent="0.4">
      <c r="B719" s="21"/>
      <c r="C719" s="21"/>
      <c r="D719" s="21"/>
      <c r="E719" s="21"/>
      <c r="F719" s="22"/>
      <c r="G719" s="21"/>
      <c r="H719" s="21"/>
      <c r="I719" s="21"/>
      <c r="J719" s="21"/>
      <c r="K719" s="21"/>
      <c r="L719" s="21"/>
      <c r="M719" s="21"/>
      <c r="N719" s="22"/>
      <c r="O719" s="23"/>
      <c r="P719" s="21"/>
    </row>
    <row r="720" spans="2:16" x14ac:dyDescent="0.4">
      <c r="B720" s="21"/>
      <c r="C720" s="21"/>
      <c r="D720" s="21"/>
      <c r="E720" s="21"/>
      <c r="F720" s="22"/>
      <c r="G720" s="21"/>
      <c r="H720" s="21"/>
      <c r="I720" s="21"/>
      <c r="J720" s="21"/>
      <c r="K720" s="21"/>
      <c r="L720" s="21"/>
      <c r="M720" s="21"/>
      <c r="N720" s="22"/>
      <c r="O720" s="23"/>
      <c r="P720" s="21"/>
    </row>
    <row r="721" spans="2:16" x14ac:dyDescent="0.4">
      <c r="B721" s="21"/>
      <c r="C721" s="21"/>
      <c r="D721" s="21"/>
      <c r="E721" s="21"/>
      <c r="F721" s="22"/>
      <c r="G721" s="21"/>
      <c r="H721" s="21"/>
      <c r="I721" s="21"/>
      <c r="J721" s="21"/>
      <c r="K721" s="21"/>
      <c r="L721" s="21"/>
      <c r="M721" s="21"/>
      <c r="N721" s="22"/>
      <c r="O721" s="23"/>
      <c r="P721" s="21"/>
    </row>
    <row r="722" spans="2:16" x14ac:dyDescent="0.4">
      <c r="B722" s="21"/>
      <c r="C722" s="21"/>
      <c r="D722" s="21"/>
      <c r="E722" s="21"/>
      <c r="F722" s="22"/>
      <c r="G722" s="21"/>
      <c r="H722" s="21"/>
      <c r="I722" s="21"/>
      <c r="J722" s="21"/>
      <c r="K722" s="21"/>
      <c r="L722" s="21"/>
      <c r="M722" s="21"/>
      <c r="N722" s="22"/>
      <c r="O722" s="23"/>
      <c r="P722" s="21"/>
    </row>
    <row r="723" spans="2:16" x14ac:dyDescent="0.4">
      <c r="B723" s="21"/>
      <c r="C723" s="21"/>
      <c r="D723" s="21"/>
      <c r="E723" s="21"/>
      <c r="F723" s="22"/>
      <c r="G723" s="21"/>
      <c r="H723" s="21"/>
      <c r="I723" s="21"/>
      <c r="J723" s="21"/>
      <c r="K723" s="21"/>
      <c r="L723" s="21"/>
      <c r="M723" s="21"/>
      <c r="N723" s="22"/>
      <c r="O723" s="23"/>
      <c r="P723" s="21"/>
    </row>
    <row r="724" spans="2:16" x14ac:dyDescent="0.4">
      <c r="B724" s="21"/>
      <c r="C724" s="21"/>
      <c r="D724" s="21"/>
      <c r="E724" s="21"/>
      <c r="F724" s="22"/>
      <c r="G724" s="21"/>
      <c r="H724" s="21"/>
      <c r="I724" s="21"/>
      <c r="J724" s="21"/>
      <c r="K724" s="21"/>
      <c r="L724" s="21"/>
      <c r="M724" s="21"/>
      <c r="N724" s="22"/>
      <c r="O724" s="23"/>
      <c r="P724" s="21"/>
    </row>
    <row r="725" spans="2:16" x14ac:dyDescent="0.4">
      <c r="B725" s="21"/>
      <c r="C725" s="21"/>
      <c r="D725" s="21"/>
      <c r="E725" s="21"/>
      <c r="F725" s="22"/>
      <c r="G725" s="21"/>
      <c r="H725" s="21"/>
      <c r="I725" s="21"/>
      <c r="J725" s="21"/>
      <c r="K725" s="21"/>
      <c r="L725" s="21"/>
      <c r="M725" s="21"/>
      <c r="N725" s="22"/>
      <c r="O725" s="23"/>
      <c r="P725" s="21"/>
    </row>
    <row r="726" spans="2:16" x14ac:dyDescent="0.4">
      <c r="B726" s="21"/>
      <c r="C726" s="21"/>
      <c r="D726" s="21"/>
      <c r="E726" s="21"/>
      <c r="F726" s="22"/>
      <c r="G726" s="21"/>
      <c r="H726" s="21"/>
      <c r="I726" s="21"/>
      <c r="J726" s="21"/>
      <c r="K726" s="21"/>
      <c r="L726" s="21"/>
      <c r="M726" s="21"/>
      <c r="N726" s="22"/>
      <c r="O726" s="23"/>
      <c r="P726" s="21"/>
    </row>
    <row r="727" spans="2:16" x14ac:dyDescent="0.4">
      <c r="B727" s="21"/>
      <c r="C727" s="21"/>
      <c r="D727" s="21"/>
      <c r="E727" s="21"/>
      <c r="F727" s="22"/>
      <c r="G727" s="21"/>
      <c r="H727" s="21"/>
      <c r="I727" s="21"/>
      <c r="J727" s="21"/>
      <c r="K727" s="21"/>
      <c r="L727" s="21"/>
      <c r="M727" s="21"/>
      <c r="N727" s="22"/>
      <c r="O727" s="23"/>
      <c r="P727" s="21"/>
    </row>
    <row r="728" spans="2:16" x14ac:dyDescent="0.4">
      <c r="B728" s="21"/>
      <c r="C728" s="21"/>
      <c r="D728" s="21"/>
      <c r="E728" s="21"/>
      <c r="F728" s="22"/>
      <c r="G728" s="21"/>
      <c r="H728" s="21"/>
      <c r="I728" s="21"/>
      <c r="J728" s="21"/>
      <c r="K728" s="21"/>
      <c r="L728" s="21"/>
      <c r="M728" s="21"/>
      <c r="N728" s="22"/>
      <c r="O728" s="23"/>
      <c r="P728" s="21"/>
    </row>
    <row r="729" spans="2:16" x14ac:dyDescent="0.4">
      <c r="B729" s="21"/>
      <c r="C729" s="21"/>
      <c r="D729" s="21"/>
      <c r="E729" s="21"/>
      <c r="F729" s="22"/>
      <c r="G729" s="21"/>
      <c r="H729" s="21"/>
      <c r="I729" s="21"/>
      <c r="J729" s="21"/>
      <c r="K729" s="21"/>
      <c r="L729" s="21"/>
      <c r="M729" s="21"/>
      <c r="N729" s="22"/>
      <c r="O729" s="23"/>
      <c r="P729" s="21"/>
    </row>
    <row r="730" spans="2:16" x14ac:dyDescent="0.4">
      <c r="B730" s="21"/>
      <c r="C730" s="21"/>
      <c r="D730" s="21"/>
      <c r="E730" s="21"/>
      <c r="F730" s="22"/>
      <c r="G730" s="21"/>
      <c r="H730" s="21"/>
      <c r="I730" s="21"/>
      <c r="J730" s="21"/>
      <c r="K730" s="21"/>
      <c r="L730" s="21"/>
      <c r="M730" s="21"/>
      <c r="N730" s="22"/>
      <c r="O730" s="23"/>
      <c r="P730" s="21"/>
    </row>
    <row r="731" spans="2:16" x14ac:dyDescent="0.4">
      <c r="B731" s="21"/>
      <c r="C731" s="21"/>
      <c r="D731" s="21"/>
      <c r="E731" s="21"/>
      <c r="F731" s="22"/>
      <c r="G731" s="21"/>
      <c r="H731" s="21"/>
      <c r="I731" s="21"/>
      <c r="J731" s="21"/>
      <c r="K731" s="21"/>
      <c r="L731" s="21"/>
      <c r="M731" s="21"/>
      <c r="N731" s="22"/>
      <c r="O731" s="23"/>
      <c r="P731" s="21"/>
    </row>
    <row r="732" spans="2:16" x14ac:dyDescent="0.4">
      <c r="B732" s="21"/>
      <c r="C732" s="21"/>
      <c r="D732" s="21"/>
      <c r="E732" s="21"/>
      <c r="F732" s="22"/>
      <c r="G732" s="21"/>
      <c r="H732" s="21"/>
      <c r="I732" s="21"/>
      <c r="J732" s="21"/>
      <c r="K732" s="21"/>
      <c r="L732" s="21"/>
      <c r="M732" s="21"/>
      <c r="N732" s="22"/>
      <c r="O732" s="23"/>
      <c r="P732" s="21"/>
    </row>
    <row r="733" spans="2:16" x14ac:dyDescent="0.4">
      <c r="B733" s="21"/>
      <c r="C733" s="21"/>
      <c r="D733" s="21"/>
      <c r="E733" s="21"/>
      <c r="F733" s="22"/>
      <c r="G733" s="21"/>
      <c r="H733" s="21"/>
      <c r="I733" s="21"/>
      <c r="J733" s="21"/>
      <c r="K733" s="21"/>
      <c r="L733" s="21"/>
      <c r="M733" s="21"/>
      <c r="N733" s="22"/>
      <c r="O733" s="23"/>
      <c r="P733" s="21"/>
    </row>
    <row r="734" spans="2:16" x14ac:dyDescent="0.4">
      <c r="B734" s="21"/>
      <c r="C734" s="21"/>
      <c r="D734" s="21"/>
      <c r="E734" s="21"/>
      <c r="F734" s="22"/>
      <c r="G734" s="21"/>
      <c r="H734" s="21"/>
      <c r="I734" s="21"/>
      <c r="J734" s="21"/>
      <c r="K734" s="21"/>
      <c r="L734" s="21"/>
      <c r="M734" s="21"/>
      <c r="N734" s="22"/>
      <c r="O734" s="23"/>
      <c r="P734" s="21"/>
    </row>
    <row r="735" spans="2:16" x14ac:dyDescent="0.4">
      <c r="B735" s="21"/>
      <c r="C735" s="21"/>
      <c r="D735" s="21"/>
      <c r="E735" s="21"/>
      <c r="F735" s="22"/>
      <c r="G735" s="21"/>
      <c r="H735" s="21"/>
      <c r="I735" s="21"/>
      <c r="J735" s="21"/>
      <c r="K735" s="21"/>
      <c r="L735" s="21"/>
      <c r="M735" s="21"/>
      <c r="N735" s="22"/>
      <c r="O735" s="23"/>
      <c r="P735" s="21"/>
    </row>
    <row r="736" spans="2:16" x14ac:dyDescent="0.4">
      <c r="B736" s="21"/>
      <c r="C736" s="21"/>
      <c r="D736" s="21"/>
      <c r="E736" s="21"/>
      <c r="F736" s="22"/>
      <c r="G736" s="21"/>
      <c r="H736" s="21"/>
      <c r="I736" s="21"/>
      <c r="J736" s="21"/>
      <c r="K736" s="21"/>
      <c r="L736" s="21"/>
      <c r="M736" s="21"/>
      <c r="N736" s="22"/>
      <c r="O736" s="23"/>
      <c r="P736" s="21"/>
    </row>
    <row r="737" spans="2:16" x14ac:dyDescent="0.4">
      <c r="B737" s="21"/>
      <c r="C737" s="21"/>
      <c r="D737" s="21"/>
      <c r="E737" s="21"/>
      <c r="F737" s="22"/>
      <c r="G737" s="21"/>
      <c r="H737" s="21"/>
      <c r="I737" s="21"/>
      <c r="J737" s="21"/>
      <c r="K737" s="21"/>
      <c r="L737" s="21"/>
      <c r="M737" s="21"/>
      <c r="N737" s="22"/>
      <c r="O737" s="23"/>
      <c r="P737" s="21"/>
    </row>
    <row r="738" spans="2:16" x14ac:dyDescent="0.4">
      <c r="B738" s="21"/>
      <c r="C738" s="21"/>
      <c r="D738" s="21"/>
      <c r="E738" s="21"/>
      <c r="F738" s="22"/>
      <c r="G738" s="21"/>
      <c r="H738" s="21"/>
      <c r="I738" s="21"/>
      <c r="J738" s="21"/>
      <c r="K738" s="21"/>
      <c r="L738" s="21"/>
      <c r="M738" s="21"/>
      <c r="N738" s="22"/>
      <c r="O738" s="23"/>
      <c r="P738" s="21"/>
    </row>
    <row r="739" spans="2:16" x14ac:dyDescent="0.4">
      <c r="B739" s="21"/>
      <c r="C739" s="21"/>
      <c r="D739" s="21"/>
      <c r="E739" s="21"/>
      <c r="F739" s="22"/>
      <c r="G739" s="21"/>
      <c r="H739" s="21"/>
      <c r="I739" s="21"/>
      <c r="J739" s="21"/>
      <c r="K739" s="21"/>
      <c r="L739" s="21"/>
      <c r="M739" s="21"/>
      <c r="N739" s="22"/>
      <c r="O739" s="23"/>
      <c r="P739" s="21"/>
    </row>
    <row r="740" spans="2:16" x14ac:dyDescent="0.4">
      <c r="B740" s="21"/>
      <c r="C740" s="21"/>
      <c r="D740" s="21"/>
      <c r="E740" s="21"/>
      <c r="F740" s="22"/>
      <c r="G740" s="21"/>
      <c r="H740" s="21"/>
      <c r="I740" s="21"/>
      <c r="J740" s="21"/>
      <c r="K740" s="21"/>
      <c r="L740" s="21"/>
      <c r="M740" s="21"/>
      <c r="N740" s="22"/>
      <c r="O740" s="23"/>
      <c r="P740" s="21"/>
    </row>
    <row r="741" spans="2:16" x14ac:dyDescent="0.4">
      <c r="B741" s="21"/>
      <c r="C741" s="21"/>
      <c r="D741" s="21"/>
      <c r="E741" s="21"/>
      <c r="F741" s="22"/>
      <c r="G741" s="21"/>
      <c r="H741" s="21"/>
      <c r="I741" s="21"/>
      <c r="J741" s="21"/>
      <c r="K741" s="21"/>
      <c r="L741" s="21"/>
      <c r="M741" s="21"/>
      <c r="N741" s="22"/>
      <c r="O741" s="23"/>
      <c r="P741" s="21"/>
    </row>
    <row r="742" spans="2:16" x14ac:dyDescent="0.4">
      <c r="B742" s="21"/>
      <c r="C742" s="21"/>
      <c r="D742" s="21"/>
      <c r="E742" s="21"/>
      <c r="F742" s="22"/>
      <c r="G742" s="21"/>
      <c r="H742" s="21"/>
      <c r="I742" s="21"/>
      <c r="J742" s="21"/>
      <c r="K742" s="21"/>
      <c r="L742" s="21"/>
      <c r="M742" s="21"/>
      <c r="N742" s="22"/>
      <c r="O742" s="23"/>
      <c r="P742" s="21"/>
    </row>
    <row r="743" spans="2:16" x14ac:dyDescent="0.4">
      <c r="B743" s="21"/>
      <c r="C743" s="21"/>
      <c r="D743" s="21"/>
      <c r="E743" s="21"/>
      <c r="F743" s="22"/>
      <c r="G743" s="21"/>
      <c r="H743" s="21"/>
      <c r="I743" s="21"/>
      <c r="J743" s="21"/>
      <c r="K743" s="21"/>
      <c r="L743" s="21"/>
      <c r="M743" s="21"/>
      <c r="N743" s="22"/>
      <c r="O743" s="23"/>
      <c r="P743" s="21"/>
    </row>
    <row r="744" spans="2:16" x14ac:dyDescent="0.4">
      <c r="B744" s="21"/>
      <c r="C744" s="21"/>
      <c r="D744" s="21"/>
      <c r="E744" s="21"/>
      <c r="F744" s="22"/>
      <c r="G744" s="21"/>
      <c r="H744" s="21"/>
      <c r="I744" s="21"/>
      <c r="J744" s="21"/>
      <c r="K744" s="21"/>
      <c r="L744" s="21"/>
      <c r="M744" s="21"/>
      <c r="N744" s="22"/>
      <c r="O744" s="23"/>
      <c r="P744" s="21"/>
    </row>
    <row r="745" spans="2:16" x14ac:dyDescent="0.4">
      <c r="B745" s="21"/>
      <c r="C745" s="21"/>
      <c r="D745" s="21"/>
      <c r="E745" s="21"/>
      <c r="F745" s="22"/>
      <c r="G745" s="21"/>
      <c r="H745" s="21"/>
      <c r="I745" s="21"/>
      <c r="J745" s="21"/>
      <c r="K745" s="21"/>
      <c r="L745" s="21"/>
      <c r="M745" s="21"/>
      <c r="N745" s="22"/>
      <c r="O745" s="23"/>
      <c r="P745" s="21"/>
    </row>
    <row r="746" spans="2:16" x14ac:dyDescent="0.4">
      <c r="B746" s="21"/>
      <c r="C746" s="21"/>
      <c r="D746" s="21"/>
      <c r="E746" s="21"/>
      <c r="F746" s="22"/>
      <c r="G746" s="21"/>
      <c r="H746" s="21"/>
      <c r="I746" s="21"/>
      <c r="J746" s="21"/>
      <c r="K746" s="21"/>
      <c r="L746" s="21"/>
      <c r="M746" s="21"/>
      <c r="N746" s="22"/>
      <c r="O746" s="23"/>
      <c r="P746" s="21"/>
    </row>
    <row r="747" spans="2:16" x14ac:dyDescent="0.4">
      <c r="B747" s="21"/>
      <c r="C747" s="21"/>
      <c r="D747" s="21"/>
      <c r="E747" s="21"/>
      <c r="F747" s="22"/>
      <c r="G747" s="21"/>
      <c r="H747" s="21"/>
      <c r="I747" s="21"/>
      <c r="J747" s="21"/>
      <c r="K747" s="21"/>
      <c r="L747" s="21"/>
      <c r="M747" s="21"/>
      <c r="N747" s="22"/>
      <c r="O747" s="23"/>
      <c r="P747" s="21"/>
    </row>
    <row r="748" spans="2:16" x14ac:dyDescent="0.4">
      <c r="B748" s="21"/>
      <c r="C748" s="21"/>
      <c r="D748" s="21"/>
      <c r="E748" s="21"/>
      <c r="F748" s="22"/>
      <c r="G748" s="21"/>
      <c r="H748" s="21"/>
      <c r="I748" s="21"/>
      <c r="J748" s="21"/>
      <c r="K748" s="21"/>
      <c r="L748" s="21"/>
      <c r="M748" s="21"/>
      <c r="N748" s="22"/>
      <c r="O748" s="23"/>
      <c r="P748" s="21"/>
    </row>
    <row r="749" spans="2:16" x14ac:dyDescent="0.4">
      <c r="B749" s="21"/>
      <c r="C749" s="21"/>
      <c r="D749" s="21"/>
      <c r="E749" s="21"/>
      <c r="F749" s="22"/>
      <c r="G749" s="21"/>
      <c r="H749" s="21"/>
      <c r="I749" s="21"/>
      <c r="J749" s="21"/>
      <c r="K749" s="21"/>
      <c r="L749" s="21"/>
      <c r="M749" s="21"/>
      <c r="N749" s="22"/>
      <c r="O749" s="23"/>
      <c r="P749" s="21"/>
    </row>
    <row r="750" spans="2:16" x14ac:dyDescent="0.4">
      <c r="B750" s="21"/>
      <c r="C750" s="21"/>
      <c r="D750" s="21"/>
      <c r="E750" s="21"/>
      <c r="F750" s="22"/>
      <c r="G750" s="21"/>
      <c r="H750" s="21"/>
      <c r="I750" s="21"/>
      <c r="J750" s="21"/>
      <c r="K750" s="21"/>
      <c r="L750" s="21"/>
      <c r="M750" s="21"/>
      <c r="N750" s="22"/>
      <c r="O750" s="23"/>
      <c r="P750" s="21"/>
    </row>
    <row r="751" spans="2:16" x14ac:dyDescent="0.4">
      <c r="B751" s="21"/>
      <c r="C751" s="21"/>
      <c r="D751" s="21"/>
      <c r="E751" s="21"/>
      <c r="F751" s="22"/>
      <c r="G751" s="21"/>
      <c r="H751" s="21"/>
      <c r="I751" s="21"/>
      <c r="J751" s="21"/>
      <c r="K751" s="21"/>
      <c r="L751" s="21"/>
      <c r="M751" s="21"/>
      <c r="N751" s="22"/>
      <c r="O751" s="23"/>
      <c r="P751" s="21"/>
    </row>
    <row r="752" spans="2:16" x14ac:dyDescent="0.4">
      <c r="B752" s="21"/>
      <c r="C752" s="21"/>
      <c r="D752" s="21"/>
      <c r="E752" s="21"/>
      <c r="F752" s="22"/>
      <c r="G752" s="21"/>
      <c r="H752" s="21"/>
      <c r="I752" s="21"/>
      <c r="J752" s="21"/>
      <c r="K752" s="21"/>
      <c r="L752" s="21"/>
      <c r="M752" s="21"/>
      <c r="N752" s="22"/>
      <c r="O752" s="23"/>
      <c r="P752" s="21"/>
    </row>
    <row r="753" spans="2:16" x14ac:dyDescent="0.4">
      <c r="B753" s="21"/>
      <c r="C753" s="21"/>
      <c r="D753" s="21"/>
      <c r="E753" s="21"/>
      <c r="F753" s="22"/>
      <c r="G753" s="21"/>
      <c r="H753" s="21"/>
      <c r="I753" s="21"/>
      <c r="J753" s="21"/>
      <c r="K753" s="21"/>
      <c r="L753" s="21"/>
      <c r="M753" s="21"/>
      <c r="N753" s="22"/>
      <c r="O753" s="23"/>
      <c r="P753" s="21"/>
    </row>
    <row r="754" spans="2:16" x14ac:dyDescent="0.4">
      <c r="B754" s="21"/>
      <c r="C754" s="21"/>
      <c r="D754" s="21"/>
      <c r="E754" s="21"/>
      <c r="F754" s="22"/>
      <c r="G754" s="21"/>
      <c r="H754" s="21"/>
      <c r="I754" s="21"/>
      <c r="J754" s="21"/>
      <c r="K754" s="21"/>
      <c r="L754" s="21"/>
      <c r="M754" s="21"/>
      <c r="N754" s="22"/>
      <c r="O754" s="23"/>
      <c r="P754" s="21"/>
    </row>
    <row r="755" spans="2:16" x14ac:dyDescent="0.4">
      <c r="B755" s="21"/>
      <c r="C755" s="21"/>
      <c r="D755" s="21"/>
      <c r="E755" s="21"/>
      <c r="F755" s="22"/>
      <c r="G755" s="21"/>
      <c r="H755" s="21"/>
      <c r="I755" s="21"/>
      <c r="J755" s="21"/>
      <c r="K755" s="21"/>
      <c r="L755" s="21"/>
      <c r="M755" s="21"/>
      <c r="N755" s="22"/>
      <c r="O755" s="23"/>
      <c r="P755" s="21"/>
    </row>
    <row r="756" spans="2:16" x14ac:dyDescent="0.4">
      <c r="B756" s="21"/>
      <c r="C756" s="21"/>
      <c r="D756" s="21"/>
      <c r="E756" s="21"/>
      <c r="F756" s="22"/>
      <c r="G756" s="21"/>
      <c r="H756" s="21"/>
      <c r="I756" s="21"/>
      <c r="J756" s="21"/>
      <c r="K756" s="21"/>
      <c r="L756" s="21"/>
      <c r="M756" s="21"/>
      <c r="N756" s="22"/>
      <c r="O756" s="23"/>
      <c r="P756" s="21"/>
    </row>
    <row r="757" spans="2:16" x14ac:dyDescent="0.4">
      <c r="B757" s="21"/>
      <c r="C757" s="21"/>
      <c r="D757" s="21"/>
      <c r="E757" s="21"/>
      <c r="F757" s="22"/>
      <c r="G757" s="21"/>
      <c r="H757" s="21"/>
      <c r="I757" s="21"/>
      <c r="J757" s="21"/>
      <c r="K757" s="21"/>
      <c r="L757" s="21"/>
      <c r="M757" s="21"/>
      <c r="N757" s="22"/>
      <c r="O757" s="23"/>
      <c r="P757" s="21"/>
    </row>
    <row r="758" spans="2:16" x14ac:dyDescent="0.4">
      <c r="B758" s="21"/>
      <c r="C758" s="21"/>
      <c r="D758" s="21"/>
      <c r="E758" s="21"/>
      <c r="F758" s="22"/>
      <c r="G758" s="21"/>
      <c r="H758" s="21"/>
      <c r="I758" s="21"/>
      <c r="J758" s="21"/>
      <c r="K758" s="21"/>
      <c r="L758" s="21"/>
      <c r="M758" s="21"/>
      <c r="N758" s="22"/>
      <c r="O758" s="23"/>
      <c r="P758" s="21"/>
    </row>
    <row r="759" spans="2:16" x14ac:dyDescent="0.4">
      <c r="B759" s="21"/>
      <c r="C759" s="21"/>
      <c r="D759" s="21"/>
      <c r="E759" s="21"/>
      <c r="F759" s="22"/>
      <c r="G759" s="21"/>
      <c r="H759" s="21"/>
      <c r="I759" s="21"/>
      <c r="J759" s="21"/>
      <c r="K759" s="21"/>
      <c r="L759" s="21"/>
      <c r="M759" s="21"/>
      <c r="N759" s="22"/>
      <c r="O759" s="23"/>
      <c r="P759" s="21"/>
    </row>
    <row r="760" spans="2:16" x14ac:dyDescent="0.4">
      <c r="B760" s="21"/>
      <c r="C760" s="21"/>
      <c r="D760" s="21"/>
      <c r="E760" s="21"/>
      <c r="F760" s="22"/>
      <c r="G760" s="21"/>
      <c r="H760" s="21"/>
      <c r="I760" s="21"/>
      <c r="J760" s="21"/>
      <c r="K760" s="21"/>
      <c r="L760" s="21"/>
      <c r="M760" s="21"/>
      <c r="N760" s="22"/>
      <c r="O760" s="23"/>
      <c r="P760" s="21"/>
    </row>
    <row r="761" spans="2:16" x14ac:dyDescent="0.4">
      <c r="B761" s="21"/>
      <c r="C761" s="21"/>
      <c r="D761" s="21"/>
      <c r="E761" s="21"/>
      <c r="F761" s="22"/>
      <c r="G761" s="21"/>
      <c r="H761" s="21"/>
      <c r="I761" s="21"/>
      <c r="J761" s="21"/>
      <c r="K761" s="21"/>
      <c r="L761" s="21"/>
      <c r="M761" s="21"/>
      <c r="N761" s="22"/>
      <c r="O761" s="23"/>
      <c r="P761" s="21"/>
    </row>
    <row r="762" spans="2:16" x14ac:dyDescent="0.4">
      <c r="B762" s="21"/>
      <c r="C762" s="21"/>
      <c r="D762" s="21"/>
      <c r="E762" s="21"/>
      <c r="F762" s="22"/>
      <c r="G762" s="21"/>
      <c r="H762" s="21"/>
      <c r="I762" s="21"/>
      <c r="J762" s="21"/>
      <c r="K762" s="21"/>
      <c r="L762" s="21"/>
      <c r="M762" s="21"/>
      <c r="N762" s="22"/>
      <c r="O762" s="23"/>
      <c r="P762" s="21"/>
    </row>
    <row r="763" spans="2:16" x14ac:dyDescent="0.4">
      <c r="B763" s="21"/>
      <c r="C763" s="21"/>
      <c r="D763" s="21"/>
      <c r="E763" s="21"/>
      <c r="F763" s="22"/>
      <c r="G763" s="21"/>
      <c r="H763" s="21"/>
      <c r="I763" s="21"/>
      <c r="J763" s="21"/>
      <c r="K763" s="21"/>
      <c r="L763" s="21"/>
      <c r="M763" s="21"/>
      <c r="N763" s="22"/>
      <c r="O763" s="23"/>
      <c r="P763" s="21"/>
    </row>
    <row r="764" spans="2:16" x14ac:dyDescent="0.4">
      <c r="B764" s="21"/>
      <c r="C764" s="21"/>
      <c r="D764" s="21"/>
      <c r="E764" s="21"/>
      <c r="F764" s="22"/>
      <c r="G764" s="21"/>
      <c r="H764" s="21"/>
      <c r="I764" s="21"/>
      <c r="J764" s="21"/>
      <c r="K764" s="21"/>
      <c r="L764" s="21"/>
      <c r="M764" s="21"/>
      <c r="N764" s="22"/>
      <c r="O764" s="23"/>
      <c r="P764" s="21"/>
    </row>
    <row r="765" spans="2:16" x14ac:dyDescent="0.4">
      <c r="B765" s="21"/>
      <c r="C765" s="21"/>
      <c r="D765" s="21"/>
      <c r="E765" s="21"/>
      <c r="F765" s="22"/>
      <c r="G765" s="21"/>
      <c r="H765" s="21"/>
      <c r="I765" s="21"/>
      <c r="J765" s="21"/>
      <c r="K765" s="21"/>
      <c r="L765" s="21"/>
      <c r="M765" s="21"/>
      <c r="N765" s="22"/>
      <c r="O765" s="23"/>
      <c r="P765" s="21"/>
    </row>
    <row r="766" spans="2:16" x14ac:dyDescent="0.4">
      <c r="B766" s="21"/>
      <c r="C766" s="21"/>
      <c r="D766" s="21"/>
      <c r="E766" s="21"/>
      <c r="F766" s="22"/>
      <c r="G766" s="21"/>
      <c r="H766" s="21"/>
      <c r="I766" s="21"/>
      <c r="J766" s="21"/>
      <c r="K766" s="21"/>
      <c r="L766" s="21"/>
      <c r="M766" s="21"/>
      <c r="N766" s="22"/>
      <c r="O766" s="23"/>
      <c r="P766" s="21"/>
    </row>
    <row r="767" spans="2:16" x14ac:dyDescent="0.4">
      <c r="B767" s="21"/>
      <c r="C767" s="21"/>
      <c r="D767" s="21"/>
      <c r="E767" s="21"/>
      <c r="F767" s="22"/>
      <c r="G767" s="21"/>
      <c r="H767" s="21"/>
      <c r="I767" s="21"/>
      <c r="J767" s="21"/>
      <c r="K767" s="21"/>
      <c r="L767" s="21"/>
      <c r="M767" s="21"/>
      <c r="N767" s="22"/>
      <c r="O767" s="23"/>
      <c r="P767" s="21"/>
    </row>
    <row r="768" spans="2:16" x14ac:dyDescent="0.4">
      <c r="B768" s="21"/>
      <c r="C768" s="21"/>
      <c r="D768" s="21"/>
      <c r="E768" s="21"/>
      <c r="F768" s="22"/>
      <c r="G768" s="21"/>
      <c r="H768" s="21"/>
      <c r="I768" s="21"/>
      <c r="J768" s="21"/>
      <c r="K768" s="21"/>
      <c r="L768" s="21"/>
      <c r="M768" s="21"/>
      <c r="N768" s="22"/>
      <c r="O768" s="23"/>
      <c r="P768" s="21"/>
    </row>
    <row r="769" spans="2:16" x14ac:dyDescent="0.4">
      <c r="B769" s="21"/>
      <c r="C769" s="21"/>
      <c r="D769" s="21"/>
      <c r="E769" s="21"/>
      <c r="F769" s="22"/>
      <c r="G769" s="21"/>
      <c r="H769" s="21"/>
      <c r="I769" s="21"/>
      <c r="J769" s="21"/>
      <c r="K769" s="21"/>
      <c r="L769" s="21"/>
      <c r="M769" s="21"/>
      <c r="N769" s="22"/>
      <c r="O769" s="23"/>
      <c r="P769" s="21"/>
    </row>
    <row r="770" spans="2:16" x14ac:dyDescent="0.4">
      <c r="B770" s="21"/>
      <c r="C770" s="21"/>
      <c r="D770" s="21"/>
      <c r="E770" s="21"/>
      <c r="F770" s="22"/>
      <c r="G770" s="21"/>
      <c r="H770" s="21"/>
      <c r="I770" s="21"/>
      <c r="J770" s="21"/>
      <c r="K770" s="21"/>
      <c r="L770" s="21"/>
      <c r="M770" s="21"/>
      <c r="N770" s="22"/>
      <c r="O770" s="23"/>
      <c r="P770" s="21"/>
    </row>
    <row r="771" spans="2:16" x14ac:dyDescent="0.4">
      <c r="B771" s="21"/>
      <c r="C771" s="21"/>
      <c r="D771" s="21"/>
      <c r="E771" s="21"/>
      <c r="F771" s="22"/>
      <c r="G771" s="21"/>
      <c r="H771" s="21"/>
      <c r="I771" s="21"/>
      <c r="J771" s="21"/>
      <c r="K771" s="21"/>
      <c r="L771" s="21"/>
      <c r="M771" s="21"/>
      <c r="N771" s="22"/>
      <c r="O771" s="23"/>
      <c r="P771" s="21"/>
    </row>
    <row r="772" spans="2:16" x14ac:dyDescent="0.4">
      <c r="B772" s="21"/>
      <c r="C772" s="21"/>
      <c r="D772" s="21"/>
      <c r="E772" s="21"/>
      <c r="F772" s="22"/>
      <c r="G772" s="21"/>
      <c r="H772" s="21"/>
      <c r="I772" s="21"/>
      <c r="J772" s="21"/>
      <c r="K772" s="21"/>
      <c r="L772" s="21"/>
      <c r="M772" s="21"/>
      <c r="N772" s="22"/>
      <c r="O772" s="23"/>
      <c r="P772" s="21"/>
    </row>
    <row r="773" spans="2:16" x14ac:dyDescent="0.4">
      <c r="B773" s="21"/>
      <c r="C773" s="21"/>
      <c r="D773" s="21"/>
      <c r="E773" s="21"/>
      <c r="F773" s="22"/>
      <c r="G773" s="21"/>
      <c r="H773" s="21"/>
      <c r="I773" s="21"/>
      <c r="J773" s="21"/>
      <c r="K773" s="21"/>
      <c r="L773" s="21"/>
      <c r="M773" s="21"/>
      <c r="N773" s="22"/>
      <c r="O773" s="23"/>
      <c r="P773" s="21"/>
    </row>
    <row r="774" spans="2:16" x14ac:dyDescent="0.4">
      <c r="B774" s="21"/>
      <c r="C774" s="21"/>
      <c r="D774" s="21"/>
      <c r="E774" s="21"/>
      <c r="F774" s="22"/>
      <c r="G774" s="21"/>
      <c r="H774" s="21"/>
      <c r="I774" s="21"/>
      <c r="J774" s="21"/>
      <c r="K774" s="21"/>
      <c r="L774" s="21"/>
      <c r="M774" s="21"/>
      <c r="N774" s="22"/>
      <c r="O774" s="23"/>
      <c r="P774" s="21"/>
    </row>
    <row r="775" spans="2:16" x14ac:dyDescent="0.4">
      <c r="B775" s="21"/>
      <c r="C775" s="21"/>
      <c r="D775" s="21"/>
      <c r="E775" s="21"/>
      <c r="F775" s="22"/>
      <c r="G775" s="21"/>
      <c r="H775" s="21"/>
      <c r="I775" s="21"/>
      <c r="J775" s="21"/>
      <c r="K775" s="21"/>
      <c r="L775" s="21"/>
      <c r="M775" s="21"/>
      <c r="N775" s="22"/>
      <c r="O775" s="23"/>
      <c r="P775" s="21"/>
    </row>
    <row r="776" spans="2:16" x14ac:dyDescent="0.4">
      <c r="B776" s="21"/>
      <c r="C776" s="21"/>
      <c r="D776" s="21"/>
      <c r="E776" s="21"/>
      <c r="F776" s="22"/>
      <c r="G776" s="21"/>
      <c r="H776" s="21"/>
      <c r="I776" s="21"/>
      <c r="J776" s="21"/>
      <c r="K776" s="21"/>
      <c r="L776" s="21"/>
      <c r="M776" s="21"/>
      <c r="N776" s="22"/>
      <c r="O776" s="23"/>
      <c r="P776" s="21"/>
    </row>
    <row r="777" spans="2:16" x14ac:dyDescent="0.4">
      <c r="B777" s="21"/>
      <c r="C777" s="21"/>
      <c r="D777" s="21"/>
      <c r="E777" s="21"/>
      <c r="F777" s="22"/>
      <c r="G777" s="21"/>
      <c r="H777" s="21"/>
      <c r="I777" s="21"/>
      <c r="J777" s="21"/>
      <c r="K777" s="21"/>
      <c r="L777" s="21"/>
      <c r="M777" s="21"/>
      <c r="N777" s="22"/>
      <c r="O777" s="23"/>
      <c r="P777" s="21"/>
    </row>
    <row r="778" spans="2:16" x14ac:dyDescent="0.4">
      <c r="B778" s="21"/>
      <c r="C778" s="21"/>
      <c r="D778" s="21"/>
      <c r="E778" s="21"/>
      <c r="F778" s="22"/>
      <c r="G778" s="21"/>
      <c r="H778" s="21"/>
      <c r="I778" s="21"/>
      <c r="J778" s="21"/>
      <c r="K778" s="21"/>
      <c r="L778" s="21"/>
      <c r="M778" s="21"/>
      <c r="N778" s="22"/>
      <c r="O778" s="23"/>
      <c r="P778" s="21"/>
    </row>
    <row r="779" spans="2:16" x14ac:dyDescent="0.4">
      <c r="B779" s="21"/>
      <c r="C779" s="21"/>
      <c r="D779" s="21"/>
      <c r="E779" s="21"/>
      <c r="F779" s="22"/>
      <c r="G779" s="21"/>
      <c r="H779" s="21"/>
      <c r="I779" s="21"/>
      <c r="J779" s="21"/>
      <c r="K779" s="21"/>
      <c r="L779" s="21"/>
      <c r="M779" s="21"/>
      <c r="N779" s="22"/>
      <c r="O779" s="23"/>
      <c r="P779" s="21"/>
    </row>
    <row r="780" spans="2:16" x14ac:dyDescent="0.4">
      <c r="B780" s="21"/>
      <c r="C780" s="21"/>
      <c r="D780" s="21"/>
      <c r="E780" s="21"/>
      <c r="F780" s="22"/>
      <c r="G780" s="21"/>
      <c r="H780" s="21"/>
      <c r="I780" s="21"/>
      <c r="J780" s="21"/>
      <c r="K780" s="21"/>
      <c r="L780" s="21"/>
      <c r="M780" s="21"/>
      <c r="N780" s="22"/>
      <c r="O780" s="23"/>
      <c r="P780" s="21"/>
    </row>
    <row r="781" spans="2:16" x14ac:dyDescent="0.4">
      <c r="B781" s="21"/>
      <c r="C781" s="21"/>
      <c r="D781" s="21"/>
      <c r="E781" s="21"/>
      <c r="F781" s="22"/>
      <c r="G781" s="21"/>
      <c r="H781" s="21"/>
      <c r="I781" s="21"/>
      <c r="J781" s="21"/>
      <c r="K781" s="21"/>
      <c r="L781" s="21"/>
      <c r="M781" s="21"/>
      <c r="N781" s="22"/>
      <c r="O781" s="23"/>
      <c r="P781" s="21"/>
    </row>
    <row r="782" spans="2:16" x14ac:dyDescent="0.4">
      <c r="B782" s="21"/>
      <c r="C782" s="21"/>
      <c r="D782" s="21"/>
      <c r="E782" s="21"/>
      <c r="F782" s="22"/>
      <c r="G782" s="21"/>
      <c r="H782" s="21"/>
      <c r="I782" s="21"/>
      <c r="J782" s="21"/>
      <c r="K782" s="21"/>
      <c r="L782" s="21"/>
      <c r="M782" s="21"/>
      <c r="N782" s="22"/>
      <c r="O782" s="23"/>
      <c r="P782" s="21"/>
    </row>
    <row r="783" spans="2:16" x14ac:dyDescent="0.4">
      <c r="B783" s="21"/>
      <c r="C783" s="21"/>
      <c r="D783" s="21"/>
      <c r="E783" s="21"/>
      <c r="F783" s="22"/>
      <c r="G783" s="21"/>
      <c r="H783" s="21"/>
      <c r="I783" s="21"/>
      <c r="J783" s="21"/>
      <c r="K783" s="21"/>
      <c r="L783" s="21"/>
      <c r="M783" s="21"/>
      <c r="N783" s="22"/>
      <c r="O783" s="23"/>
      <c r="P783" s="21"/>
    </row>
    <row r="784" spans="2:16" x14ac:dyDescent="0.4">
      <c r="B784" s="21"/>
      <c r="C784" s="21"/>
      <c r="D784" s="21"/>
      <c r="E784" s="21"/>
      <c r="F784" s="22"/>
      <c r="G784" s="21"/>
      <c r="H784" s="21"/>
      <c r="I784" s="21"/>
      <c r="J784" s="21"/>
      <c r="K784" s="21"/>
      <c r="L784" s="21"/>
      <c r="M784" s="21"/>
      <c r="N784" s="22"/>
      <c r="O784" s="23"/>
      <c r="P784" s="21"/>
    </row>
    <row r="785" spans="2:16" x14ac:dyDescent="0.4">
      <c r="B785" s="21"/>
      <c r="C785" s="21"/>
      <c r="D785" s="21"/>
      <c r="E785" s="21"/>
      <c r="F785" s="22"/>
      <c r="G785" s="21"/>
      <c r="H785" s="21"/>
      <c r="I785" s="21"/>
      <c r="J785" s="21"/>
      <c r="K785" s="21"/>
      <c r="L785" s="21"/>
      <c r="M785" s="21"/>
      <c r="N785" s="22"/>
      <c r="O785" s="23"/>
      <c r="P785" s="21"/>
    </row>
    <row r="786" spans="2:16" x14ac:dyDescent="0.4">
      <c r="B786" s="21"/>
      <c r="C786" s="21"/>
      <c r="D786" s="21"/>
      <c r="E786" s="21"/>
      <c r="F786" s="22"/>
      <c r="G786" s="21"/>
      <c r="H786" s="21"/>
      <c r="I786" s="21"/>
      <c r="J786" s="21"/>
      <c r="K786" s="21"/>
      <c r="L786" s="21"/>
      <c r="M786" s="21"/>
      <c r="N786" s="22"/>
      <c r="O786" s="23"/>
      <c r="P786" s="21"/>
    </row>
    <row r="787" spans="2:16" x14ac:dyDescent="0.4">
      <c r="B787" s="21"/>
      <c r="C787" s="21"/>
      <c r="D787" s="21"/>
      <c r="E787" s="21"/>
      <c r="F787" s="22"/>
      <c r="G787" s="21"/>
      <c r="H787" s="21"/>
      <c r="I787" s="21"/>
      <c r="J787" s="21"/>
      <c r="K787" s="21"/>
      <c r="L787" s="21"/>
      <c r="M787" s="21"/>
      <c r="N787" s="22"/>
      <c r="O787" s="23"/>
      <c r="P787" s="21"/>
    </row>
    <row r="788" spans="2:16" x14ac:dyDescent="0.4">
      <c r="B788" s="21"/>
      <c r="C788" s="21"/>
      <c r="D788" s="21"/>
      <c r="E788" s="21"/>
      <c r="F788" s="22"/>
      <c r="G788" s="21"/>
      <c r="H788" s="21"/>
      <c r="I788" s="21"/>
      <c r="J788" s="21"/>
      <c r="K788" s="21"/>
      <c r="L788" s="21"/>
      <c r="M788" s="21"/>
      <c r="N788" s="22"/>
      <c r="O788" s="23"/>
      <c r="P788" s="21"/>
    </row>
    <row r="789" spans="2:16" x14ac:dyDescent="0.4">
      <c r="B789" s="21"/>
      <c r="C789" s="21"/>
      <c r="D789" s="21"/>
      <c r="E789" s="21"/>
      <c r="F789" s="22"/>
      <c r="G789" s="21"/>
      <c r="H789" s="21"/>
      <c r="I789" s="21"/>
      <c r="J789" s="21"/>
      <c r="K789" s="21"/>
      <c r="L789" s="21"/>
      <c r="M789" s="21"/>
      <c r="N789" s="22"/>
      <c r="O789" s="23"/>
      <c r="P789" s="21"/>
    </row>
    <row r="790" spans="2:16" x14ac:dyDescent="0.4">
      <c r="B790" s="21"/>
      <c r="C790" s="21"/>
      <c r="D790" s="21"/>
      <c r="E790" s="21"/>
      <c r="F790" s="22"/>
      <c r="G790" s="21"/>
      <c r="H790" s="21"/>
      <c r="I790" s="21"/>
      <c r="J790" s="21"/>
      <c r="K790" s="21"/>
      <c r="L790" s="21"/>
      <c r="M790" s="21"/>
      <c r="N790" s="22"/>
      <c r="O790" s="23"/>
      <c r="P790" s="21"/>
    </row>
    <row r="791" spans="2:16" x14ac:dyDescent="0.4">
      <c r="B791" s="21"/>
      <c r="C791" s="21"/>
      <c r="D791" s="21"/>
      <c r="E791" s="21"/>
      <c r="F791" s="22"/>
      <c r="G791" s="21"/>
      <c r="H791" s="21"/>
      <c r="I791" s="21"/>
      <c r="J791" s="21"/>
      <c r="K791" s="21"/>
      <c r="L791" s="21"/>
      <c r="M791" s="21"/>
      <c r="N791" s="22"/>
      <c r="O791" s="23"/>
      <c r="P791" s="21"/>
    </row>
    <row r="792" spans="2:16" x14ac:dyDescent="0.4">
      <c r="B792" s="21"/>
      <c r="C792" s="21"/>
      <c r="D792" s="21"/>
      <c r="E792" s="21"/>
      <c r="F792" s="22"/>
      <c r="G792" s="21"/>
      <c r="H792" s="21"/>
      <c r="I792" s="21"/>
      <c r="J792" s="21"/>
      <c r="K792" s="21"/>
      <c r="L792" s="21"/>
      <c r="M792" s="21"/>
      <c r="N792" s="22"/>
      <c r="O792" s="23"/>
      <c r="P792" s="21"/>
    </row>
    <row r="793" spans="2:16" x14ac:dyDescent="0.4">
      <c r="B793" s="21"/>
      <c r="C793" s="21"/>
      <c r="D793" s="21"/>
      <c r="E793" s="21"/>
      <c r="F793" s="22"/>
      <c r="G793" s="21"/>
      <c r="H793" s="21"/>
      <c r="I793" s="21"/>
      <c r="J793" s="21"/>
      <c r="K793" s="21"/>
      <c r="L793" s="21"/>
      <c r="M793" s="21"/>
      <c r="N793" s="22"/>
      <c r="O793" s="23"/>
      <c r="P793" s="21"/>
    </row>
    <row r="794" spans="2:16" x14ac:dyDescent="0.4">
      <c r="B794" s="21"/>
      <c r="C794" s="21"/>
      <c r="D794" s="21"/>
      <c r="E794" s="21"/>
      <c r="F794" s="22"/>
      <c r="G794" s="21"/>
      <c r="H794" s="21"/>
      <c r="I794" s="21"/>
      <c r="J794" s="21"/>
      <c r="K794" s="21"/>
      <c r="L794" s="21"/>
      <c r="M794" s="21"/>
      <c r="N794" s="22"/>
      <c r="O794" s="23"/>
      <c r="P794" s="21"/>
    </row>
    <row r="795" spans="2:16" x14ac:dyDescent="0.4">
      <c r="B795" s="21"/>
      <c r="C795" s="21"/>
      <c r="D795" s="21"/>
      <c r="E795" s="21"/>
      <c r="F795" s="22"/>
      <c r="G795" s="21"/>
      <c r="H795" s="21"/>
      <c r="I795" s="21"/>
      <c r="J795" s="21"/>
      <c r="K795" s="21"/>
      <c r="L795" s="21"/>
      <c r="M795" s="21"/>
      <c r="N795" s="22"/>
      <c r="O795" s="23"/>
      <c r="P795" s="21"/>
    </row>
    <row r="796" spans="2:16" x14ac:dyDescent="0.4">
      <c r="B796" s="21"/>
      <c r="C796" s="21"/>
      <c r="D796" s="21"/>
      <c r="E796" s="21"/>
      <c r="F796" s="22"/>
      <c r="G796" s="21"/>
      <c r="H796" s="21"/>
      <c r="I796" s="21"/>
      <c r="J796" s="21"/>
      <c r="K796" s="21"/>
      <c r="L796" s="21"/>
      <c r="M796" s="21"/>
      <c r="N796" s="22"/>
      <c r="O796" s="23"/>
      <c r="P796" s="21"/>
    </row>
    <row r="797" spans="2:16" x14ac:dyDescent="0.4">
      <c r="B797" s="21"/>
      <c r="C797" s="21"/>
      <c r="D797" s="21"/>
      <c r="E797" s="21"/>
      <c r="F797" s="22"/>
      <c r="G797" s="21"/>
      <c r="H797" s="21"/>
      <c r="I797" s="21"/>
      <c r="J797" s="21"/>
      <c r="K797" s="21"/>
      <c r="L797" s="21"/>
      <c r="M797" s="21"/>
      <c r="N797" s="22"/>
      <c r="O797" s="23"/>
      <c r="P797" s="21"/>
    </row>
    <row r="798" spans="2:16" x14ac:dyDescent="0.4">
      <c r="B798" s="21"/>
      <c r="C798" s="21"/>
      <c r="D798" s="21"/>
      <c r="E798" s="21"/>
      <c r="F798" s="22"/>
      <c r="G798" s="21"/>
      <c r="H798" s="21"/>
      <c r="I798" s="21"/>
      <c r="J798" s="21"/>
      <c r="K798" s="21"/>
      <c r="L798" s="21"/>
      <c r="M798" s="21"/>
      <c r="N798" s="22"/>
      <c r="O798" s="23"/>
      <c r="P798" s="21"/>
    </row>
    <row r="799" spans="2:16" x14ac:dyDescent="0.4">
      <c r="B799" s="21"/>
      <c r="C799" s="21"/>
      <c r="D799" s="21"/>
      <c r="E799" s="21"/>
      <c r="F799" s="22"/>
      <c r="G799" s="21"/>
      <c r="H799" s="21"/>
      <c r="I799" s="21"/>
      <c r="J799" s="21"/>
      <c r="K799" s="21"/>
      <c r="L799" s="21"/>
      <c r="M799" s="21"/>
      <c r="N799" s="22"/>
      <c r="O799" s="23"/>
      <c r="P799" s="21"/>
    </row>
    <row r="800" spans="2:16" x14ac:dyDescent="0.4">
      <c r="B800" s="21"/>
      <c r="C800" s="21"/>
      <c r="D800" s="21"/>
      <c r="E800" s="21"/>
      <c r="F800" s="22"/>
      <c r="G800" s="21"/>
      <c r="H800" s="21"/>
      <c r="I800" s="21"/>
      <c r="J800" s="21"/>
      <c r="K800" s="21"/>
      <c r="L800" s="21"/>
      <c r="M800" s="21"/>
      <c r="N800" s="22"/>
      <c r="O800" s="23"/>
      <c r="P800" s="21"/>
    </row>
    <row r="801" spans="2:16" x14ac:dyDescent="0.4">
      <c r="B801" s="21"/>
      <c r="C801" s="21"/>
      <c r="D801" s="21"/>
      <c r="E801" s="21"/>
      <c r="F801" s="22"/>
      <c r="G801" s="21"/>
      <c r="H801" s="21"/>
      <c r="I801" s="21"/>
      <c r="J801" s="21"/>
      <c r="K801" s="21"/>
      <c r="L801" s="21"/>
      <c r="M801" s="21"/>
      <c r="N801" s="22"/>
      <c r="O801" s="23"/>
      <c r="P801" s="21"/>
    </row>
    <row r="802" spans="2:16" x14ac:dyDescent="0.4">
      <c r="B802" s="21"/>
      <c r="C802" s="21"/>
      <c r="D802" s="21"/>
      <c r="E802" s="21"/>
      <c r="F802" s="22"/>
      <c r="G802" s="21"/>
      <c r="H802" s="21"/>
      <c r="I802" s="21"/>
      <c r="J802" s="21"/>
      <c r="K802" s="21"/>
      <c r="L802" s="21"/>
      <c r="M802" s="21"/>
      <c r="N802" s="22"/>
      <c r="O802" s="23"/>
      <c r="P802" s="21"/>
    </row>
    <row r="803" spans="2:16" x14ac:dyDescent="0.4">
      <c r="B803" s="21"/>
      <c r="C803" s="21"/>
      <c r="D803" s="21"/>
      <c r="E803" s="21"/>
      <c r="F803" s="22"/>
      <c r="G803" s="21"/>
      <c r="H803" s="21"/>
      <c r="I803" s="21"/>
      <c r="J803" s="21"/>
      <c r="K803" s="21"/>
      <c r="L803" s="21"/>
      <c r="M803" s="21"/>
      <c r="N803" s="22"/>
      <c r="O803" s="23"/>
      <c r="P803" s="21"/>
    </row>
    <row r="804" spans="2:16" x14ac:dyDescent="0.4">
      <c r="B804" s="21"/>
      <c r="C804" s="21"/>
      <c r="D804" s="21"/>
      <c r="E804" s="21"/>
      <c r="F804" s="22"/>
      <c r="G804" s="21"/>
      <c r="H804" s="21"/>
      <c r="I804" s="21"/>
      <c r="J804" s="21"/>
      <c r="K804" s="21"/>
      <c r="L804" s="21"/>
      <c r="M804" s="21"/>
      <c r="N804" s="22"/>
      <c r="O804" s="23"/>
      <c r="P804" s="21"/>
    </row>
    <row r="805" spans="2:16" x14ac:dyDescent="0.4">
      <c r="B805" s="21"/>
      <c r="C805" s="21"/>
      <c r="D805" s="21"/>
      <c r="E805" s="21"/>
      <c r="F805" s="22"/>
      <c r="G805" s="21"/>
      <c r="H805" s="21"/>
      <c r="I805" s="21"/>
      <c r="J805" s="21"/>
      <c r="K805" s="21"/>
      <c r="L805" s="21"/>
      <c r="M805" s="21"/>
      <c r="N805" s="22"/>
      <c r="O805" s="23"/>
      <c r="P805" s="21"/>
    </row>
    <row r="806" spans="2:16" x14ac:dyDescent="0.4">
      <c r="B806" s="21"/>
      <c r="C806" s="21"/>
      <c r="D806" s="21"/>
      <c r="E806" s="21"/>
      <c r="F806" s="22"/>
      <c r="G806" s="21"/>
      <c r="H806" s="21"/>
      <c r="I806" s="21"/>
      <c r="J806" s="21"/>
      <c r="K806" s="21"/>
      <c r="L806" s="21"/>
      <c r="M806" s="21"/>
      <c r="N806" s="22"/>
      <c r="O806" s="23"/>
      <c r="P806" s="21"/>
    </row>
    <row r="807" spans="2:16" x14ac:dyDescent="0.4">
      <c r="B807" s="21"/>
      <c r="C807" s="21"/>
      <c r="D807" s="21"/>
      <c r="E807" s="21"/>
      <c r="F807" s="22"/>
      <c r="G807" s="21"/>
      <c r="H807" s="21"/>
      <c r="I807" s="21"/>
      <c r="J807" s="21"/>
      <c r="K807" s="21"/>
      <c r="L807" s="21"/>
      <c r="M807" s="21"/>
      <c r="N807" s="22"/>
      <c r="O807" s="23"/>
      <c r="P807" s="21"/>
    </row>
    <row r="808" spans="2:16" x14ac:dyDescent="0.4">
      <c r="B808" s="21"/>
      <c r="C808" s="21"/>
      <c r="D808" s="21"/>
      <c r="E808" s="21"/>
      <c r="F808" s="22"/>
      <c r="G808" s="21"/>
      <c r="H808" s="21"/>
      <c r="I808" s="21"/>
      <c r="J808" s="21"/>
      <c r="K808" s="21"/>
      <c r="L808" s="21"/>
      <c r="M808" s="21"/>
      <c r="N808" s="22"/>
      <c r="O808" s="23"/>
      <c r="P808" s="21"/>
    </row>
    <row r="809" spans="2:16" x14ac:dyDescent="0.4">
      <c r="B809" s="21"/>
      <c r="C809" s="21"/>
      <c r="D809" s="21"/>
      <c r="E809" s="21"/>
      <c r="F809" s="22"/>
      <c r="G809" s="21"/>
      <c r="H809" s="21"/>
      <c r="I809" s="21"/>
      <c r="J809" s="21"/>
      <c r="K809" s="21"/>
      <c r="L809" s="21"/>
      <c r="M809" s="21"/>
      <c r="N809" s="22"/>
      <c r="O809" s="23"/>
      <c r="P809" s="21"/>
    </row>
    <row r="810" spans="2:16" x14ac:dyDescent="0.4">
      <c r="B810" s="21"/>
      <c r="C810" s="21"/>
      <c r="D810" s="21"/>
      <c r="E810" s="21"/>
      <c r="F810" s="22"/>
      <c r="G810" s="21"/>
      <c r="H810" s="21"/>
      <c r="I810" s="21"/>
      <c r="J810" s="21"/>
      <c r="K810" s="21"/>
      <c r="L810" s="21"/>
      <c r="M810" s="21"/>
      <c r="N810" s="22"/>
      <c r="O810" s="23"/>
      <c r="P810" s="21"/>
    </row>
    <row r="811" spans="2:16" x14ac:dyDescent="0.4">
      <c r="B811" s="21"/>
      <c r="C811" s="21"/>
      <c r="D811" s="21"/>
      <c r="E811" s="21"/>
      <c r="F811" s="22"/>
      <c r="G811" s="21"/>
      <c r="H811" s="21"/>
      <c r="I811" s="21"/>
      <c r="J811" s="21"/>
      <c r="K811" s="21"/>
      <c r="L811" s="21"/>
      <c r="M811" s="21"/>
      <c r="N811" s="22"/>
      <c r="O811" s="23"/>
      <c r="P811" s="21"/>
    </row>
    <row r="812" spans="2:16" x14ac:dyDescent="0.4">
      <c r="B812" s="21"/>
      <c r="C812" s="21"/>
      <c r="D812" s="21"/>
      <c r="E812" s="21"/>
      <c r="F812" s="22"/>
      <c r="G812" s="21"/>
      <c r="H812" s="21"/>
      <c r="I812" s="21"/>
      <c r="J812" s="21"/>
      <c r="K812" s="21"/>
      <c r="L812" s="21"/>
      <c r="M812" s="21"/>
      <c r="N812" s="22"/>
      <c r="O812" s="23"/>
      <c r="P812" s="21"/>
    </row>
    <row r="813" spans="2:16" x14ac:dyDescent="0.4">
      <c r="B813" s="21"/>
      <c r="C813" s="21"/>
      <c r="D813" s="21"/>
      <c r="E813" s="21"/>
      <c r="F813" s="22"/>
      <c r="G813" s="21"/>
      <c r="H813" s="21"/>
      <c r="I813" s="21"/>
      <c r="J813" s="21"/>
      <c r="K813" s="21"/>
      <c r="L813" s="21"/>
      <c r="M813" s="21"/>
      <c r="N813" s="22"/>
      <c r="O813" s="23"/>
      <c r="P813" s="21"/>
    </row>
    <row r="814" spans="2:16" x14ac:dyDescent="0.4">
      <c r="B814" s="21"/>
      <c r="C814" s="21"/>
      <c r="D814" s="21"/>
      <c r="E814" s="21"/>
      <c r="F814" s="22"/>
      <c r="G814" s="21"/>
      <c r="H814" s="21"/>
      <c r="I814" s="21"/>
      <c r="J814" s="21"/>
      <c r="K814" s="21"/>
      <c r="L814" s="21"/>
      <c r="M814" s="21"/>
      <c r="N814" s="22"/>
      <c r="O814" s="23"/>
      <c r="P814" s="21"/>
    </row>
    <row r="815" spans="2:16" x14ac:dyDescent="0.4">
      <c r="B815" s="21"/>
      <c r="C815" s="21"/>
      <c r="D815" s="21"/>
      <c r="E815" s="21"/>
      <c r="F815" s="22"/>
      <c r="G815" s="21"/>
      <c r="H815" s="21"/>
      <c r="I815" s="21"/>
      <c r="J815" s="21"/>
      <c r="K815" s="21"/>
      <c r="L815" s="21"/>
      <c r="M815" s="21"/>
      <c r="N815" s="22"/>
      <c r="O815" s="23"/>
      <c r="P815" s="21"/>
    </row>
    <row r="816" spans="2:16" x14ac:dyDescent="0.4">
      <c r="B816" s="21"/>
      <c r="C816" s="21"/>
      <c r="D816" s="21"/>
      <c r="E816" s="21"/>
      <c r="F816" s="22"/>
      <c r="G816" s="21"/>
      <c r="H816" s="21"/>
      <c r="I816" s="21"/>
      <c r="J816" s="21"/>
      <c r="K816" s="21"/>
      <c r="L816" s="21"/>
      <c r="M816" s="21"/>
      <c r="N816" s="22"/>
      <c r="O816" s="23"/>
      <c r="P816" s="21"/>
    </row>
    <row r="817" spans="2:16" x14ac:dyDescent="0.4">
      <c r="B817" s="21"/>
      <c r="C817" s="21"/>
      <c r="D817" s="21"/>
      <c r="E817" s="21"/>
      <c r="F817" s="22"/>
      <c r="G817" s="21"/>
      <c r="H817" s="21"/>
      <c r="I817" s="21"/>
      <c r="J817" s="21"/>
      <c r="K817" s="21"/>
      <c r="L817" s="21"/>
      <c r="M817" s="21"/>
      <c r="N817" s="22"/>
      <c r="O817" s="23"/>
      <c r="P817" s="21"/>
    </row>
    <row r="818" spans="2:16" x14ac:dyDescent="0.4">
      <c r="B818" s="21"/>
      <c r="C818" s="21"/>
      <c r="D818" s="21"/>
      <c r="E818" s="21"/>
      <c r="F818" s="22"/>
      <c r="G818" s="21"/>
      <c r="H818" s="21"/>
      <c r="I818" s="21"/>
      <c r="J818" s="21"/>
      <c r="K818" s="21"/>
      <c r="L818" s="21"/>
      <c r="M818" s="21"/>
      <c r="N818" s="22"/>
      <c r="O818" s="23"/>
      <c r="P818" s="21"/>
    </row>
    <row r="819" spans="2:16" x14ac:dyDescent="0.4">
      <c r="B819" s="21"/>
      <c r="C819" s="21"/>
      <c r="D819" s="21"/>
      <c r="E819" s="21"/>
      <c r="F819" s="22"/>
      <c r="G819" s="21"/>
      <c r="H819" s="21"/>
      <c r="I819" s="21"/>
      <c r="J819" s="21"/>
      <c r="K819" s="21"/>
      <c r="L819" s="21"/>
      <c r="M819" s="21"/>
      <c r="N819" s="22"/>
      <c r="O819" s="23"/>
      <c r="P819" s="21"/>
    </row>
    <row r="820" spans="2:16" x14ac:dyDescent="0.4">
      <c r="B820" s="21"/>
      <c r="C820" s="21"/>
      <c r="D820" s="21"/>
      <c r="E820" s="21"/>
      <c r="F820" s="22"/>
      <c r="G820" s="21"/>
      <c r="H820" s="21"/>
      <c r="I820" s="21"/>
      <c r="J820" s="21"/>
      <c r="K820" s="21"/>
      <c r="L820" s="21"/>
      <c r="M820" s="21"/>
      <c r="N820" s="22"/>
      <c r="O820" s="23"/>
      <c r="P820" s="21"/>
    </row>
    <row r="821" spans="2:16" x14ac:dyDescent="0.4">
      <c r="B821" s="21"/>
      <c r="C821" s="21"/>
      <c r="D821" s="21"/>
      <c r="E821" s="21"/>
      <c r="F821" s="22"/>
      <c r="G821" s="21"/>
      <c r="H821" s="21"/>
      <c r="I821" s="21"/>
      <c r="J821" s="21"/>
      <c r="K821" s="21"/>
      <c r="L821" s="21"/>
      <c r="M821" s="21"/>
      <c r="N821" s="22"/>
      <c r="O821" s="23"/>
      <c r="P821" s="21"/>
    </row>
    <row r="822" spans="2:16" x14ac:dyDescent="0.4">
      <c r="B822" s="21"/>
      <c r="C822" s="21"/>
      <c r="D822" s="21"/>
      <c r="E822" s="21"/>
      <c r="F822" s="22"/>
      <c r="G822" s="21"/>
      <c r="H822" s="21"/>
      <c r="I822" s="21"/>
      <c r="J822" s="21"/>
      <c r="K822" s="21"/>
      <c r="L822" s="21"/>
      <c r="M822" s="21"/>
      <c r="N822" s="22"/>
      <c r="O822" s="23"/>
      <c r="P822" s="21"/>
    </row>
    <row r="823" spans="2:16" x14ac:dyDescent="0.4">
      <c r="B823" s="21"/>
      <c r="C823" s="21"/>
      <c r="D823" s="21"/>
      <c r="E823" s="21"/>
      <c r="F823" s="22"/>
      <c r="G823" s="21"/>
      <c r="H823" s="21"/>
      <c r="I823" s="21"/>
      <c r="J823" s="21"/>
      <c r="K823" s="21"/>
      <c r="L823" s="21"/>
      <c r="M823" s="21"/>
      <c r="N823" s="22"/>
      <c r="O823" s="23"/>
      <c r="P823" s="21"/>
    </row>
    <row r="824" spans="2:16" x14ac:dyDescent="0.4">
      <c r="B824" s="21"/>
      <c r="C824" s="21"/>
      <c r="D824" s="21"/>
      <c r="E824" s="21"/>
      <c r="F824" s="22"/>
      <c r="G824" s="21"/>
      <c r="H824" s="21"/>
      <c r="I824" s="21"/>
      <c r="J824" s="21"/>
      <c r="K824" s="21"/>
      <c r="L824" s="21"/>
      <c r="M824" s="21"/>
      <c r="N824" s="22"/>
      <c r="O824" s="23"/>
      <c r="P824" s="21"/>
    </row>
    <row r="825" spans="2:16" x14ac:dyDescent="0.4">
      <c r="B825" s="21"/>
      <c r="C825" s="21"/>
      <c r="D825" s="21"/>
      <c r="E825" s="21"/>
      <c r="F825" s="22"/>
      <c r="G825" s="21"/>
      <c r="H825" s="21"/>
      <c r="I825" s="21"/>
      <c r="J825" s="21"/>
      <c r="K825" s="21"/>
      <c r="L825" s="21"/>
      <c r="M825" s="21"/>
      <c r="N825" s="22"/>
      <c r="O825" s="23"/>
      <c r="P825" s="21"/>
    </row>
    <row r="826" spans="2:16" x14ac:dyDescent="0.4">
      <c r="B826" s="21"/>
      <c r="C826" s="21"/>
      <c r="D826" s="21"/>
      <c r="E826" s="21"/>
      <c r="F826" s="22"/>
      <c r="G826" s="21"/>
      <c r="H826" s="21"/>
      <c r="I826" s="21"/>
      <c r="J826" s="21"/>
      <c r="K826" s="21"/>
      <c r="L826" s="21"/>
      <c r="M826" s="21"/>
      <c r="N826" s="22"/>
      <c r="O826" s="23"/>
      <c r="P826" s="21"/>
    </row>
    <row r="827" spans="2:16" x14ac:dyDescent="0.4">
      <c r="B827" s="21"/>
      <c r="C827" s="21"/>
      <c r="D827" s="21"/>
      <c r="E827" s="21"/>
      <c r="F827" s="22"/>
      <c r="G827" s="21"/>
      <c r="H827" s="21"/>
      <c r="I827" s="21"/>
      <c r="J827" s="21"/>
      <c r="K827" s="21"/>
      <c r="L827" s="21"/>
      <c r="M827" s="21"/>
      <c r="N827" s="22"/>
      <c r="O827" s="23"/>
      <c r="P827" s="21"/>
    </row>
    <row r="828" spans="2:16" x14ac:dyDescent="0.4">
      <c r="B828" s="21"/>
      <c r="C828" s="21"/>
      <c r="D828" s="21"/>
      <c r="E828" s="21"/>
      <c r="F828" s="22"/>
      <c r="G828" s="21"/>
      <c r="H828" s="21"/>
      <c r="I828" s="21"/>
      <c r="J828" s="21"/>
      <c r="K828" s="21"/>
      <c r="L828" s="21"/>
      <c r="M828" s="21"/>
      <c r="N828" s="22"/>
      <c r="O828" s="23"/>
      <c r="P828" s="21"/>
    </row>
    <row r="829" spans="2:16" x14ac:dyDescent="0.4">
      <c r="B829" s="21"/>
      <c r="C829" s="21"/>
      <c r="D829" s="21"/>
      <c r="E829" s="21"/>
      <c r="F829" s="22"/>
      <c r="G829" s="21"/>
      <c r="H829" s="21"/>
      <c r="I829" s="21"/>
      <c r="J829" s="21"/>
      <c r="K829" s="21"/>
      <c r="L829" s="21"/>
      <c r="M829" s="21"/>
      <c r="N829" s="22"/>
      <c r="O829" s="23"/>
      <c r="P829" s="21"/>
    </row>
    <row r="830" spans="2:16" x14ac:dyDescent="0.4">
      <c r="B830" s="21"/>
      <c r="C830" s="21"/>
      <c r="D830" s="21"/>
      <c r="E830" s="21"/>
      <c r="F830" s="22"/>
      <c r="G830" s="21"/>
      <c r="H830" s="21"/>
      <c r="I830" s="21"/>
      <c r="J830" s="21"/>
      <c r="K830" s="21"/>
      <c r="L830" s="21"/>
      <c r="M830" s="21"/>
      <c r="N830" s="22"/>
      <c r="O830" s="23"/>
      <c r="P830" s="21"/>
    </row>
    <row r="831" spans="2:16" x14ac:dyDescent="0.4">
      <c r="B831" s="21"/>
      <c r="C831" s="21"/>
      <c r="D831" s="21"/>
      <c r="E831" s="21"/>
      <c r="F831" s="22"/>
      <c r="G831" s="21"/>
      <c r="H831" s="21"/>
      <c r="I831" s="21"/>
      <c r="J831" s="21"/>
      <c r="K831" s="21"/>
      <c r="L831" s="21"/>
      <c r="M831" s="21"/>
      <c r="N831" s="22"/>
      <c r="O831" s="23"/>
      <c r="P831" s="21"/>
    </row>
    <row r="832" spans="2:16" x14ac:dyDescent="0.4">
      <c r="B832" s="21"/>
      <c r="C832" s="21"/>
      <c r="D832" s="21"/>
      <c r="E832" s="21"/>
      <c r="F832" s="22"/>
      <c r="G832" s="21"/>
      <c r="H832" s="21"/>
      <c r="I832" s="21"/>
      <c r="J832" s="21"/>
      <c r="K832" s="21"/>
      <c r="L832" s="21"/>
      <c r="M832" s="21"/>
      <c r="N832" s="22"/>
      <c r="O832" s="23"/>
      <c r="P832" s="21"/>
    </row>
    <row r="833" spans="2:16" x14ac:dyDescent="0.4">
      <c r="B833" s="21"/>
      <c r="C833" s="21"/>
      <c r="D833" s="21"/>
      <c r="E833" s="21"/>
      <c r="F833" s="22"/>
      <c r="G833" s="21"/>
      <c r="H833" s="21"/>
      <c r="I833" s="21"/>
      <c r="J833" s="21"/>
      <c r="K833" s="21"/>
      <c r="L833" s="21"/>
      <c r="M833" s="21"/>
      <c r="N833" s="22"/>
      <c r="O833" s="23"/>
      <c r="P833" s="21"/>
    </row>
    <row r="834" spans="2:16" x14ac:dyDescent="0.4">
      <c r="B834" s="21"/>
      <c r="C834" s="21"/>
      <c r="D834" s="21"/>
      <c r="E834" s="21"/>
      <c r="F834" s="22"/>
      <c r="G834" s="21"/>
      <c r="H834" s="21"/>
      <c r="I834" s="21"/>
      <c r="J834" s="21"/>
      <c r="K834" s="21"/>
      <c r="L834" s="21"/>
      <c r="M834" s="21"/>
      <c r="N834" s="22"/>
      <c r="O834" s="23"/>
      <c r="P834" s="21"/>
    </row>
    <row r="835" spans="2:16" x14ac:dyDescent="0.4">
      <c r="B835" s="21"/>
      <c r="C835" s="21"/>
      <c r="D835" s="21"/>
      <c r="E835" s="21"/>
      <c r="F835" s="22"/>
      <c r="G835" s="21"/>
      <c r="H835" s="21"/>
      <c r="I835" s="21"/>
      <c r="J835" s="21"/>
      <c r="K835" s="21"/>
      <c r="L835" s="21"/>
      <c r="M835" s="21"/>
      <c r="N835" s="22"/>
      <c r="O835" s="23"/>
      <c r="P835" s="21"/>
    </row>
    <row r="836" spans="2:16" x14ac:dyDescent="0.4">
      <c r="B836" s="21"/>
      <c r="C836" s="21"/>
      <c r="D836" s="21"/>
      <c r="E836" s="21"/>
      <c r="F836" s="22"/>
      <c r="G836" s="21"/>
      <c r="H836" s="21"/>
      <c r="I836" s="21"/>
      <c r="J836" s="21"/>
      <c r="K836" s="21"/>
      <c r="L836" s="21"/>
      <c r="M836" s="21"/>
      <c r="N836" s="22"/>
      <c r="O836" s="23"/>
      <c r="P836" s="21"/>
    </row>
    <row r="837" spans="2:16" x14ac:dyDescent="0.4">
      <c r="B837" s="21"/>
      <c r="C837" s="21"/>
      <c r="D837" s="21"/>
      <c r="E837" s="21"/>
      <c r="F837" s="22"/>
      <c r="G837" s="21"/>
      <c r="H837" s="21"/>
      <c r="I837" s="21"/>
      <c r="J837" s="21"/>
      <c r="K837" s="21"/>
      <c r="L837" s="21"/>
      <c r="M837" s="21"/>
      <c r="N837" s="22"/>
      <c r="O837" s="23"/>
      <c r="P837" s="21"/>
    </row>
    <row r="838" spans="2:16" x14ac:dyDescent="0.4">
      <c r="B838" s="21"/>
      <c r="C838" s="21"/>
      <c r="D838" s="21"/>
      <c r="E838" s="21"/>
      <c r="F838" s="22"/>
      <c r="G838" s="21"/>
      <c r="H838" s="21"/>
      <c r="I838" s="21"/>
      <c r="J838" s="21"/>
      <c r="K838" s="21"/>
      <c r="L838" s="21"/>
      <c r="M838" s="21"/>
      <c r="N838" s="22"/>
      <c r="O838" s="23"/>
      <c r="P838" s="21"/>
    </row>
    <row r="839" spans="2:16" x14ac:dyDescent="0.4">
      <c r="B839" s="21"/>
      <c r="C839" s="21"/>
      <c r="D839" s="21"/>
      <c r="E839" s="21"/>
      <c r="F839" s="22"/>
      <c r="G839" s="21"/>
      <c r="H839" s="21"/>
      <c r="I839" s="21"/>
      <c r="J839" s="21"/>
      <c r="K839" s="21"/>
      <c r="L839" s="21"/>
      <c r="M839" s="21"/>
      <c r="N839" s="22"/>
      <c r="O839" s="23"/>
      <c r="P839" s="21"/>
    </row>
    <row r="840" spans="2:16" x14ac:dyDescent="0.4">
      <c r="B840" s="21"/>
      <c r="C840" s="21"/>
      <c r="D840" s="21"/>
      <c r="E840" s="21"/>
      <c r="F840" s="22"/>
      <c r="G840" s="21"/>
      <c r="H840" s="21"/>
      <c r="I840" s="21"/>
      <c r="J840" s="21"/>
      <c r="K840" s="21"/>
      <c r="L840" s="21"/>
      <c r="M840" s="21"/>
      <c r="N840" s="22"/>
      <c r="O840" s="23"/>
      <c r="P840" s="21"/>
    </row>
    <row r="841" spans="2:16" x14ac:dyDescent="0.4">
      <c r="B841" s="21"/>
      <c r="C841" s="21"/>
      <c r="D841" s="21"/>
      <c r="E841" s="21"/>
      <c r="F841" s="22"/>
      <c r="G841" s="21"/>
      <c r="H841" s="21"/>
      <c r="I841" s="21"/>
      <c r="J841" s="21"/>
      <c r="K841" s="21"/>
      <c r="L841" s="21"/>
      <c r="M841" s="21"/>
      <c r="N841" s="22"/>
      <c r="O841" s="23"/>
      <c r="P841" s="21"/>
    </row>
    <row r="842" spans="2:16" x14ac:dyDescent="0.4">
      <c r="B842" s="21"/>
      <c r="C842" s="21"/>
      <c r="D842" s="21"/>
      <c r="E842" s="21"/>
      <c r="F842" s="22"/>
      <c r="G842" s="21"/>
      <c r="H842" s="21"/>
      <c r="I842" s="21"/>
      <c r="J842" s="21"/>
      <c r="K842" s="21"/>
      <c r="L842" s="21"/>
      <c r="M842" s="21"/>
      <c r="N842" s="22"/>
      <c r="O842" s="23"/>
      <c r="P842" s="21"/>
    </row>
    <row r="843" spans="2:16" x14ac:dyDescent="0.4">
      <c r="B843" s="21"/>
      <c r="C843" s="21"/>
      <c r="D843" s="21"/>
      <c r="E843" s="21"/>
      <c r="F843" s="22"/>
      <c r="G843" s="21"/>
      <c r="H843" s="21"/>
      <c r="I843" s="21"/>
      <c r="J843" s="21"/>
      <c r="K843" s="21"/>
      <c r="L843" s="21"/>
      <c r="M843" s="21"/>
      <c r="N843" s="22"/>
      <c r="O843" s="23"/>
      <c r="P843" s="21"/>
    </row>
    <row r="844" spans="2:16" x14ac:dyDescent="0.4">
      <c r="B844" s="21"/>
      <c r="C844" s="21"/>
      <c r="D844" s="21"/>
      <c r="E844" s="21"/>
      <c r="F844" s="22"/>
      <c r="G844" s="21"/>
      <c r="H844" s="21"/>
      <c r="I844" s="21"/>
      <c r="J844" s="21"/>
      <c r="K844" s="21"/>
      <c r="L844" s="21"/>
      <c r="M844" s="21"/>
      <c r="N844" s="22"/>
      <c r="O844" s="23"/>
      <c r="P844" s="21"/>
    </row>
    <row r="845" spans="2:16" x14ac:dyDescent="0.4">
      <c r="B845" s="21"/>
      <c r="C845" s="21"/>
      <c r="D845" s="21"/>
      <c r="E845" s="21"/>
      <c r="F845" s="22"/>
      <c r="G845" s="21"/>
      <c r="H845" s="21"/>
      <c r="I845" s="21"/>
      <c r="J845" s="21"/>
      <c r="K845" s="21"/>
      <c r="L845" s="21"/>
      <c r="M845" s="21"/>
      <c r="N845" s="22"/>
      <c r="O845" s="23"/>
      <c r="P845" s="21"/>
    </row>
    <row r="846" spans="2:16" x14ac:dyDescent="0.4">
      <c r="B846" s="21"/>
      <c r="C846" s="21"/>
      <c r="D846" s="21"/>
      <c r="E846" s="21"/>
      <c r="F846" s="22"/>
      <c r="G846" s="21"/>
      <c r="H846" s="21"/>
      <c r="I846" s="21"/>
      <c r="J846" s="21"/>
      <c r="K846" s="21"/>
      <c r="L846" s="21"/>
      <c r="M846" s="21"/>
      <c r="N846" s="22"/>
      <c r="O846" s="23"/>
      <c r="P846" s="21"/>
    </row>
    <row r="847" spans="2:16" x14ac:dyDescent="0.4">
      <c r="B847" s="21"/>
      <c r="C847" s="21"/>
      <c r="D847" s="21"/>
      <c r="E847" s="21"/>
      <c r="F847" s="22"/>
      <c r="G847" s="21"/>
      <c r="H847" s="21"/>
      <c r="I847" s="21"/>
      <c r="J847" s="21"/>
      <c r="K847" s="21"/>
      <c r="L847" s="21"/>
      <c r="M847" s="21"/>
      <c r="N847" s="22"/>
      <c r="O847" s="23"/>
      <c r="P847" s="21"/>
    </row>
    <row r="848" spans="2:16" x14ac:dyDescent="0.4">
      <c r="B848" s="21"/>
      <c r="C848" s="21"/>
      <c r="D848" s="21"/>
      <c r="E848" s="21"/>
      <c r="F848" s="22"/>
      <c r="G848" s="21"/>
      <c r="H848" s="21"/>
      <c r="I848" s="21"/>
      <c r="J848" s="21"/>
      <c r="K848" s="21"/>
      <c r="L848" s="21"/>
      <c r="M848" s="21"/>
      <c r="N848" s="22"/>
      <c r="O848" s="23"/>
      <c r="P848" s="21"/>
    </row>
    <row r="849" spans="2:16" x14ac:dyDescent="0.4">
      <c r="B849" s="21"/>
      <c r="C849" s="21"/>
      <c r="D849" s="21"/>
      <c r="E849" s="21"/>
      <c r="F849" s="22"/>
      <c r="G849" s="21"/>
      <c r="H849" s="21"/>
      <c r="I849" s="21"/>
      <c r="J849" s="21"/>
      <c r="K849" s="21"/>
      <c r="L849" s="21"/>
      <c r="M849" s="21"/>
      <c r="N849" s="22"/>
      <c r="O849" s="23"/>
      <c r="P849" s="21"/>
    </row>
    <row r="850" spans="2:16" x14ac:dyDescent="0.4">
      <c r="B850" s="21"/>
      <c r="C850" s="21"/>
      <c r="D850" s="21"/>
      <c r="E850" s="21"/>
      <c r="F850" s="22"/>
      <c r="G850" s="21"/>
      <c r="H850" s="21"/>
      <c r="I850" s="21"/>
      <c r="J850" s="21"/>
      <c r="K850" s="21"/>
      <c r="L850" s="21"/>
      <c r="M850" s="21"/>
      <c r="N850" s="22"/>
      <c r="O850" s="23"/>
      <c r="P850" s="21"/>
    </row>
    <row r="851" spans="2:16" x14ac:dyDescent="0.4">
      <c r="B851" s="21"/>
      <c r="C851" s="21"/>
      <c r="D851" s="21"/>
      <c r="E851" s="21"/>
      <c r="F851" s="22"/>
      <c r="G851" s="21"/>
      <c r="H851" s="21"/>
      <c r="I851" s="21"/>
      <c r="J851" s="21"/>
      <c r="K851" s="21"/>
      <c r="L851" s="21"/>
      <c r="M851" s="21"/>
      <c r="N851" s="22"/>
      <c r="O851" s="23"/>
      <c r="P851" s="21"/>
    </row>
    <row r="852" spans="2:16" x14ac:dyDescent="0.4">
      <c r="B852" s="21"/>
      <c r="C852" s="21"/>
      <c r="D852" s="21"/>
      <c r="E852" s="21"/>
      <c r="F852" s="22"/>
      <c r="G852" s="21"/>
      <c r="H852" s="21"/>
      <c r="I852" s="21"/>
      <c r="J852" s="21"/>
      <c r="K852" s="21"/>
      <c r="L852" s="21"/>
      <c r="M852" s="21"/>
      <c r="N852" s="22"/>
      <c r="O852" s="23"/>
      <c r="P852" s="21"/>
    </row>
    <row r="853" spans="2:16" x14ac:dyDescent="0.4">
      <c r="B853" s="21"/>
      <c r="C853" s="21"/>
      <c r="D853" s="21"/>
      <c r="E853" s="21"/>
      <c r="F853" s="22"/>
      <c r="G853" s="21"/>
      <c r="H853" s="21"/>
      <c r="I853" s="21"/>
      <c r="J853" s="21"/>
      <c r="K853" s="21"/>
      <c r="L853" s="21"/>
      <c r="M853" s="21"/>
      <c r="N853" s="22"/>
      <c r="O853" s="23"/>
      <c r="P853" s="21"/>
    </row>
    <row r="854" spans="2:16" x14ac:dyDescent="0.4">
      <c r="B854" s="21"/>
      <c r="C854" s="21"/>
      <c r="D854" s="21"/>
      <c r="E854" s="21"/>
      <c r="F854" s="22"/>
      <c r="G854" s="21"/>
      <c r="H854" s="21"/>
      <c r="I854" s="21"/>
      <c r="J854" s="21"/>
      <c r="K854" s="21"/>
      <c r="L854" s="21"/>
      <c r="M854" s="21"/>
      <c r="N854" s="22"/>
      <c r="O854" s="23"/>
      <c r="P854" s="21"/>
    </row>
    <row r="855" spans="2:16" x14ac:dyDescent="0.4">
      <c r="B855" s="21"/>
      <c r="C855" s="21"/>
      <c r="D855" s="21"/>
      <c r="E855" s="21"/>
      <c r="F855" s="22"/>
      <c r="G855" s="21"/>
      <c r="H855" s="21"/>
      <c r="I855" s="21"/>
      <c r="J855" s="21"/>
      <c r="K855" s="21"/>
      <c r="L855" s="21"/>
      <c r="M855" s="21"/>
      <c r="N855" s="22"/>
      <c r="O855" s="23"/>
      <c r="P855" s="21"/>
    </row>
    <row r="856" spans="2:16" x14ac:dyDescent="0.4">
      <c r="B856" s="21"/>
      <c r="C856" s="21"/>
      <c r="D856" s="21"/>
      <c r="E856" s="21"/>
      <c r="F856" s="22"/>
      <c r="G856" s="21"/>
      <c r="H856" s="21"/>
      <c r="I856" s="21"/>
      <c r="J856" s="21"/>
      <c r="K856" s="21"/>
      <c r="L856" s="21"/>
      <c r="M856" s="21"/>
      <c r="N856" s="22"/>
      <c r="O856" s="23"/>
      <c r="P856" s="21"/>
    </row>
    <row r="857" spans="2:16" x14ac:dyDescent="0.4">
      <c r="B857" s="21"/>
      <c r="C857" s="21"/>
      <c r="D857" s="21"/>
      <c r="E857" s="21"/>
      <c r="F857" s="22"/>
      <c r="G857" s="21"/>
      <c r="H857" s="21"/>
      <c r="I857" s="21"/>
      <c r="J857" s="21"/>
      <c r="K857" s="21"/>
      <c r="L857" s="21"/>
      <c r="M857" s="21"/>
      <c r="N857" s="22"/>
      <c r="O857" s="23"/>
      <c r="P857" s="21"/>
    </row>
    <row r="858" spans="2:16" x14ac:dyDescent="0.4">
      <c r="B858" s="21"/>
      <c r="C858" s="21"/>
      <c r="D858" s="21"/>
      <c r="E858" s="21"/>
      <c r="F858" s="22"/>
      <c r="G858" s="21"/>
      <c r="H858" s="21"/>
      <c r="I858" s="21"/>
      <c r="J858" s="21"/>
      <c r="K858" s="21"/>
      <c r="L858" s="21"/>
      <c r="M858" s="21"/>
      <c r="N858" s="22"/>
      <c r="O858" s="23"/>
      <c r="P858" s="21"/>
    </row>
    <row r="859" spans="2:16" x14ac:dyDescent="0.4">
      <c r="B859" s="21"/>
      <c r="C859" s="21"/>
      <c r="D859" s="21"/>
      <c r="E859" s="21"/>
      <c r="F859" s="22"/>
      <c r="G859" s="21"/>
      <c r="H859" s="21"/>
      <c r="I859" s="21"/>
      <c r="J859" s="21"/>
      <c r="K859" s="21"/>
      <c r="L859" s="21"/>
      <c r="M859" s="21"/>
      <c r="N859" s="22"/>
      <c r="O859" s="23"/>
      <c r="P859" s="21"/>
    </row>
    <row r="860" spans="2:16" x14ac:dyDescent="0.4">
      <c r="B860" s="21"/>
      <c r="C860" s="21"/>
      <c r="D860" s="21"/>
      <c r="E860" s="21"/>
      <c r="F860" s="22"/>
      <c r="G860" s="21"/>
      <c r="H860" s="21"/>
      <c r="I860" s="21"/>
      <c r="J860" s="21"/>
      <c r="K860" s="21"/>
      <c r="L860" s="21"/>
      <c r="M860" s="21"/>
      <c r="N860" s="22"/>
      <c r="O860" s="23"/>
      <c r="P860" s="21"/>
    </row>
    <row r="861" spans="2:16" x14ac:dyDescent="0.4">
      <c r="B861" s="21"/>
      <c r="C861" s="21"/>
      <c r="D861" s="21"/>
      <c r="E861" s="21"/>
      <c r="F861" s="22"/>
      <c r="G861" s="21"/>
      <c r="H861" s="21"/>
      <c r="I861" s="21"/>
      <c r="J861" s="21"/>
      <c r="K861" s="21"/>
      <c r="L861" s="21"/>
      <c r="M861" s="21"/>
      <c r="N861" s="22"/>
      <c r="O861" s="23"/>
      <c r="P861" s="21"/>
    </row>
    <row r="862" spans="2:16" x14ac:dyDescent="0.4">
      <c r="B862" s="21"/>
      <c r="C862" s="21"/>
      <c r="D862" s="21"/>
      <c r="E862" s="21"/>
      <c r="F862" s="22"/>
      <c r="G862" s="21"/>
      <c r="H862" s="21"/>
      <c r="I862" s="21"/>
      <c r="J862" s="21"/>
      <c r="K862" s="21"/>
      <c r="L862" s="21"/>
      <c r="M862" s="21"/>
      <c r="N862" s="22"/>
      <c r="O862" s="23"/>
      <c r="P862" s="21"/>
    </row>
    <row r="863" spans="2:16" x14ac:dyDescent="0.4">
      <c r="B863" s="21"/>
      <c r="C863" s="21"/>
      <c r="D863" s="21"/>
      <c r="E863" s="21"/>
      <c r="F863" s="22"/>
      <c r="G863" s="21"/>
      <c r="H863" s="21"/>
      <c r="I863" s="21"/>
      <c r="J863" s="21"/>
      <c r="K863" s="21"/>
      <c r="L863" s="21"/>
      <c r="M863" s="21"/>
      <c r="N863" s="22"/>
      <c r="O863" s="23"/>
      <c r="P863" s="21"/>
    </row>
    <row r="864" spans="2:16" x14ac:dyDescent="0.4">
      <c r="B864" s="21"/>
      <c r="C864" s="21"/>
      <c r="D864" s="21"/>
      <c r="E864" s="21"/>
      <c r="F864" s="22"/>
      <c r="G864" s="21"/>
      <c r="H864" s="21"/>
      <c r="I864" s="21"/>
      <c r="J864" s="21"/>
      <c r="K864" s="21"/>
      <c r="L864" s="21"/>
      <c r="M864" s="21"/>
      <c r="N864" s="22"/>
      <c r="O864" s="23"/>
      <c r="P864" s="21"/>
    </row>
    <row r="865" spans="2:16" x14ac:dyDescent="0.4">
      <c r="B865" s="21"/>
      <c r="C865" s="21"/>
      <c r="D865" s="21"/>
      <c r="E865" s="21"/>
      <c r="F865" s="22"/>
      <c r="G865" s="21"/>
      <c r="H865" s="21"/>
      <c r="I865" s="21"/>
      <c r="J865" s="21"/>
      <c r="K865" s="21"/>
      <c r="L865" s="21"/>
      <c r="M865" s="21"/>
      <c r="N865" s="22"/>
      <c r="O865" s="23"/>
      <c r="P865" s="21"/>
    </row>
    <row r="866" spans="2:16" x14ac:dyDescent="0.4">
      <c r="B866" s="21"/>
      <c r="C866" s="21"/>
      <c r="D866" s="21"/>
      <c r="E866" s="21"/>
      <c r="F866" s="22"/>
      <c r="G866" s="21"/>
      <c r="H866" s="21"/>
      <c r="I866" s="21"/>
      <c r="J866" s="21"/>
      <c r="K866" s="21"/>
      <c r="L866" s="21"/>
      <c r="M866" s="21"/>
      <c r="N866" s="22"/>
      <c r="O866" s="23"/>
      <c r="P866" s="21"/>
    </row>
    <row r="867" spans="2:16" x14ac:dyDescent="0.4">
      <c r="B867" s="21"/>
      <c r="C867" s="21"/>
      <c r="D867" s="21"/>
      <c r="E867" s="21"/>
      <c r="F867" s="22"/>
      <c r="G867" s="21"/>
      <c r="H867" s="21"/>
      <c r="I867" s="21"/>
      <c r="J867" s="21"/>
      <c r="K867" s="21"/>
      <c r="L867" s="21"/>
      <c r="M867" s="21"/>
      <c r="N867" s="22"/>
      <c r="O867" s="23"/>
      <c r="P867" s="21"/>
    </row>
    <row r="868" spans="2:16" x14ac:dyDescent="0.4">
      <c r="B868" s="21"/>
      <c r="C868" s="21"/>
      <c r="D868" s="21"/>
      <c r="E868" s="21"/>
      <c r="F868" s="22"/>
      <c r="G868" s="21"/>
      <c r="H868" s="21"/>
      <c r="I868" s="21"/>
      <c r="J868" s="21"/>
      <c r="K868" s="21"/>
      <c r="L868" s="21"/>
      <c r="M868" s="21"/>
      <c r="N868" s="22"/>
      <c r="O868" s="23"/>
      <c r="P868" s="21"/>
    </row>
    <row r="869" spans="2:16" x14ac:dyDescent="0.4">
      <c r="B869" s="21"/>
      <c r="C869" s="21"/>
      <c r="D869" s="21"/>
      <c r="E869" s="21"/>
      <c r="F869" s="22"/>
      <c r="G869" s="21"/>
      <c r="H869" s="21"/>
      <c r="I869" s="21"/>
      <c r="J869" s="21"/>
      <c r="K869" s="21"/>
      <c r="L869" s="21"/>
      <c r="M869" s="21"/>
      <c r="N869" s="22"/>
      <c r="O869" s="23"/>
      <c r="P869" s="21"/>
    </row>
    <row r="870" spans="2:16" x14ac:dyDescent="0.4">
      <c r="B870" s="21"/>
      <c r="C870" s="21"/>
      <c r="D870" s="21"/>
      <c r="E870" s="21"/>
      <c r="F870" s="22"/>
      <c r="G870" s="21"/>
      <c r="H870" s="21"/>
      <c r="I870" s="21"/>
      <c r="J870" s="21"/>
      <c r="K870" s="21"/>
      <c r="L870" s="21"/>
      <c r="M870" s="21"/>
      <c r="N870" s="22"/>
      <c r="O870" s="23"/>
      <c r="P870" s="21"/>
    </row>
    <row r="871" spans="2:16" x14ac:dyDescent="0.4">
      <c r="B871" s="21"/>
      <c r="C871" s="21"/>
      <c r="D871" s="21"/>
      <c r="E871" s="21"/>
      <c r="F871" s="22"/>
      <c r="G871" s="21"/>
      <c r="H871" s="21"/>
      <c r="I871" s="21"/>
      <c r="J871" s="21"/>
      <c r="K871" s="21"/>
      <c r="L871" s="21"/>
      <c r="M871" s="21"/>
      <c r="N871" s="22"/>
      <c r="O871" s="23"/>
      <c r="P871" s="21"/>
    </row>
    <row r="872" spans="2:16" x14ac:dyDescent="0.4">
      <c r="B872" s="21"/>
      <c r="C872" s="21"/>
      <c r="D872" s="21"/>
      <c r="E872" s="21"/>
      <c r="F872" s="22"/>
      <c r="G872" s="21"/>
      <c r="H872" s="21"/>
      <c r="I872" s="21"/>
      <c r="J872" s="21"/>
      <c r="K872" s="21"/>
      <c r="L872" s="21"/>
      <c r="M872" s="21"/>
      <c r="N872" s="22"/>
      <c r="O872" s="23"/>
      <c r="P872" s="21"/>
    </row>
    <row r="873" spans="2:16" x14ac:dyDescent="0.4">
      <c r="B873" s="21"/>
      <c r="C873" s="21"/>
      <c r="D873" s="21"/>
      <c r="E873" s="21"/>
      <c r="F873" s="22"/>
      <c r="G873" s="21"/>
      <c r="H873" s="21"/>
      <c r="I873" s="21"/>
      <c r="J873" s="21"/>
      <c r="K873" s="21"/>
      <c r="L873" s="21"/>
      <c r="M873" s="21"/>
      <c r="N873" s="22"/>
      <c r="O873" s="23"/>
      <c r="P873" s="21"/>
    </row>
    <row r="874" spans="2:16" x14ac:dyDescent="0.4">
      <c r="B874" s="21"/>
      <c r="C874" s="21"/>
      <c r="D874" s="21"/>
      <c r="E874" s="21"/>
      <c r="F874" s="22"/>
      <c r="G874" s="21"/>
      <c r="H874" s="21"/>
      <c r="I874" s="21"/>
      <c r="J874" s="21"/>
      <c r="K874" s="21"/>
      <c r="L874" s="21"/>
      <c r="M874" s="21"/>
      <c r="N874" s="22"/>
      <c r="O874" s="23"/>
      <c r="P874" s="21"/>
    </row>
    <row r="875" spans="2:16" x14ac:dyDescent="0.4">
      <c r="B875" s="21"/>
      <c r="C875" s="21"/>
      <c r="D875" s="21"/>
      <c r="E875" s="21"/>
      <c r="F875" s="22"/>
      <c r="G875" s="21"/>
      <c r="H875" s="21"/>
      <c r="I875" s="21"/>
      <c r="J875" s="21"/>
      <c r="K875" s="21"/>
      <c r="L875" s="21"/>
      <c r="M875" s="21"/>
      <c r="N875" s="22"/>
      <c r="O875" s="23"/>
      <c r="P875" s="21"/>
    </row>
    <row r="876" spans="2:16" x14ac:dyDescent="0.4">
      <c r="B876" s="21"/>
      <c r="C876" s="21"/>
      <c r="D876" s="21"/>
      <c r="E876" s="21"/>
      <c r="F876" s="22"/>
      <c r="G876" s="21"/>
      <c r="H876" s="21"/>
      <c r="I876" s="21"/>
      <c r="J876" s="21"/>
      <c r="K876" s="21"/>
      <c r="L876" s="21"/>
      <c r="M876" s="21"/>
      <c r="N876" s="22"/>
      <c r="O876" s="23"/>
      <c r="P876" s="21"/>
    </row>
    <row r="877" spans="2:16" x14ac:dyDescent="0.4">
      <c r="B877" s="21"/>
      <c r="C877" s="21"/>
      <c r="D877" s="21"/>
      <c r="E877" s="21"/>
      <c r="F877" s="22"/>
      <c r="G877" s="21"/>
      <c r="H877" s="21"/>
      <c r="I877" s="21"/>
      <c r="J877" s="21"/>
      <c r="K877" s="21"/>
      <c r="L877" s="21"/>
      <c r="M877" s="21"/>
      <c r="N877" s="22"/>
      <c r="O877" s="23"/>
      <c r="P877" s="21"/>
    </row>
    <row r="878" spans="2:16" x14ac:dyDescent="0.4">
      <c r="B878" s="21"/>
      <c r="C878" s="21"/>
      <c r="D878" s="21"/>
      <c r="E878" s="21"/>
      <c r="F878" s="22"/>
      <c r="G878" s="21"/>
      <c r="H878" s="21"/>
      <c r="I878" s="21"/>
      <c r="J878" s="21"/>
      <c r="K878" s="21"/>
      <c r="L878" s="21"/>
      <c r="M878" s="21"/>
      <c r="N878" s="22"/>
      <c r="O878" s="23"/>
      <c r="P878" s="21"/>
    </row>
    <row r="879" spans="2:16" x14ac:dyDescent="0.4">
      <c r="B879" s="21"/>
      <c r="C879" s="21"/>
      <c r="D879" s="21"/>
      <c r="E879" s="21"/>
      <c r="F879" s="22"/>
      <c r="G879" s="21"/>
      <c r="H879" s="21"/>
      <c r="I879" s="21"/>
      <c r="J879" s="21"/>
      <c r="K879" s="21"/>
      <c r="L879" s="21"/>
      <c r="M879" s="21"/>
      <c r="N879" s="22"/>
      <c r="O879" s="23"/>
      <c r="P879" s="21"/>
    </row>
    <row r="880" spans="2:16" x14ac:dyDescent="0.4">
      <c r="B880" s="21"/>
      <c r="C880" s="21"/>
      <c r="D880" s="21"/>
      <c r="E880" s="21"/>
      <c r="F880" s="22"/>
      <c r="G880" s="21"/>
      <c r="H880" s="21"/>
      <c r="I880" s="21"/>
      <c r="J880" s="21"/>
      <c r="K880" s="21"/>
      <c r="L880" s="21"/>
      <c r="M880" s="21"/>
      <c r="N880" s="22"/>
      <c r="O880" s="23"/>
      <c r="P880" s="21"/>
    </row>
    <row r="881" spans="2:16" x14ac:dyDescent="0.4">
      <c r="B881" s="21"/>
      <c r="C881" s="21"/>
      <c r="D881" s="21"/>
      <c r="E881" s="21"/>
      <c r="F881" s="22"/>
      <c r="G881" s="21"/>
      <c r="H881" s="21"/>
      <c r="I881" s="21"/>
      <c r="J881" s="21"/>
      <c r="K881" s="21"/>
      <c r="L881" s="21"/>
      <c r="M881" s="21"/>
      <c r="N881" s="22"/>
      <c r="O881" s="23"/>
      <c r="P881" s="21"/>
    </row>
    <row r="882" spans="2:16" x14ac:dyDescent="0.4">
      <c r="B882" s="21"/>
      <c r="C882" s="21"/>
      <c r="D882" s="21"/>
      <c r="E882" s="21"/>
      <c r="F882" s="22"/>
      <c r="G882" s="21"/>
      <c r="H882" s="21"/>
      <c r="I882" s="21"/>
      <c r="J882" s="21"/>
      <c r="K882" s="21"/>
      <c r="L882" s="21"/>
      <c r="M882" s="21"/>
      <c r="N882" s="22"/>
      <c r="O882" s="23"/>
      <c r="P882" s="21"/>
    </row>
    <row r="883" spans="2:16" x14ac:dyDescent="0.4">
      <c r="B883" s="21"/>
      <c r="C883" s="21"/>
      <c r="D883" s="21"/>
      <c r="E883" s="21"/>
      <c r="F883" s="22"/>
      <c r="G883" s="21"/>
      <c r="H883" s="21"/>
      <c r="I883" s="21"/>
      <c r="J883" s="21"/>
      <c r="K883" s="21"/>
      <c r="L883" s="21"/>
      <c r="M883" s="21"/>
      <c r="N883" s="22"/>
      <c r="O883" s="23"/>
      <c r="P883" s="21"/>
    </row>
    <row r="884" spans="2:16" x14ac:dyDescent="0.4">
      <c r="B884" s="21"/>
      <c r="C884" s="21"/>
      <c r="D884" s="21"/>
      <c r="E884" s="21"/>
      <c r="F884" s="22"/>
      <c r="G884" s="21"/>
      <c r="H884" s="21"/>
      <c r="I884" s="21"/>
      <c r="J884" s="21"/>
      <c r="K884" s="21"/>
      <c r="L884" s="21"/>
      <c r="M884" s="21"/>
      <c r="N884" s="22"/>
      <c r="O884" s="23"/>
      <c r="P884" s="21"/>
    </row>
    <row r="885" spans="2:16" x14ac:dyDescent="0.4">
      <c r="B885" s="21"/>
      <c r="C885" s="21"/>
      <c r="D885" s="21"/>
      <c r="E885" s="21"/>
      <c r="F885" s="22"/>
      <c r="G885" s="21"/>
      <c r="H885" s="21"/>
      <c r="I885" s="21"/>
      <c r="J885" s="21"/>
      <c r="K885" s="21"/>
      <c r="L885" s="21"/>
      <c r="M885" s="21"/>
      <c r="N885" s="22"/>
      <c r="O885" s="23"/>
      <c r="P885" s="21"/>
    </row>
    <row r="886" spans="2:16" x14ac:dyDescent="0.4">
      <c r="B886" s="21"/>
      <c r="C886" s="21"/>
      <c r="D886" s="21"/>
      <c r="E886" s="21"/>
      <c r="F886" s="22"/>
      <c r="G886" s="21"/>
      <c r="H886" s="21"/>
      <c r="I886" s="21"/>
      <c r="J886" s="21"/>
      <c r="K886" s="21"/>
      <c r="L886" s="21"/>
      <c r="M886" s="21"/>
      <c r="N886" s="22"/>
      <c r="O886" s="23"/>
      <c r="P886" s="21"/>
    </row>
    <row r="887" spans="2:16" x14ac:dyDescent="0.4">
      <c r="B887" s="21"/>
      <c r="C887" s="21"/>
      <c r="D887" s="21"/>
      <c r="E887" s="21"/>
      <c r="F887" s="22"/>
      <c r="G887" s="21"/>
      <c r="H887" s="21"/>
      <c r="I887" s="21"/>
      <c r="J887" s="21"/>
      <c r="K887" s="21"/>
      <c r="L887" s="21"/>
      <c r="M887" s="21"/>
      <c r="N887" s="22"/>
      <c r="O887" s="23"/>
      <c r="P887" s="21"/>
    </row>
    <row r="888" spans="2:16" x14ac:dyDescent="0.4">
      <c r="B888" s="21"/>
      <c r="C888" s="21"/>
      <c r="D888" s="21"/>
      <c r="E888" s="21"/>
      <c r="F888" s="22"/>
      <c r="G888" s="21"/>
      <c r="H888" s="21"/>
      <c r="I888" s="21"/>
      <c r="J888" s="21"/>
      <c r="K888" s="21"/>
      <c r="L888" s="21"/>
      <c r="M888" s="21"/>
      <c r="N888" s="22"/>
      <c r="O888" s="23"/>
      <c r="P888" s="21"/>
    </row>
    <row r="889" spans="2:16" x14ac:dyDescent="0.4">
      <c r="B889" s="21"/>
      <c r="C889" s="21"/>
      <c r="D889" s="21"/>
      <c r="E889" s="21"/>
      <c r="F889" s="22"/>
      <c r="G889" s="21"/>
      <c r="H889" s="21"/>
      <c r="I889" s="21"/>
      <c r="J889" s="21"/>
      <c r="K889" s="21"/>
      <c r="L889" s="21"/>
      <c r="M889" s="21"/>
      <c r="N889" s="22"/>
      <c r="O889" s="23"/>
      <c r="P889" s="21"/>
    </row>
    <row r="890" spans="2:16" x14ac:dyDescent="0.4">
      <c r="B890" s="21"/>
      <c r="C890" s="21"/>
      <c r="D890" s="21"/>
      <c r="E890" s="21"/>
      <c r="F890" s="22"/>
      <c r="G890" s="21"/>
      <c r="H890" s="21"/>
      <c r="I890" s="21"/>
      <c r="J890" s="21"/>
      <c r="K890" s="21"/>
      <c r="L890" s="21"/>
      <c r="M890" s="21"/>
      <c r="N890" s="22"/>
      <c r="O890" s="23"/>
      <c r="P890" s="21"/>
    </row>
    <row r="891" spans="2:16" x14ac:dyDescent="0.4">
      <c r="B891" s="21"/>
      <c r="C891" s="21"/>
      <c r="D891" s="21"/>
      <c r="E891" s="21"/>
      <c r="F891" s="22"/>
      <c r="G891" s="21"/>
      <c r="H891" s="21"/>
      <c r="I891" s="21"/>
      <c r="J891" s="21"/>
      <c r="K891" s="21"/>
      <c r="L891" s="21"/>
      <c r="M891" s="21"/>
      <c r="N891" s="22"/>
      <c r="O891" s="23"/>
      <c r="P891" s="21"/>
    </row>
    <row r="892" spans="2:16" x14ac:dyDescent="0.4">
      <c r="B892" s="21"/>
      <c r="C892" s="21"/>
      <c r="D892" s="21"/>
      <c r="E892" s="21"/>
      <c r="F892" s="22"/>
      <c r="G892" s="21"/>
      <c r="H892" s="21"/>
      <c r="I892" s="21"/>
      <c r="J892" s="21"/>
      <c r="K892" s="21"/>
      <c r="L892" s="21"/>
      <c r="M892" s="21"/>
      <c r="N892" s="22"/>
      <c r="O892" s="23"/>
      <c r="P892" s="21"/>
    </row>
    <row r="893" spans="2:16" x14ac:dyDescent="0.4">
      <c r="B893" s="21"/>
      <c r="C893" s="21"/>
      <c r="D893" s="21"/>
      <c r="E893" s="21"/>
      <c r="F893" s="22"/>
      <c r="G893" s="21"/>
      <c r="H893" s="21"/>
      <c r="I893" s="21"/>
      <c r="J893" s="21"/>
      <c r="K893" s="21"/>
      <c r="L893" s="21"/>
      <c r="M893" s="21"/>
      <c r="N893" s="22"/>
      <c r="O893" s="23"/>
      <c r="P893" s="21"/>
    </row>
    <row r="894" spans="2:16" x14ac:dyDescent="0.4">
      <c r="B894" s="21"/>
      <c r="C894" s="21"/>
      <c r="D894" s="21"/>
      <c r="E894" s="21"/>
      <c r="F894" s="22"/>
      <c r="G894" s="21"/>
      <c r="H894" s="21"/>
      <c r="I894" s="21"/>
      <c r="J894" s="21"/>
      <c r="K894" s="21"/>
      <c r="L894" s="21"/>
      <c r="M894" s="21"/>
      <c r="N894" s="22"/>
      <c r="O894" s="23"/>
      <c r="P894" s="21"/>
    </row>
    <row r="895" spans="2:16" x14ac:dyDescent="0.4">
      <c r="B895" s="21"/>
      <c r="C895" s="21"/>
      <c r="D895" s="21"/>
      <c r="E895" s="21"/>
      <c r="F895" s="22"/>
      <c r="G895" s="21"/>
      <c r="H895" s="21"/>
      <c r="I895" s="21"/>
      <c r="J895" s="21"/>
      <c r="K895" s="21"/>
      <c r="L895" s="21"/>
      <c r="M895" s="21"/>
      <c r="N895" s="22"/>
      <c r="O895" s="23"/>
      <c r="P895" s="21"/>
    </row>
    <row r="896" spans="2:16" x14ac:dyDescent="0.4">
      <c r="B896" s="21"/>
      <c r="C896" s="21"/>
      <c r="D896" s="21"/>
      <c r="E896" s="21"/>
      <c r="F896" s="22"/>
      <c r="G896" s="21"/>
      <c r="H896" s="21"/>
      <c r="I896" s="21"/>
      <c r="J896" s="21"/>
      <c r="K896" s="21"/>
      <c r="L896" s="21"/>
      <c r="M896" s="21"/>
      <c r="N896" s="22"/>
      <c r="O896" s="23"/>
      <c r="P896" s="21"/>
    </row>
    <row r="897" spans="2:16" x14ac:dyDescent="0.4">
      <c r="B897" s="21"/>
      <c r="C897" s="21"/>
      <c r="D897" s="21"/>
      <c r="E897" s="21"/>
      <c r="F897" s="22"/>
      <c r="G897" s="21"/>
      <c r="H897" s="21"/>
      <c r="I897" s="21"/>
      <c r="J897" s="21"/>
      <c r="K897" s="21"/>
      <c r="L897" s="21"/>
      <c r="M897" s="21"/>
      <c r="N897" s="22"/>
      <c r="O897" s="23"/>
      <c r="P897" s="21"/>
    </row>
    <row r="898" spans="2:16" x14ac:dyDescent="0.4">
      <c r="B898" s="21"/>
      <c r="C898" s="21"/>
      <c r="D898" s="21"/>
      <c r="E898" s="21"/>
      <c r="F898" s="22"/>
      <c r="G898" s="21"/>
      <c r="H898" s="21"/>
      <c r="I898" s="21"/>
      <c r="J898" s="21"/>
      <c r="K898" s="21"/>
      <c r="L898" s="21"/>
      <c r="M898" s="21"/>
      <c r="N898" s="22"/>
      <c r="O898" s="23"/>
      <c r="P898" s="21"/>
    </row>
    <row r="899" spans="2:16" x14ac:dyDescent="0.4">
      <c r="B899" s="21"/>
      <c r="C899" s="21"/>
      <c r="D899" s="21"/>
      <c r="E899" s="21"/>
      <c r="F899" s="22"/>
      <c r="G899" s="21"/>
      <c r="H899" s="21"/>
      <c r="I899" s="21"/>
      <c r="J899" s="21"/>
      <c r="K899" s="21"/>
      <c r="L899" s="21"/>
      <c r="M899" s="21"/>
      <c r="N899" s="22"/>
      <c r="O899" s="23"/>
      <c r="P899" s="21"/>
    </row>
    <row r="900" spans="2:16" x14ac:dyDescent="0.4">
      <c r="B900" s="21"/>
      <c r="C900" s="21"/>
      <c r="D900" s="21"/>
      <c r="E900" s="21"/>
      <c r="F900" s="22"/>
      <c r="G900" s="21"/>
      <c r="H900" s="21"/>
      <c r="I900" s="21"/>
      <c r="J900" s="21"/>
      <c r="K900" s="21"/>
      <c r="L900" s="21"/>
      <c r="M900" s="21"/>
      <c r="N900" s="22"/>
      <c r="O900" s="23"/>
      <c r="P900" s="21"/>
    </row>
    <row r="901" spans="2:16" x14ac:dyDescent="0.4">
      <c r="B901" s="21"/>
      <c r="C901" s="21"/>
      <c r="D901" s="21"/>
      <c r="E901" s="21"/>
      <c r="F901" s="22"/>
      <c r="G901" s="21"/>
      <c r="H901" s="21"/>
      <c r="I901" s="21"/>
      <c r="J901" s="21"/>
      <c r="K901" s="21"/>
      <c r="L901" s="21"/>
      <c r="M901" s="21"/>
      <c r="N901" s="22"/>
      <c r="O901" s="23"/>
      <c r="P901" s="21"/>
    </row>
    <row r="902" spans="2:16" x14ac:dyDescent="0.4">
      <c r="B902" s="21"/>
      <c r="C902" s="21"/>
      <c r="D902" s="21"/>
      <c r="E902" s="21"/>
      <c r="F902" s="22"/>
      <c r="G902" s="21"/>
      <c r="H902" s="21"/>
      <c r="I902" s="21"/>
      <c r="J902" s="21"/>
      <c r="K902" s="21"/>
      <c r="L902" s="21"/>
      <c r="M902" s="21"/>
      <c r="N902" s="22"/>
      <c r="O902" s="23"/>
      <c r="P902" s="21"/>
    </row>
    <row r="903" spans="2:16" x14ac:dyDescent="0.4">
      <c r="B903" s="21"/>
      <c r="C903" s="21"/>
      <c r="D903" s="21"/>
      <c r="E903" s="21"/>
      <c r="F903" s="22"/>
      <c r="G903" s="21"/>
      <c r="H903" s="21"/>
      <c r="I903" s="21"/>
      <c r="J903" s="21"/>
      <c r="K903" s="21"/>
      <c r="L903" s="21"/>
      <c r="M903" s="21"/>
      <c r="N903" s="22"/>
      <c r="O903" s="23"/>
      <c r="P903" s="21"/>
    </row>
    <row r="904" spans="2:16" x14ac:dyDescent="0.4">
      <c r="B904" s="21"/>
      <c r="C904" s="21"/>
      <c r="D904" s="21"/>
      <c r="E904" s="21"/>
      <c r="F904" s="22"/>
      <c r="G904" s="21"/>
      <c r="H904" s="21"/>
      <c r="I904" s="21"/>
      <c r="J904" s="21"/>
      <c r="K904" s="21"/>
      <c r="L904" s="21"/>
      <c r="M904" s="21"/>
      <c r="N904" s="22"/>
      <c r="O904" s="23"/>
      <c r="P904" s="21"/>
    </row>
    <row r="905" spans="2:16" x14ac:dyDescent="0.4">
      <c r="B905" s="21"/>
      <c r="C905" s="21"/>
      <c r="D905" s="21"/>
      <c r="E905" s="21"/>
      <c r="F905" s="22"/>
      <c r="G905" s="21"/>
      <c r="H905" s="21"/>
      <c r="I905" s="21"/>
      <c r="J905" s="21"/>
      <c r="K905" s="21"/>
      <c r="L905" s="21"/>
      <c r="M905" s="21"/>
      <c r="N905" s="22"/>
      <c r="O905" s="23"/>
      <c r="P905" s="21"/>
    </row>
    <row r="906" spans="2:16" x14ac:dyDescent="0.4">
      <c r="B906" s="21"/>
      <c r="C906" s="21"/>
      <c r="D906" s="21"/>
      <c r="E906" s="21"/>
      <c r="F906" s="22"/>
      <c r="G906" s="21"/>
      <c r="H906" s="21"/>
      <c r="I906" s="21"/>
      <c r="J906" s="21"/>
      <c r="K906" s="21"/>
      <c r="L906" s="21"/>
      <c r="M906" s="21"/>
      <c r="N906" s="22"/>
      <c r="O906" s="23"/>
      <c r="P906" s="21"/>
    </row>
    <row r="907" spans="2:16" x14ac:dyDescent="0.4">
      <c r="B907" s="21"/>
      <c r="C907" s="21"/>
      <c r="D907" s="21"/>
      <c r="E907" s="21"/>
      <c r="F907" s="22"/>
      <c r="G907" s="21"/>
      <c r="H907" s="21"/>
      <c r="I907" s="21"/>
      <c r="J907" s="21"/>
      <c r="K907" s="21"/>
      <c r="L907" s="21"/>
      <c r="M907" s="21"/>
      <c r="N907" s="22"/>
      <c r="O907" s="23"/>
      <c r="P907" s="21"/>
    </row>
    <row r="908" spans="2:16" x14ac:dyDescent="0.4">
      <c r="B908" s="21"/>
      <c r="C908" s="21"/>
      <c r="D908" s="21"/>
      <c r="E908" s="21"/>
      <c r="F908" s="22"/>
      <c r="G908" s="21"/>
      <c r="H908" s="21"/>
      <c r="I908" s="21"/>
      <c r="J908" s="21"/>
      <c r="K908" s="21"/>
      <c r="L908" s="21"/>
      <c r="M908" s="21"/>
      <c r="N908" s="22"/>
      <c r="O908" s="23"/>
      <c r="P908" s="21"/>
    </row>
    <row r="909" spans="2:16" x14ac:dyDescent="0.4">
      <c r="B909" s="21"/>
      <c r="C909" s="21"/>
      <c r="D909" s="21"/>
      <c r="E909" s="21"/>
      <c r="F909" s="22"/>
      <c r="G909" s="21"/>
      <c r="H909" s="21"/>
      <c r="I909" s="21"/>
      <c r="J909" s="21"/>
      <c r="K909" s="21"/>
      <c r="L909" s="21"/>
      <c r="M909" s="21"/>
      <c r="N909" s="22"/>
      <c r="O909" s="23"/>
      <c r="P909" s="21"/>
    </row>
    <row r="910" spans="2:16" x14ac:dyDescent="0.4">
      <c r="B910" s="21"/>
      <c r="C910" s="21"/>
      <c r="D910" s="21"/>
      <c r="E910" s="21"/>
      <c r="F910" s="22"/>
      <c r="G910" s="21"/>
      <c r="H910" s="21"/>
      <c r="I910" s="21"/>
      <c r="J910" s="21"/>
      <c r="K910" s="21"/>
      <c r="L910" s="21"/>
      <c r="M910" s="21"/>
      <c r="N910" s="22"/>
      <c r="O910" s="23"/>
      <c r="P910" s="21"/>
    </row>
    <row r="911" spans="2:16" x14ac:dyDescent="0.4">
      <c r="B911" s="21"/>
      <c r="C911" s="21"/>
      <c r="D911" s="21"/>
      <c r="E911" s="21"/>
      <c r="F911" s="22"/>
      <c r="G911" s="21"/>
      <c r="H911" s="21"/>
      <c r="I911" s="21"/>
      <c r="J911" s="21"/>
      <c r="K911" s="21"/>
      <c r="L911" s="21"/>
      <c r="M911" s="21"/>
      <c r="N911" s="22"/>
      <c r="O911" s="23"/>
      <c r="P911" s="21"/>
    </row>
    <row r="912" spans="2:16" x14ac:dyDescent="0.4">
      <c r="B912" s="21"/>
      <c r="C912" s="21"/>
      <c r="D912" s="21"/>
      <c r="E912" s="21"/>
      <c r="F912" s="22"/>
      <c r="G912" s="21"/>
      <c r="H912" s="21"/>
      <c r="I912" s="21"/>
      <c r="J912" s="21"/>
      <c r="K912" s="21"/>
      <c r="L912" s="21"/>
      <c r="M912" s="21"/>
      <c r="N912" s="22"/>
      <c r="O912" s="23"/>
      <c r="P912" s="21"/>
    </row>
    <row r="913" spans="2:16" x14ac:dyDescent="0.4">
      <c r="B913" s="21"/>
      <c r="C913" s="21"/>
      <c r="D913" s="21"/>
      <c r="E913" s="21"/>
      <c r="F913" s="22"/>
      <c r="G913" s="21"/>
      <c r="H913" s="21"/>
      <c r="I913" s="21"/>
      <c r="J913" s="21"/>
      <c r="K913" s="21"/>
      <c r="L913" s="21"/>
      <c r="M913" s="21"/>
      <c r="N913" s="22"/>
      <c r="O913" s="23"/>
      <c r="P913" s="21"/>
    </row>
    <row r="914" spans="2:16" x14ac:dyDescent="0.4">
      <c r="B914" s="21"/>
      <c r="C914" s="21"/>
      <c r="D914" s="21"/>
      <c r="E914" s="21"/>
      <c r="F914" s="22"/>
      <c r="G914" s="21"/>
      <c r="H914" s="21"/>
      <c r="I914" s="21"/>
      <c r="J914" s="21"/>
      <c r="K914" s="21"/>
      <c r="L914" s="21"/>
      <c r="M914" s="21"/>
      <c r="N914" s="22"/>
      <c r="O914" s="23"/>
      <c r="P914" s="21"/>
    </row>
    <row r="915" spans="2:16" x14ac:dyDescent="0.4">
      <c r="B915" s="21"/>
      <c r="C915" s="21"/>
      <c r="D915" s="21"/>
      <c r="E915" s="21"/>
      <c r="F915" s="22"/>
      <c r="G915" s="21"/>
      <c r="H915" s="21"/>
      <c r="I915" s="21"/>
      <c r="J915" s="21"/>
      <c r="K915" s="21"/>
      <c r="L915" s="21"/>
      <c r="M915" s="21"/>
      <c r="N915" s="22"/>
      <c r="O915" s="23"/>
      <c r="P915" s="21"/>
    </row>
    <row r="916" spans="2:16" x14ac:dyDescent="0.4">
      <c r="B916" s="21"/>
      <c r="C916" s="21"/>
      <c r="D916" s="21"/>
      <c r="E916" s="21"/>
      <c r="F916" s="22"/>
      <c r="G916" s="21"/>
      <c r="H916" s="21"/>
      <c r="I916" s="21"/>
      <c r="J916" s="21"/>
      <c r="K916" s="21"/>
      <c r="L916" s="21"/>
      <c r="M916" s="21"/>
      <c r="N916" s="22"/>
      <c r="O916" s="23"/>
      <c r="P916" s="21"/>
    </row>
    <row r="917" spans="2:16" x14ac:dyDescent="0.4">
      <c r="B917" s="21"/>
      <c r="C917" s="21"/>
      <c r="D917" s="21"/>
      <c r="E917" s="21"/>
      <c r="F917" s="22"/>
      <c r="G917" s="21"/>
      <c r="H917" s="21"/>
      <c r="I917" s="21"/>
      <c r="J917" s="21"/>
      <c r="K917" s="21"/>
      <c r="L917" s="21"/>
      <c r="M917" s="21"/>
      <c r="N917" s="22"/>
      <c r="O917" s="23"/>
      <c r="P917" s="21"/>
    </row>
    <row r="918" spans="2:16" x14ac:dyDescent="0.4">
      <c r="B918" s="21"/>
      <c r="C918" s="21"/>
      <c r="D918" s="21"/>
      <c r="E918" s="21"/>
      <c r="F918" s="22"/>
      <c r="G918" s="21"/>
      <c r="H918" s="21"/>
      <c r="I918" s="21"/>
      <c r="J918" s="21"/>
      <c r="K918" s="21"/>
      <c r="L918" s="21"/>
      <c r="M918" s="21"/>
      <c r="N918" s="22"/>
      <c r="O918" s="23"/>
      <c r="P918" s="21"/>
    </row>
    <row r="919" spans="2:16" x14ac:dyDescent="0.4">
      <c r="B919" s="21"/>
      <c r="C919" s="21"/>
      <c r="D919" s="21"/>
      <c r="E919" s="21"/>
      <c r="F919" s="22"/>
      <c r="G919" s="21"/>
      <c r="H919" s="21"/>
      <c r="I919" s="21"/>
      <c r="J919" s="21"/>
      <c r="K919" s="21"/>
      <c r="L919" s="21"/>
      <c r="M919" s="21"/>
      <c r="N919" s="22"/>
      <c r="O919" s="23"/>
      <c r="P919" s="21"/>
    </row>
    <row r="920" spans="2:16" x14ac:dyDescent="0.4">
      <c r="B920" s="21"/>
      <c r="C920" s="21"/>
      <c r="D920" s="21"/>
      <c r="E920" s="21"/>
      <c r="F920" s="22"/>
      <c r="G920" s="21"/>
      <c r="H920" s="21"/>
      <c r="I920" s="21"/>
      <c r="J920" s="21"/>
      <c r="K920" s="21"/>
      <c r="L920" s="21"/>
      <c r="M920" s="21"/>
      <c r="N920" s="22"/>
      <c r="O920" s="23"/>
      <c r="P920" s="21"/>
    </row>
    <row r="921" spans="2:16" x14ac:dyDescent="0.4">
      <c r="B921" s="21"/>
      <c r="C921" s="21"/>
      <c r="D921" s="21"/>
      <c r="E921" s="21"/>
      <c r="F921" s="22"/>
      <c r="G921" s="21"/>
      <c r="H921" s="21"/>
      <c r="I921" s="21"/>
      <c r="J921" s="21"/>
      <c r="K921" s="21"/>
      <c r="L921" s="21"/>
      <c r="M921" s="21"/>
      <c r="N921" s="22"/>
      <c r="O921" s="23"/>
      <c r="P921" s="21"/>
    </row>
    <row r="922" spans="2:16" x14ac:dyDescent="0.4">
      <c r="B922" s="21"/>
      <c r="C922" s="21"/>
      <c r="D922" s="21"/>
      <c r="E922" s="21"/>
      <c r="F922" s="22"/>
      <c r="G922" s="21"/>
      <c r="H922" s="21"/>
      <c r="I922" s="21"/>
      <c r="J922" s="21"/>
      <c r="K922" s="21"/>
      <c r="L922" s="21"/>
      <c r="M922" s="21"/>
      <c r="N922" s="22"/>
      <c r="O922" s="23"/>
      <c r="P922" s="21"/>
    </row>
    <row r="923" spans="2:16" x14ac:dyDescent="0.4">
      <c r="B923" s="21"/>
      <c r="C923" s="21"/>
      <c r="D923" s="21"/>
      <c r="E923" s="21"/>
      <c r="F923" s="22"/>
      <c r="G923" s="21"/>
      <c r="H923" s="21"/>
      <c r="I923" s="21"/>
      <c r="J923" s="21"/>
      <c r="K923" s="21"/>
      <c r="L923" s="21"/>
      <c r="M923" s="21"/>
      <c r="N923" s="22"/>
      <c r="O923" s="23"/>
      <c r="P923" s="21"/>
    </row>
    <row r="924" spans="2:16" x14ac:dyDescent="0.4">
      <c r="B924" s="21"/>
      <c r="C924" s="21"/>
      <c r="D924" s="21"/>
      <c r="E924" s="21"/>
      <c r="F924" s="22"/>
      <c r="G924" s="21"/>
      <c r="H924" s="21"/>
      <c r="I924" s="21"/>
      <c r="J924" s="21"/>
      <c r="K924" s="21"/>
      <c r="L924" s="21"/>
      <c r="M924" s="21"/>
      <c r="N924" s="22"/>
      <c r="O924" s="23"/>
      <c r="P924" s="21"/>
    </row>
    <row r="925" spans="2:16" x14ac:dyDescent="0.4">
      <c r="B925" s="21"/>
      <c r="C925" s="21"/>
      <c r="D925" s="21"/>
      <c r="E925" s="21"/>
      <c r="F925" s="22"/>
      <c r="G925" s="21"/>
      <c r="H925" s="21"/>
      <c r="I925" s="21"/>
      <c r="J925" s="21"/>
      <c r="K925" s="21"/>
      <c r="L925" s="21"/>
      <c r="M925" s="21"/>
      <c r="N925" s="22"/>
      <c r="O925" s="23"/>
      <c r="P925" s="21"/>
    </row>
    <row r="926" spans="2:16" x14ac:dyDescent="0.4">
      <c r="B926" s="21"/>
      <c r="C926" s="21"/>
      <c r="D926" s="21"/>
      <c r="E926" s="21"/>
      <c r="F926" s="22"/>
      <c r="G926" s="21"/>
      <c r="H926" s="21"/>
      <c r="I926" s="21"/>
      <c r="J926" s="21"/>
      <c r="K926" s="21"/>
      <c r="L926" s="21"/>
      <c r="M926" s="21"/>
      <c r="N926" s="22"/>
      <c r="O926" s="23"/>
      <c r="P926" s="21"/>
    </row>
    <row r="927" spans="2:16" x14ac:dyDescent="0.4">
      <c r="B927" s="21"/>
      <c r="C927" s="21"/>
      <c r="D927" s="21"/>
      <c r="E927" s="21"/>
      <c r="F927" s="22"/>
      <c r="G927" s="21"/>
      <c r="H927" s="21"/>
      <c r="I927" s="21"/>
      <c r="J927" s="21"/>
      <c r="K927" s="21"/>
      <c r="L927" s="21"/>
      <c r="M927" s="21"/>
      <c r="N927" s="22"/>
      <c r="O927" s="23"/>
      <c r="P927" s="21"/>
    </row>
    <row r="928" spans="2:16" x14ac:dyDescent="0.4">
      <c r="B928" s="21"/>
      <c r="C928" s="21"/>
      <c r="D928" s="21"/>
      <c r="E928" s="21"/>
      <c r="F928" s="22"/>
      <c r="G928" s="21"/>
      <c r="H928" s="21"/>
      <c r="I928" s="21"/>
      <c r="J928" s="21"/>
      <c r="K928" s="21"/>
      <c r="L928" s="21"/>
      <c r="M928" s="21"/>
      <c r="N928" s="22"/>
      <c r="O928" s="23"/>
      <c r="P928" s="21"/>
    </row>
    <row r="929" spans="2:16" x14ac:dyDescent="0.4">
      <c r="B929" s="21"/>
      <c r="C929" s="21"/>
      <c r="D929" s="21"/>
      <c r="E929" s="21"/>
      <c r="F929" s="22"/>
      <c r="G929" s="21"/>
      <c r="H929" s="21"/>
      <c r="I929" s="21"/>
      <c r="J929" s="21"/>
      <c r="K929" s="21"/>
      <c r="L929" s="21"/>
      <c r="M929" s="21"/>
      <c r="N929" s="22"/>
      <c r="O929" s="23"/>
      <c r="P929" s="21"/>
    </row>
    <row r="930" spans="2:16" x14ac:dyDescent="0.4">
      <c r="B930" s="21"/>
      <c r="C930" s="21"/>
      <c r="D930" s="21"/>
      <c r="E930" s="21"/>
      <c r="F930" s="22"/>
      <c r="G930" s="21"/>
      <c r="H930" s="21"/>
      <c r="I930" s="21"/>
      <c r="J930" s="21"/>
      <c r="K930" s="21"/>
      <c r="L930" s="21"/>
      <c r="M930" s="21"/>
      <c r="N930" s="22"/>
      <c r="O930" s="23"/>
      <c r="P930" s="21"/>
    </row>
    <row r="931" spans="2:16" x14ac:dyDescent="0.4">
      <c r="B931" s="21"/>
      <c r="C931" s="21"/>
      <c r="D931" s="21"/>
      <c r="E931" s="21"/>
      <c r="F931" s="22"/>
      <c r="G931" s="21"/>
      <c r="H931" s="21"/>
      <c r="I931" s="21"/>
      <c r="J931" s="21"/>
      <c r="K931" s="21"/>
      <c r="L931" s="21"/>
      <c r="M931" s="21"/>
      <c r="N931" s="22"/>
      <c r="O931" s="23"/>
      <c r="P931" s="21"/>
    </row>
    <row r="932" spans="2:16" x14ac:dyDescent="0.4">
      <c r="B932" s="21"/>
      <c r="C932" s="21"/>
      <c r="D932" s="21"/>
      <c r="E932" s="21"/>
      <c r="F932" s="22"/>
      <c r="G932" s="21"/>
      <c r="H932" s="21"/>
      <c r="I932" s="21"/>
      <c r="J932" s="21"/>
      <c r="K932" s="21"/>
      <c r="L932" s="21"/>
      <c r="M932" s="21"/>
      <c r="N932" s="22"/>
      <c r="O932" s="23"/>
      <c r="P932" s="21"/>
    </row>
    <row r="933" spans="2:16" x14ac:dyDescent="0.4">
      <c r="B933" s="21"/>
      <c r="C933" s="21"/>
      <c r="D933" s="21"/>
      <c r="E933" s="21"/>
      <c r="F933" s="22"/>
      <c r="G933" s="21"/>
      <c r="H933" s="21"/>
      <c r="I933" s="21"/>
      <c r="J933" s="21"/>
      <c r="K933" s="21"/>
      <c r="L933" s="21"/>
      <c r="M933" s="21"/>
      <c r="N933" s="22"/>
      <c r="O933" s="23"/>
      <c r="P933" s="21"/>
    </row>
    <row r="934" spans="2:16" x14ac:dyDescent="0.4">
      <c r="B934" s="21"/>
      <c r="C934" s="21"/>
      <c r="D934" s="21"/>
      <c r="E934" s="21"/>
      <c r="F934" s="22"/>
      <c r="G934" s="21"/>
      <c r="H934" s="21"/>
      <c r="I934" s="21"/>
      <c r="J934" s="21"/>
      <c r="K934" s="21"/>
      <c r="L934" s="21"/>
      <c r="M934" s="21"/>
      <c r="N934" s="22"/>
      <c r="O934" s="23"/>
      <c r="P934" s="21"/>
    </row>
    <row r="935" spans="2:16" x14ac:dyDescent="0.4">
      <c r="B935" s="21"/>
      <c r="C935" s="21"/>
      <c r="D935" s="21"/>
      <c r="E935" s="21"/>
      <c r="F935" s="22"/>
      <c r="G935" s="21"/>
      <c r="H935" s="21"/>
      <c r="I935" s="21"/>
      <c r="J935" s="21"/>
      <c r="K935" s="21"/>
      <c r="L935" s="21"/>
      <c r="M935" s="21"/>
      <c r="N935" s="22"/>
      <c r="O935" s="23"/>
      <c r="P935" s="21"/>
    </row>
    <row r="936" spans="2:16" x14ac:dyDescent="0.4">
      <c r="B936" s="21"/>
      <c r="C936" s="21"/>
      <c r="D936" s="21"/>
      <c r="E936" s="21"/>
      <c r="F936" s="22"/>
      <c r="G936" s="21"/>
      <c r="H936" s="21"/>
      <c r="I936" s="21"/>
      <c r="J936" s="21"/>
      <c r="K936" s="21"/>
      <c r="L936" s="21"/>
      <c r="M936" s="21"/>
      <c r="N936" s="22"/>
      <c r="O936" s="23"/>
      <c r="P936" s="21"/>
    </row>
    <row r="937" spans="2:16" x14ac:dyDescent="0.4">
      <c r="B937" s="21"/>
      <c r="C937" s="21"/>
      <c r="D937" s="21"/>
      <c r="E937" s="21"/>
      <c r="F937" s="22"/>
      <c r="G937" s="21"/>
      <c r="H937" s="21"/>
      <c r="I937" s="21"/>
      <c r="J937" s="21"/>
      <c r="K937" s="21"/>
      <c r="L937" s="21"/>
      <c r="M937" s="21"/>
      <c r="N937" s="22"/>
      <c r="O937" s="23"/>
      <c r="P937" s="21"/>
    </row>
    <row r="938" spans="2:16" x14ac:dyDescent="0.4">
      <c r="B938" s="21"/>
      <c r="C938" s="21"/>
      <c r="D938" s="21"/>
      <c r="E938" s="21"/>
      <c r="F938" s="22"/>
      <c r="G938" s="21"/>
      <c r="H938" s="21"/>
      <c r="I938" s="21"/>
      <c r="J938" s="21"/>
      <c r="K938" s="21"/>
      <c r="L938" s="21"/>
      <c r="M938" s="21"/>
      <c r="N938" s="22"/>
      <c r="O938" s="23"/>
      <c r="P938" s="21"/>
    </row>
    <row r="939" spans="2:16" x14ac:dyDescent="0.4">
      <c r="B939" s="21"/>
      <c r="C939" s="21"/>
      <c r="D939" s="21"/>
      <c r="E939" s="21"/>
      <c r="F939" s="22"/>
      <c r="G939" s="21"/>
      <c r="H939" s="21"/>
      <c r="I939" s="21"/>
      <c r="J939" s="21"/>
      <c r="K939" s="21"/>
      <c r="L939" s="21"/>
      <c r="M939" s="21"/>
      <c r="N939" s="22"/>
      <c r="O939" s="23"/>
      <c r="P939" s="21"/>
    </row>
    <row r="940" spans="2:16" x14ac:dyDescent="0.4">
      <c r="B940" s="21"/>
      <c r="C940" s="21"/>
      <c r="D940" s="21"/>
      <c r="E940" s="21"/>
      <c r="F940" s="22"/>
      <c r="G940" s="21"/>
      <c r="H940" s="21"/>
      <c r="I940" s="21"/>
      <c r="J940" s="21"/>
      <c r="K940" s="21"/>
      <c r="L940" s="21"/>
      <c r="M940" s="21"/>
      <c r="N940" s="22"/>
      <c r="O940" s="23"/>
      <c r="P940" s="21"/>
    </row>
    <row r="941" spans="2:16" x14ac:dyDescent="0.4">
      <c r="B941" s="21"/>
      <c r="C941" s="21"/>
      <c r="D941" s="21"/>
      <c r="E941" s="21"/>
      <c r="F941" s="22"/>
      <c r="G941" s="21"/>
      <c r="H941" s="21"/>
      <c r="I941" s="21"/>
      <c r="J941" s="21"/>
      <c r="K941" s="21"/>
      <c r="L941" s="21"/>
      <c r="M941" s="21"/>
      <c r="N941" s="22"/>
      <c r="O941" s="23"/>
      <c r="P941" s="21"/>
    </row>
    <row r="942" spans="2:16" x14ac:dyDescent="0.4">
      <c r="B942" s="21"/>
      <c r="C942" s="21"/>
      <c r="D942" s="21"/>
      <c r="E942" s="21"/>
      <c r="F942" s="22"/>
      <c r="G942" s="21"/>
      <c r="H942" s="21"/>
      <c r="I942" s="21"/>
      <c r="J942" s="21"/>
      <c r="K942" s="21"/>
      <c r="L942" s="21"/>
      <c r="M942" s="21"/>
      <c r="N942" s="22"/>
      <c r="O942" s="23"/>
      <c r="P942" s="21"/>
    </row>
    <row r="943" spans="2:16" x14ac:dyDescent="0.4">
      <c r="B943" s="21"/>
      <c r="C943" s="21"/>
      <c r="D943" s="21"/>
      <c r="E943" s="21"/>
      <c r="F943" s="22"/>
      <c r="G943" s="21"/>
      <c r="H943" s="21"/>
      <c r="I943" s="21"/>
      <c r="J943" s="21"/>
      <c r="K943" s="21"/>
      <c r="L943" s="21"/>
      <c r="M943" s="21"/>
      <c r="N943" s="22"/>
      <c r="O943" s="23"/>
      <c r="P943" s="21"/>
    </row>
    <row r="944" spans="2:16" x14ac:dyDescent="0.4">
      <c r="B944" s="21"/>
      <c r="C944" s="21"/>
      <c r="D944" s="21"/>
      <c r="E944" s="21"/>
      <c r="F944" s="22"/>
      <c r="G944" s="21"/>
      <c r="H944" s="21"/>
      <c r="I944" s="21"/>
      <c r="J944" s="21"/>
      <c r="K944" s="21"/>
      <c r="L944" s="21"/>
      <c r="M944" s="21"/>
      <c r="N944" s="22"/>
      <c r="O944" s="23"/>
      <c r="P944" s="21"/>
    </row>
    <row r="945" spans="2:16" x14ac:dyDescent="0.4">
      <c r="B945" s="21"/>
      <c r="C945" s="21"/>
      <c r="D945" s="21"/>
      <c r="E945" s="21"/>
      <c r="F945" s="22"/>
      <c r="G945" s="21"/>
      <c r="H945" s="21"/>
      <c r="I945" s="21"/>
      <c r="J945" s="21"/>
      <c r="K945" s="21"/>
      <c r="L945" s="21"/>
      <c r="M945" s="21"/>
      <c r="N945" s="22"/>
      <c r="O945" s="23"/>
      <c r="P945" s="21"/>
    </row>
    <row r="946" spans="2:16" x14ac:dyDescent="0.4">
      <c r="B946" s="21"/>
      <c r="C946" s="21"/>
      <c r="D946" s="21"/>
      <c r="E946" s="21"/>
      <c r="F946" s="22"/>
      <c r="G946" s="21"/>
      <c r="H946" s="21"/>
      <c r="I946" s="21"/>
      <c r="J946" s="21"/>
      <c r="K946" s="21"/>
      <c r="L946" s="21"/>
      <c r="M946" s="21"/>
      <c r="N946" s="22"/>
      <c r="O946" s="23"/>
      <c r="P946" s="21"/>
    </row>
    <row r="947" spans="2:16" x14ac:dyDescent="0.4">
      <c r="B947" s="21"/>
      <c r="C947" s="21"/>
      <c r="D947" s="21"/>
      <c r="E947" s="21"/>
      <c r="F947" s="22"/>
      <c r="G947" s="21"/>
      <c r="H947" s="21"/>
      <c r="I947" s="21"/>
      <c r="J947" s="21"/>
      <c r="K947" s="21"/>
      <c r="L947" s="21"/>
      <c r="M947" s="21"/>
      <c r="N947" s="22"/>
      <c r="O947" s="23"/>
      <c r="P947" s="21"/>
    </row>
    <row r="948" spans="2:16" x14ac:dyDescent="0.4">
      <c r="B948" s="21"/>
      <c r="C948" s="21"/>
      <c r="D948" s="21"/>
      <c r="E948" s="21"/>
      <c r="F948" s="22"/>
      <c r="G948" s="21"/>
      <c r="H948" s="21"/>
      <c r="I948" s="21"/>
      <c r="J948" s="21"/>
      <c r="K948" s="21"/>
      <c r="L948" s="21"/>
      <c r="M948" s="21"/>
      <c r="N948" s="22"/>
      <c r="O948" s="23"/>
      <c r="P948" s="21"/>
    </row>
    <row r="949" spans="2:16" x14ac:dyDescent="0.4">
      <c r="B949" s="21"/>
      <c r="C949" s="21"/>
      <c r="D949" s="21"/>
      <c r="E949" s="21"/>
      <c r="F949" s="22"/>
      <c r="G949" s="21"/>
      <c r="H949" s="21"/>
      <c r="I949" s="21"/>
      <c r="J949" s="21"/>
      <c r="K949" s="21"/>
      <c r="L949" s="21"/>
      <c r="M949" s="21"/>
      <c r="N949" s="22"/>
      <c r="O949" s="23"/>
      <c r="P949" s="21"/>
    </row>
    <row r="950" spans="2:16" x14ac:dyDescent="0.4">
      <c r="B950" s="21"/>
      <c r="C950" s="21"/>
      <c r="D950" s="21"/>
      <c r="E950" s="21"/>
      <c r="F950" s="22"/>
      <c r="G950" s="21"/>
      <c r="H950" s="21"/>
      <c r="I950" s="21"/>
      <c r="J950" s="21"/>
      <c r="K950" s="21"/>
      <c r="L950" s="21"/>
      <c r="M950" s="21"/>
      <c r="N950" s="22"/>
      <c r="O950" s="23"/>
      <c r="P950" s="21"/>
    </row>
    <row r="951" spans="2:16" x14ac:dyDescent="0.4">
      <c r="B951" s="21"/>
      <c r="C951" s="21"/>
      <c r="D951" s="21"/>
      <c r="E951" s="21"/>
      <c r="F951" s="22"/>
      <c r="G951" s="21"/>
      <c r="H951" s="21"/>
      <c r="I951" s="21"/>
      <c r="J951" s="21"/>
      <c r="K951" s="21"/>
      <c r="L951" s="21"/>
      <c r="M951" s="21"/>
      <c r="N951" s="22"/>
      <c r="O951" s="23"/>
      <c r="P951" s="21"/>
    </row>
    <row r="952" spans="2:16" x14ac:dyDescent="0.4">
      <c r="B952" s="21"/>
      <c r="C952" s="21"/>
      <c r="D952" s="21"/>
      <c r="E952" s="21"/>
      <c r="F952" s="22"/>
      <c r="G952" s="21"/>
      <c r="H952" s="21"/>
      <c r="I952" s="21"/>
      <c r="J952" s="21"/>
      <c r="K952" s="21"/>
      <c r="L952" s="21"/>
      <c r="M952" s="21"/>
      <c r="N952" s="22"/>
      <c r="O952" s="23"/>
      <c r="P952" s="21"/>
    </row>
    <row r="953" spans="2:16" x14ac:dyDescent="0.4">
      <c r="B953" s="21"/>
      <c r="C953" s="21"/>
      <c r="D953" s="21"/>
      <c r="E953" s="21"/>
      <c r="F953" s="22"/>
      <c r="G953" s="21"/>
      <c r="H953" s="21"/>
      <c r="I953" s="21"/>
      <c r="J953" s="21"/>
      <c r="K953" s="21"/>
      <c r="L953" s="21"/>
      <c r="M953" s="21"/>
      <c r="N953" s="22"/>
      <c r="O953" s="23"/>
      <c r="P953" s="21"/>
    </row>
    <row r="954" spans="2:16" x14ac:dyDescent="0.4">
      <c r="B954" s="21"/>
      <c r="C954" s="21"/>
      <c r="D954" s="21"/>
      <c r="E954" s="21"/>
      <c r="F954" s="22"/>
      <c r="G954" s="21"/>
      <c r="H954" s="21"/>
      <c r="I954" s="21"/>
      <c r="J954" s="21"/>
      <c r="K954" s="21"/>
      <c r="L954" s="21"/>
      <c r="M954" s="21"/>
      <c r="N954" s="22"/>
      <c r="O954" s="23"/>
      <c r="P954" s="21"/>
    </row>
    <row r="955" spans="2:16" x14ac:dyDescent="0.4">
      <c r="B955" s="21"/>
      <c r="C955" s="21"/>
      <c r="D955" s="21"/>
      <c r="E955" s="21"/>
      <c r="F955" s="22"/>
      <c r="G955" s="21"/>
      <c r="H955" s="21"/>
      <c r="I955" s="21"/>
      <c r="J955" s="21"/>
      <c r="K955" s="21"/>
      <c r="L955" s="21"/>
      <c r="M955" s="21"/>
      <c r="N955" s="22"/>
      <c r="O955" s="23"/>
      <c r="P955" s="21"/>
    </row>
    <row r="956" spans="2:16" x14ac:dyDescent="0.4">
      <c r="B956" s="21"/>
      <c r="C956" s="21"/>
      <c r="D956" s="21"/>
      <c r="E956" s="21"/>
      <c r="F956" s="22"/>
      <c r="G956" s="21"/>
      <c r="H956" s="21"/>
      <c r="I956" s="21"/>
      <c r="J956" s="21"/>
      <c r="K956" s="21"/>
      <c r="L956" s="21"/>
      <c r="M956" s="21"/>
      <c r="N956" s="22"/>
      <c r="O956" s="23"/>
      <c r="P956" s="21"/>
    </row>
    <row r="957" spans="2:16" x14ac:dyDescent="0.4">
      <c r="B957" s="21"/>
      <c r="C957" s="21"/>
      <c r="D957" s="21"/>
      <c r="E957" s="21"/>
      <c r="F957" s="22"/>
      <c r="G957" s="21"/>
      <c r="H957" s="21"/>
      <c r="I957" s="21"/>
      <c r="J957" s="21"/>
      <c r="K957" s="21"/>
      <c r="L957" s="21"/>
      <c r="M957" s="21"/>
      <c r="N957" s="22"/>
      <c r="O957" s="23"/>
      <c r="P957" s="21"/>
    </row>
    <row r="958" spans="2:16" x14ac:dyDescent="0.4">
      <c r="B958" s="21"/>
      <c r="C958" s="21"/>
      <c r="D958" s="21"/>
      <c r="E958" s="21"/>
      <c r="F958" s="22"/>
      <c r="G958" s="21"/>
      <c r="H958" s="21"/>
      <c r="I958" s="21"/>
      <c r="J958" s="21"/>
      <c r="K958" s="21"/>
      <c r="L958" s="21"/>
      <c r="M958" s="21"/>
      <c r="N958" s="22"/>
      <c r="O958" s="23"/>
      <c r="P958" s="21"/>
    </row>
    <row r="959" spans="2:16" x14ac:dyDescent="0.4">
      <c r="B959" s="21"/>
      <c r="C959" s="21"/>
      <c r="D959" s="21"/>
      <c r="E959" s="21"/>
      <c r="F959" s="22"/>
      <c r="G959" s="21"/>
      <c r="H959" s="21"/>
      <c r="I959" s="21"/>
      <c r="J959" s="21"/>
      <c r="K959" s="21"/>
      <c r="L959" s="21"/>
      <c r="M959" s="21"/>
      <c r="N959" s="22"/>
      <c r="O959" s="23"/>
      <c r="P959" s="21"/>
    </row>
    <row r="960" spans="2:16" x14ac:dyDescent="0.4">
      <c r="B960" s="21"/>
      <c r="C960" s="21"/>
      <c r="D960" s="21"/>
      <c r="E960" s="21"/>
      <c r="F960" s="22"/>
      <c r="G960" s="21"/>
      <c r="H960" s="21"/>
      <c r="I960" s="21"/>
      <c r="J960" s="21"/>
      <c r="K960" s="21"/>
      <c r="L960" s="21"/>
      <c r="M960" s="21"/>
      <c r="N960" s="22"/>
      <c r="O960" s="23"/>
      <c r="P960" s="21"/>
    </row>
    <row r="961" spans="2:16" x14ac:dyDescent="0.4">
      <c r="B961" s="21"/>
      <c r="C961" s="21"/>
      <c r="D961" s="21"/>
      <c r="E961" s="21"/>
      <c r="F961" s="22"/>
      <c r="G961" s="21"/>
      <c r="H961" s="21"/>
      <c r="I961" s="21"/>
      <c r="J961" s="21"/>
      <c r="K961" s="21"/>
      <c r="L961" s="21"/>
      <c r="M961" s="21"/>
      <c r="N961" s="22"/>
      <c r="O961" s="23"/>
      <c r="P961" s="21"/>
    </row>
    <row r="962" spans="2:16" x14ac:dyDescent="0.4">
      <c r="B962" s="21"/>
      <c r="C962" s="21"/>
      <c r="D962" s="21"/>
      <c r="E962" s="21"/>
      <c r="F962" s="22"/>
      <c r="G962" s="21"/>
      <c r="H962" s="21"/>
      <c r="I962" s="21"/>
      <c r="J962" s="21"/>
      <c r="K962" s="21"/>
      <c r="L962" s="21"/>
      <c r="M962" s="21"/>
      <c r="N962" s="22"/>
      <c r="O962" s="23"/>
      <c r="P962" s="21"/>
    </row>
    <row r="963" spans="2:16" x14ac:dyDescent="0.4">
      <c r="B963" s="21"/>
      <c r="C963" s="21"/>
      <c r="D963" s="21"/>
      <c r="E963" s="21"/>
      <c r="F963" s="22"/>
      <c r="G963" s="21"/>
      <c r="H963" s="21"/>
      <c r="I963" s="21"/>
      <c r="J963" s="21"/>
      <c r="K963" s="21"/>
      <c r="L963" s="21"/>
      <c r="M963" s="21"/>
      <c r="N963" s="22"/>
      <c r="O963" s="23"/>
      <c r="P963" s="21"/>
    </row>
    <row r="964" spans="2:16" x14ac:dyDescent="0.4">
      <c r="B964" s="21"/>
      <c r="C964" s="21"/>
      <c r="D964" s="21"/>
      <c r="E964" s="21"/>
      <c r="F964" s="22"/>
      <c r="G964" s="21"/>
      <c r="H964" s="21"/>
      <c r="I964" s="21"/>
      <c r="J964" s="21"/>
      <c r="K964" s="21"/>
      <c r="L964" s="21"/>
      <c r="M964" s="21"/>
      <c r="N964" s="22"/>
      <c r="O964" s="23"/>
      <c r="P964" s="21"/>
    </row>
    <row r="965" spans="2:16" x14ac:dyDescent="0.4">
      <c r="B965" s="21"/>
      <c r="C965" s="21"/>
      <c r="D965" s="21"/>
      <c r="E965" s="21"/>
      <c r="F965" s="22"/>
      <c r="G965" s="21"/>
      <c r="H965" s="21"/>
      <c r="I965" s="21"/>
      <c r="J965" s="21"/>
      <c r="K965" s="21"/>
      <c r="L965" s="21"/>
      <c r="M965" s="21"/>
      <c r="N965" s="22"/>
      <c r="O965" s="23"/>
      <c r="P965" s="21"/>
    </row>
    <row r="966" spans="2:16" x14ac:dyDescent="0.4">
      <c r="B966" s="21"/>
      <c r="C966" s="21"/>
      <c r="D966" s="21"/>
      <c r="E966" s="21"/>
      <c r="F966" s="22"/>
      <c r="G966" s="21"/>
      <c r="H966" s="21"/>
      <c r="I966" s="21"/>
      <c r="J966" s="21"/>
      <c r="K966" s="21"/>
      <c r="L966" s="21"/>
      <c r="M966" s="21"/>
      <c r="N966" s="22"/>
      <c r="O966" s="23"/>
      <c r="P966" s="21"/>
    </row>
    <row r="967" spans="2:16" x14ac:dyDescent="0.4">
      <c r="B967" s="21"/>
      <c r="C967" s="21"/>
      <c r="D967" s="21"/>
      <c r="E967" s="21"/>
      <c r="F967" s="22"/>
      <c r="G967" s="21"/>
      <c r="H967" s="21"/>
      <c r="I967" s="21"/>
      <c r="J967" s="21"/>
      <c r="K967" s="21"/>
      <c r="L967" s="21"/>
      <c r="M967" s="21"/>
      <c r="N967" s="22"/>
      <c r="O967" s="23"/>
      <c r="P967" s="21"/>
    </row>
    <row r="968" spans="2:16" x14ac:dyDescent="0.4">
      <c r="B968" s="21"/>
      <c r="C968" s="21"/>
      <c r="D968" s="21"/>
      <c r="E968" s="21"/>
      <c r="F968" s="22"/>
      <c r="G968" s="21"/>
      <c r="H968" s="21"/>
      <c r="I968" s="21"/>
      <c r="J968" s="21"/>
      <c r="K968" s="21"/>
      <c r="L968" s="21"/>
      <c r="M968" s="21"/>
      <c r="N968" s="22"/>
      <c r="O968" s="23"/>
      <c r="P968" s="21"/>
    </row>
    <row r="969" spans="2:16" x14ac:dyDescent="0.4">
      <c r="B969" s="21"/>
      <c r="C969" s="21"/>
      <c r="D969" s="21"/>
      <c r="E969" s="21"/>
      <c r="F969" s="22"/>
      <c r="G969" s="21"/>
      <c r="H969" s="21"/>
      <c r="I969" s="21"/>
      <c r="J969" s="21"/>
      <c r="K969" s="21"/>
      <c r="L969" s="21"/>
      <c r="M969" s="21"/>
      <c r="N969" s="22"/>
      <c r="O969" s="23"/>
      <c r="P969" s="21"/>
    </row>
    <row r="970" spans="2:16" x14ac:dyDescent="0.4">
      <c r="B970" s="21"/>
      <c r="C970" s="21"/>
      <c r="D970" s="21"/>
      <c r="E970" s="21"/>
      <c r="F970" s="22"/>
      <c r="G970" s="21"/>
      <c r="H970" s="21"/>
      <c r="I970" s="21"/>
      <c r="J970" s="21"/>
      <c r="K970" s="21"/>
      <c r="L970" s="21"/>
      <c r="M970" s="21"/>
      <c r="N970" s="22"/>
      <c r="O970" s="23"/>
      <c r="P970" s="21"/>
    </row>
    <row r="971" spans="2:16" x14ac:dyDescent="0.4">
      <c r="B971" s="21"/>
      <c r="C971" s="21"/>
      <c r="D971" s="21"/>
      <c r="E971" s="21"/>
      <c r="F971" s="22"/>
      <c r="G971" s="21"/>
      <c r="H971" s="21"/>
      <c r="I971" s="21"/>
      <c r="J971" s="21"/>
      <c r="K971" s="21"/>
      <c r="L971" s="21"/>
      <c r="M971" s="21"/>
      <c r="N971" s="22"/>
      <c r="O971" s="23"/>
      <c r="P971" s="21"/>
    </row>
    <row r="972" spans="2:16" x14ac:dyDescent="0.4">
      <c r="B972" s="21"/>
      <c r="C972" s="21"/>
      <c r="D972" s="21"/>
      <c r="E972" s="21"/>
      <c r="F972" s="22"/>
      <c r="G972" s="21"/>
      <c r="H972" s="21"/>
      <c r="I972" s="21"/>
      <c r="J972" s="21"/>
      <c r="K972" s="21"/>
      <c r="L972" s="21"/>
      <c r="M972" s="21"/>
      <c r="N972" s="22"/>
      <c r="O972" s="23"/>
      <c r="P972" s="21"/>
    </row>
    <row r="973" spans="2:16" x14ac:dyDescent="0.4">
      <c r="B973" s="21"/>
      <c r="C973" s="21"/>
      <c r="D973" s="21"/>
      <c r="E973" s="21"/>
      <c r="F973" s="22"/>
      <c r="G973" s="21"/>
      <c r="H973" s="21"/>
      <c r="I973" s="21"/>
      <c r="J973" s="21"/>
      <c r="K973" s="21"/>
      <c r="L973" s="21"/>
      <c r="M973" s="21"/>
      <c r="N973" s="22"/>
      <c r="O973" s="23"/>
      <c r="P973" s="21"/>
    </row>
    <row r="974" spans="2:16" x14ac:dyDescent="0.4">
      <c r="B974" s="21"/>
      <c r="C974" s="21"/>
      <c r="D974" s="21"/>
      <c r="E974" s="21"/>
      <c r="F974" s="22"/>
      <c r="G974" s="21"/>
      <c r="H974" s="21"/>
      <c r="I974" s="21"/>
      <c r="J974" s="21"/>
      <c r="K974" s="21"/>
      <c r="L974" s="21"/>
      <c r="M974" s="21"/>
      <c r="N974" s="22"/>
      <c r="O974" s="23"/>
      <c r="P974" s="21"/>
    </row>
    <row r="975" spans="2:16" x14ac:dyDescent="0.4">
      <c r="B975" s="21"/>
      <c r="C975" s="21"/>
      <c r="D975" s="21"/>
      <c r="E975" s="21"/>
      <c r="F975" s="22"/>
      <c r="G975" s="21"/>
      <c r="H975" s="21"/>
      <c r="I975" s="21"/>
      <c r="J975" s="21"/>
      <c r="K975" s="21"/>
      <c r="L975" s="21"/>
      <c r="M975" s="21"/>
      <c r="N975" s="22"/>
      <c r="O975" s="23"/>
      <c r="P975" s="21"/>
    </row>
    <row r="976" spans="2:16" x14ac:dyDescent="0.4">
      <c r="B976" s="21"/>
      <c r="C976" s="21"/>
      <c r="D976" s="21"/>
      <c r="E976" s="21"/>
      <c r="F976" s="22"/>
      <c r="G976" s="21"/>
      <c r="H976" s="21"/>
      <c r="I976" s="21"/>
      <c r="J976" s="21"/>
      <c r="K976" s="21"/>
      <c r="L976" s="21"/>
      <c r="M976" s="21"/>
      <c r="N976" s="22"/>
      <c r="O976" s="23"/>
      <c r="P976" s="21"/>
    </row>
    <row r="977" spans="2:16" x14ac:dyDescent="0.4">
      <c r="B977" s="21"/>
      <c r="C977" s="21"/>
      <c r="D977" s="21"/>
      <c r="E977" s="21"/>
      <c r="F977" s="22"/>
      <c r="G977" s="21"/>
      <c r="H977" s="21"/>
      <c r="I977" s="21"/>
      <c r="J977" s="21"/>
      <c r="K977" s="21"/>
      <c r="L977" s="21"/>
      <c r="M977" s="21"/>
      <c r="N977" s="22"/>
      <c r="O977" s="23"/>
      <c r="P977" s="21"/>
    </row>
    <row r="978" spans="2:16" x14ac:dyDescent="0.4">
      <c r="B978" s="21"/>
      <c r="C978" s="21"/>
      <c r="D978" s="21"/>
      <c r="E978" s="21"/>
      <c r="F978" s="22"/>
      <c r="G978" s="21"/>
      <c r="H978" s="21"/>
      <c r="I978" s="21"/>
      <c r="J978" s="21"/>
      <c r="K978" s="21"/>
      <c r="L978" s="21"/>
      <c r="M978" s="21"/>
      <c r="N978" s="22"/>
      <c r="O978" s="23"/>
      <c r="P978" s="21"/>
    </row>
    <row r="979" spans="2:16" x14ac:dyDescent="0.4">
      <c r="B979" s="21"/>
      <c r="C979" s="21"/>
      <c r="D979" s="21"/>
      <c r="E979" s="21"/>
      <c r="F979" s="22"/>
      <c r="G979" s="21"/>
      <c r="H979" s="21"/>
      <c r="I979" s="21"/>
      <c r="J979" s="21"/>
      <c r="K979" s="21"/>
      <c r="L979" s="21"/>
      <c r="M979" s="21"/>
      <c r="N979" s="22"/>
      <c r="O979" s="23"/>
      <c r="P979" s="21"/>
    </row>
    <row r="980" spans="2:16" x14ac:dyDescent="0.4">
      <c r="B980" s="21"/>
      <c r="C980" s="21"/>
      <c r="D980" s="21"/>
      <c r="E980" s="21"/>
      <c r="F980" s="22"/>
      <c r="G980" s="21"/>
      <c r="H980" s="21"/>
      <c r="I980" s="21"/>
      <c r="J980" s="21"/>
      <c r="K980" s="21"/>
      <c r="L980" s="21"/>
      <c r="M980" s="21"/>
      <c r="N980" s="22"/>
      <c r="O980" s="23"/>
      <c r="P980" s="21"/>
    </row>
    <row r="981" spans="2:16" x14ac:dyDescent="0.4">
      <c r="B981" s="21"/>
      <c r="C981" s="21"/>
      <c r="D981" s="21"/>
      <c r="E981" s="21"/>
      <c r="F981" s="22"/>
      <c r="G981" s="21"/>
      <c r="H981" s="21"/>
      <c r="I981" s="21"/>
      <c r="J981" s="21"/>
      <c r="K981" s="21"/>
      <c r="L981" s="21"/>
      <c r="M981" s="21"/>
      <c r="N981" s="22"/>
      <c r="O981" s="23"/>
      <c r="P981" s="21"/>
    </row>
    <row r="982" spans="2:16" x14ac:dyDescent="0.4">
      <c r="B982" s="21"/>
      <c r="C982" s="21"/>
      <c r="D982" s="21"/>
      <c r="E982" s="21"/>
      <c r="F982" s="22"/>
      <c r="G982" s="21"/>
      <c r="H982" s="21"/>
      <c r="I982" s="21"/>
      <c r="J982" s="21"/>
      <c r="K982" s="21"/>
      <c r="L982" s="21"/>
      <c r="M982" s="21"/>
      <c r="N982" s="22"/>
      <c r="O982" s="23"/>
      <c r="P982" s="21"/>
    </row>
    <row r="983" spans="2:16" x14ac:dyDescent="0.4">
      <c r="B983" s="21"/>
      <c r="C983" s="21"/>
      <c r="D983" s="21"/>
      <c r="E983" s="21"/>
      <c r="F983" s="22"/>
      <c r="G983" s="21"/>
      <c r="H983" s="21"/>
      <c r="I983" s="21"/>
      <c r="J983" s="21"/>
      <c r="K983" s="21"/>
      <c r="L983" s="21"/>
      <c r="M983" s="21"/>
      <c r="N983" s="22"/>
      <c r="O983" s="23"/>
      <c r="P983" s="21"/>
    </row>
    <row r="984" spans="2:16" x14ac:dyDescent="0.4">
      <c r="B984" s="21"/>
      <c r="C984" s="21"/>
      <c r="D984" s="21"/>
      <c r="E984" s="21"/>
      <c r="F984" s="22"/>
      <c r="G984" s="21"/>
      <c r="H984" s="21"/>
      <c r="I984" s="21"/>
      <c r="J984" s="21"/>
      <c r="K984" s="21"/>
      <c r="L984" s="21"/>
      <c r="M984" s="21"/>
      <c r="N984" s="22"/>
      <c r="O984" s="23"/>
      <c r="P984" s="21"/>
    </row>
    <row r="985" spans="2:16" x14ac:dyDescent="0.4">
      <c r="B985" s="21"/>
      <c r="C985" s="21"/>
      <c r="D985" s="21"/>
      <c r="E985" s="21"/>
      <c r="F985" s="22"/>
      <c r="G985" s="21"/>
      <c r="H985" s="21"/>
      <c r="I985" s="21"/>
      <c r="J985" s="21"/>
      <c r="K985" s="21"/>
      <c r="L985" s="21"/>
      <c r="M985" s="21"/>
      <c r="N985" s="22"/>
      <c r="O985" s="23"/>
      <c r="P985" s="21"/>
    </row>
    <row r="986" spans="2:16" x14ac:dyDescent="0.4">
      <c r="B986" s="21"/>
      <c r="C986" s="21"/>
      <c r="D986" s="21"/>
      <c r="E986" s="21"/>
      <c r="F986" s="22"/>
      <c r="G986" s="21"/>
      <c r="H986" s="21"/>
      <c r="I986" s="21"/>
      <c r="J986" s="21"/>
      <c r="K986" s="21"/>
      <c r="L986" s="21"/>
      <c r="M986" s="21"/>
      <c r="N986" s="22"/>
      <c r="O986" s="23"/>
      <c r="P986" s="21"/>
    </row>
    <row r="987" spans="2:16" x14ac:dyDescent="0.4">
      <c r="B987" s="21"/>
      <c r="C987" s="21"/>
      <c r="D987" s="21"/>
      <c r="E987" s="21"/>
      <c r="F987" s="22"/>
      <c r="G987" s="21"/>
      <c r="H987" s="21"/>
      <c r="I987" s="21"/>
      <c r="J987" s="21"/>
      <c r="K987" s="21"/>
      <c r="L987" s="21"/>
      <c r="M987" s="21"/>
      <c r="N987" s="22"/>
      <c r="O987" s="23"/>
      <c r="P987" s="21"/>
    </row>
    <row r="988" spans="2:16" x14ac:dyDescent="0.4">
      <c r="B988" s="21"/>
      <c r="C988" s="21"/>
      <c r="D988" s="21"/>
      <c r="E988" s="21"/>
      <c r="F988" s="22"/>
      <c r="G988" s="21"/>
      <c r="H988" s="21"/>
      <c r="I988" s="21"/>
      <c r="J988" s="21"/>
      <c r="K988" s="21"/>
      <c r="L988" s="21"/>
      <c r="M988" s="21"/>
      <c r="N988" s="22"/>
      <c r="O988" s="23"/>
      <c r="P988" s="21"/>
    </row>
    <row r="989" spans="2:16" x14ac:dyDescent="0.4">
      <c r="B989" s="21"/>
      <c r="C989" s="21"/>
      <c r="D989" s="21"/>
      <c r="E989" s="21"/>
      <c r="F989" s="22"/>
      <c r="G989" s="21"/>
      <c r="H989" s="21"/>
      <c r="I989" s="21"/>
      <c r="J989" s="21"/>
      <c r="K989" s="21"/>
      <c r="L989" s="21"/>
      <c r="M989" s="21"/>
      <c r="N989" s="22"/>
      <c r="O989" s="23"/>
      <c r="P989" s="21"/>
    </row>
    <row r="990" spans="2:16" x14ac:dyDescent="0.4">
      <c r="B990" s="21"/>
      <c r="C990" s="21"/>
      <c r="D990" s="21"/>
      <c r="E990" s="21"/>
      <c r="F990" s="22"/>
      <c r="G990" s="21"/>
      <c r="H990" s="21"/>
      <c r="I990" s="21"/>
      <c r="J990" s="21"/>
      <c r="K990" s="21"/>
      <c r="L990" s="21"/>
      <c r="M990" s="21"/>
      <c r="N990" s="22"/>
      <c r="O990" s="23"/>
      <c r="P990" s="21"/>
    </row>
    <row r="991" spans="2:16" x14ac:dyDescent="0.4">
      <c r="B991" s="21"/>
      <c r="C991" s="21"/>
      <c r="D991" s="21"/>
      <c r="E991" s="21"/>
      <c r="F991" s="22"/>
      <c r="G991" s="21"/>
      <c r="H991" s="21"/>
      <c r="I991" s="21"/>
      <c r="J991" s="21"/>
      <c r="K991" s="21"/>
      <c r="L991" s="21"/>
      <c r="M991" s="21"/>
      <c r="N991" s="22"/>
      <c r="O991" s="23"/>
      <c r="P991" s="21"/>
    </row>
    <row r="992" spans="2:16" x14ac:dyDescent="0.4">
      <c r="B992" s="21"/>
      <c r="C992" s="21"/>
      <c r="D992" s="21"/>
      <c r="E992" s="21"/>
      <c r="F992" s="22"/>
      <c r="G992" s="21"/>
      <c r="H992" s="21"/>
      <c r="I992" s="21"/>
      <c r="J992" s="21"/>
      <c r="K992" s="21"/>
      <c r="L992" s="21"/>
      <c r="M992" s="21"/>
      <c r="N992" s="22"/>
      <c r="O992" s="23"/>
      <c r="P992" s="21"/>
    </row>
    <row r="993" spans="2:16" x14ac:dyDescent="0.4">
      <c r="B993" s="21"/>
      <c r="C993" s="21"/>
      <c r="D993" s="21"/>
      <c r="E993" s="21"/>
      <c r="F993" s="22"/>
      <c r="G993" s="21"/>
      <c r="H993" s="21"/>
      <c r="I993" s="21"/>
      <c r="J993" s="21"/>
      <c r="K993" s="21"/>
      <c r="L993" s="21"/>
      <c r="M993" s="21"/>
      <c r="N993" s="22"/>
      <c r="O993" s="23"/>
      <c r="P993" s="21"/>
    </row>
    <row r="994" spans="2:16" x14ac:dyDescent="0.4">
      <c r="B994" s="21"/>
      <c r="C994" s="21"/>
      <c r="D994" s="21"/>
      <c r="E994" s="21"/>
      <c r="F994" s="22"/>
      <c r="G994" s="21"/>
      <c r="H994" s="21"/>
      <c r="I994" s="21"/>
      <c r="J994" s="21"/>
      <c r="K994" s="21"/>
      <c r="L994" s="21"/>
      <c r="M994" s="21"/>
      <c r="N994" s="22"/>
      <c r="O994" s="23"/>
      <c r="P994" s="21"/>
    </row>
    <row r="995" spans="2:16" x14ac:dyDescent="0.4">
      <c r="B995" s="21"/>
      <c r="C995" s="21"/>
      <c r="D995" s="21"/>
      <c r="E995" s="21"/>
      <c r="F995" s="22"/>
      <c r="G995" s="21"/>
      <c r="H995" s="21"/>
      <c r="I995" s="21"/>
      <c r="J995" s="21"/>
      <c r="K995" s="21"/>
      <c r="L995" s="21"/>
      <c r="M995" s="21"/>
      <c r="N995" s="22"/>
      <c r="O995" s="23"/>
      <c r="P995" s="21"/>
    </row>
    <row r="996" spans="2:16" x14ac:dyDescent="0.4">
      <c r="B996" s="21"/>
      <c r="C996" s="21"/>
      <c r="D996" s="21"/>
      <c r="E996" s="21"/>
      <c r="F996" s="22"/>
      <c r="G996" s="21"/>
      <c r="H996" s="21"/>
      <c r="I996" s="21"/>
      <c r="J996" s="21"/>
      <c r="K996" s="21"/>
      <c r="L996" s="21"/>
      <c r="M996" s="21"/>
      <c r="N996" s="22"/>
      <c r="O996" s="23"/>
      <c r="P996" s="21"/>
    </row>
    <row r="997" spans="2:16" x14ac:dyDescent="0.4">
      <c r="B997" s="21"/>
      <c r="C997" s="21"/>
      <c r="D997" s="21"/>
      <c r="E997" s="21"/>
      <c r="F997" s="22"/>
      <c r="G997" s="21"/>
      <c r="H997" s="21"/>
      <c r="I997" s="21"/>
      <c r="J997" s="21"/>
      <c r="K997" s="21"/>
      <c r="L997" s="21"/>
      <c r="M997" s="21"/>
      <c r="N997" s="22"/>
      <c r="O997" s="23"/>
      <c r="P997" s="21"/>
    </row>
    <row r="998" spans="2:16" x14ac:dyDescent="0.4">
      <c r="B998" s="21"/>
      <c r="C998" s="21"/>
      <c r="D998" s="21"/>
      <c r="E998" s="21"/>
      <c r="F998" s="22"/>
      <c r="G998" s="21"/>
      <c r="H998" s="21"/>
      <c r="I998" s="21"/>
      <c r="J998" s="21"/>
      <c r="K998" s="21"/>
      <c r="L998" s="21"/>
      <c r="M998" s="21"/>
      <c r="N998" s="22"/>
      <c r="O998" s="23"/>
      <c r="P998" s="21"/>
    </row>
    <row r="999" spans="2:16" x14ac:dyDescent="0.4">
      <c r="B999" s="21"/>
      <c r="C999" s="21"/>
      <c r="D999" s="21"/>
      <c r="E999" s="21"/>
      <c r="F999" s="22"/>
      <c r="G999" s="21"/>
      <c r="H999" s="21"/>
      <c r="I999" s="21"/>
      <c r="J999" s="21"/>
      <c r="K999" s="21"/>
      <c r="L999" s="21"/>
      <c r="M999" s="21"/>
      <c r="N999" s="22"/>
      <c r="O999" s="23"/>
      <c r="P999" s="21"/>
    </row>
    <row r="1000" spans="2:16" x14ac:dyDescent="0.4">
      <c r="B1000" s="21"/>
      <c r="C1000" s="21"/>
      <c r="D1000" s="21"/>
      <c r="E1000" s="21"/>
      <c r="F1000" s="22"/>
      <c r="G1000" s="21"/>
      <c r="H1000" s="21"/>
      <c r="I1000" s="21"/>
      <c r="J1000" s="21"/>
      <c r="K1000" s="21"/>
      <c r="L1000" s="21"/>
      <c r="M1000" s="21"/>
      <c r="N1000" s="22"/>
      <c r="O1000" s="23"/>
      <c r="P1000" s="21"/>
    </row>
    <row r="1001" spans="2:16" x14ac:dyDescent="0.4">
      <c r="B1001" s="21"/>
      <c r="C1001" s="21"/>
      <c r="D1001" s="21"/>
      <c r="E1001" s="21"/>
      <c r="F1001" s="22"/>
      <c r="G1001" s="21"/>
      <c r="H1001" s="21"/>
      <c r="I1001" s="21"/>
      <c r="J1001" s="21"/>
      <c r="K1001" s="21"/>
      <c r="L1001" s="21"/>
      <c r="M1001" s="21"/>
      <c r="N1001" s="22"/>
      <c r="O1001" s="23"/>
      <c r="P1001" s="21"/>
    </row>
    <row r="1002" spans="2:16" x14ac:dyDescent="0.4">
      <c r="B1002" s="21"/>
      <c r="C1002" s="21"/>
      <c r="D1002" s="21"/>
      <c r="E1002" s="21"/>
      <c r="F1002" s="22"/>
      <c r="G1002" s="21"/>
      <c r="H1002" s="21"/>
      <c r="I1002" s="21"/>
      <c r="J1002" s="21"/>
      <c r="K1002" s="21"/>
      <c r="L1002" s="21"/>
      <c r="M1002" s="21"/>
      <c r="N1002" s="22"/>
      <c r="O1002" s="23"/>
      <c r="P1002" s="21"/>
    </row>
    <row r="1003" spans="2:16" x14ac:dyDescent="0.4">
      <c r="B1003" s="21"/>
      <c r="C1003" s="21"/>
      <c r="D1003" s="21"/>
      <c r="E1003" s="21"/>
      <c r="F1003" s="22"/>
      <c r="G1003" s="21"/>
      <c r="H1003" s="21"/>
      <c r="I1003" s="21"/>
      <c r="J1003" s="21"/>
      <c r="K1003" s="21"/>
      <c r="L1003" s="21"/>
      <c r="M1003" s="21"/>
      <c r="N1003" s="22"/>
      <c r="O1003" s="23"/>
      <c r="P1003" s="21"/>
    </row>
    <row r="1004" spans="2:16" x14ac:dyDescent="0.4">
      <c r="B1004" s="21"/>
      <c r="C1004" s="21"/>
      <c r="D1004" s="21"/>
      <c r="E1004" s="21"/>
      <c r="F1004" s="22"/>
      <c r="G1004" s="21"/>
      <c r="H1004" s="21"/>
      <c r="I1004" s="21"/>
      <c r="J1004" s="21"/>
      <c r="K1004" s="21"/>
      <c r="L1004" s="21"/>
      <c r="M1004" s="21"/>
      <c r="N1004" s="22"/>
      <c r="O1004" s="23"/>
      <c r="P1004" s="21"/>
    </row>
    <row r="1005" spans="2:16" x14ac:dyDescent="0.4">
      <c r="B1005" s="21"/>
      <c r="C1005" s="21"/>
      <c r="D1005" s="21"/>
      <c r="E1005" s="21"/>
      <c r="F1005" s="22"/>
      <c r="G1005" s="21"/>
      <c r="H1005" s="21"/>
      <c r="I1005" s="21"/>
      <c r="J1005" s="21"/>
      <c r="K1005" s="21"/>
      <c r="L1005" s="21"/>
      <c r="M1005" s="21"/>
      <c r="N1005" s="22"/>
      <c r="O1005" s="23"/>
      <c r="P1005" s="21"/>
    </row>
    <row r="1006" spans="2:16" x14ac:dyDescent="0.4">
      <c r="B1006" s="21"/>
      <c r="C1006" s="21"/>
      <c r="D1006" s="21"/>
      <c r="E1006" s="21"/>
      <c r="F1006" s="22"/>
      <c r="G1006" s="21"/>
      <c r="H1006" s="21"/>
      <c r="I1006" s="21"/>
      <c r="J1006" s="21"/>
      <c r="K1006" s="21"/>
      <c r="L1006" s="21"/>
      <c r="M1006" s="21"/>
      <c r="N1006" s="22"/>
      <c r="O1006" s="23"/>
      <c r="P1006" s="21"/>
    </row>
    <row r="1007" spans="2:16" x14ac:dyDescent="0.4">
      <c r="B1007" s="21"/>
      <c r="C1007" s="21"/>
      <c r="D1007" s="21"/>
      <c r="E1007" s="21"/>
      <c r="F1007" s="22"/>
      <c r="G1007" s="21"/>
      <c r="H1007" s="21"/>
      <c r="I1007" s="21"/>
      <c r="J1007" s="21"/>
      <c r="K1007" s="21"/>
      <c r="L1007" s="21"/>
      <c r="M1007" s="21"/>
      <c r="N1007" s="22"/>
      <c r="O1007" s="23"/>
      <c r="P1007" s="21"/>
    </row>
    <row r="1008" spans="2:16" x14ac:dyDescent="0.4">
      <c r="B1008" s="21"/>
      <c r="C1008" s="21"/>
      <c r="D1008" s="21"/>
      <c r="E1008" s="21"/>
      <c r="F1008" s="22"/>
      <c r="G1008" s="21"/>
      <c r="H1008" s="21"/>
      <c r="I1008" s="21"/>
      <c r="J1008" s="21"/>
      <c r="K1008" s="21"/>
      <c r="L1008" s="21"/>
      <c r="M1008" s="21"/>
      <c r="N1008" s="22"/>
      <c r="O1008" s="23"/>
      <c r="P1008" s="21"/>
    </row>
    <row r="1009" spans="2:16" x14ac:dyDescent="0.4">
      <c r="B1009" s="21"/>
      <c r="C1009" s="21"/>
      <c r="D1009" s="21"/>
      <c r="E1009" s="21"/>
      <c r="F1009" s="22"/>
      <c r="G1009" s="21"/>
      <c r="H1009" s="21"/>
      <c r="I1009" s="21"/>
      <c r="J1009" s="21"/>
      <c r="K1009" s="21"/>
      <c r="L1009" s="21"/>
      <c r="M1009" s="21"/>
      <c r="N1009" s="22"/>
      <c r="O1009" s="23"/>
      <c r="P1009" s="21"/>
    </row>
    <row r="1010" spans="2:16" x14ac:dyDescent="0.4">
      <c r="B1010" s="21"/>
      <c r="C1010" s="21"/>
      <c r="D1010" s="21"/>
      <c r="E1010" s="21"/>
      <c r="F1010" s="22"/>
      <c r="G1010" s="21"/>
      <c r="H1010" s="21"/>
      <c r="I1010" s="21"/>
      <c r="J1010" s="21"/>
      <c r="K1010" s="21"/>
      <c r="L1010" s="21"/>
      <c r="M1010" s="21"/>
      <c r="N1010" s="22"/>
      <c r="O1010" s="23"/>
      <c r="P1010" s="21"/>
    </row>
    <row r="1011" spans="2:16" x14ac:dyDescent="0.4">
      <c r="B1011" s="21"/>
      <c r="C1011" s="21"/>
      <c r="D1011" s="21"/>
      <c r="E1011" s="21"/>
      <c r="F1011" s="22"/>
      <c r="G1011" s="21"/>
      <c r="H1011" s="21"/>
      <c r="I1011" s="21"/>
      <c r="J1011" s="21"/>
      <c r="K1011" s="21"/>
      <c r="L1011" s="21"/>
      <c r="M1011" s="21"/>
      <c r="N1011" s="22"/>
      <c r="O1011" s="23"/>
      <c r="P1011" s="21"/>
    </row>
    <row r="1012" spans="2:16" x14ac:dyDescent="0.4">
      <c r="B1012" s="21"/>
      <c r="C1012" s="21"/>
      <c r="D1012" s="21"/>
      <c r="E1012" s="21"/>
      <c r="F1012" s="22"/>
      <c r="G1012" s="21"/>
      <c r="H1012" s="21"/>
      <c r="I1012" s="21"/>
      <c r="J1012" s="21"/>
      <c r="K1012" s="21"/>
      <c r="L1012" s="21"/>
      <c r="M1012" s="21"/>
      <c r="N1012" s="22"/>
      <c r="O1012" s="23"/>
      <c r="P1012" s="21"/>
    </row>
    <row r="1013" spans="2:16" x14ac:dyDescent="0.4">
      <c r="B1013" s="21"/>
      <c r="C1013" s="21"/>
      <c r="D1013" s="21"/>
      <c r="E1013" s="21"/>
      <c r="F1013" s="22"/>
      <c r="G1013" s="21"/>
      <c r="H1013" s="21"/>
      <c r="I1013" s="21"/>
      <c r="J1013" s="21"/>
      <c r="K1013" s="21"/>
      <c r="L1013" s="21"/>
      <c r="M1013" s="21"/>
      <c r="N1013" s="22"/>
      <c r="O1013" s="23"/>
      <c r="P1013" s="21"/>
    </row>
    <row r="1014" spans="2:16" x14ac:dyDescent="0.4">
      <c r="B1014" s="21"/>
      <c r="C1014" s="21"/>
      <c r="D1014" s="21"/>
      <c r="E1014" s="21"/>
      <c r="F1014" s="22"/>
      <c r="G1014" s="21"/>
      <c r="H1014" s="21"/>
      <c r="I1014" s="21"/>
      <c r="J1014" s="21"/>
      <c r="K1014" s="21"/>
      <c r="L1014" s="21"/>
      <c r="M1014" s="21"/>
      <c r="N1014" s="22"/>
      <c r="O1014" s="23"/>
      <c r="P1014" s="21"/>
    </row>
    <row r="1015" spans="2:16" x14ac:dyDescent="0.4">
      <c r="B1015" s="21"/>
      <c r="C1015" s="21"/>
      <c r="D1015" s="21"/>
      <c r="E1015" s="21"/>
      <c r="F1015" s="22"/>
      <c r="G1015" s="21"/>
      <c r="H1015" s="21"/>
      <c r="I1015" s="21"/>
      <c r="J1015" s="21"/>
      <c r="K1015" s="21"/>
      <c r="L1015" s="21"/>
      <c r="M1015" s="21"/>
      <c r="N1015" s="22"/>
      <c r="O1015" s="23"/>
      <c r="P1015" s="21"/>
    </row>
    <row r="1016" spans="2:16" x14ac:dyDescent="0.4">
      <c r="B1016" s="21"/>
      <c r="C1016" s="21"/>
      <c r="D1016" s="21"/>
      <c r="E1016" s="21"/>
      <c r="F1016" s="22"/>
      <c r="G1016" s="21"/>
      <c r="H1016" s="21"/>
      <c r="I1016" s="21"/>
      <c r="J1016" s="21"/>
      <c r="K1016" s="21"/>
      <c r="L1016" s="21"/>
      <c r="M1016" s="21"/>
      <c r="N1016" s="22"/>
      <c r="O1016" s="23"/>
      <c r="P1016" s="21"/>
    </row>
    <row r="1017" spans="2:16" x14ac:dyDescent="0.4">
      <c r="B1017" s="21"/>
      <c r="C1017" s="21"/>
      <c r="D1017" s="21"/>
      <c r="E1017" s="21"/>
      <c r="F1017" s="22"/>
      <c r="G1017" s="21"/>
      <c r="H1017" s="21"/>
      <c r="I1017" s="21"/>
      <c r="J1017" s="21"/>
      <c r="K1017" s="21"/>
      <c r="L1017" s="21"/>
      <c r="M1017" s="21"/>
      <c r="N1017" s="22"/>
      <c r="O1017" s="23"/>
      <c r="P1017" s="21"/>
    </row>
    <row r="1018" spans="2:16" x14ac:dyDescent="0.4">
      <c r="B1018" s="21"/>
      <c r="C1018" s="21"/>
      <c r="D1018" s="21"/>
      <c r="E1018" s="21"/>
      <c r="F1018" s="22"/>
      <c r="G1018" s="21"/>
      <c r="H1018" s="21"/>
      <c r="I1018" s="21"/>
      <c r="J1018" s="21"/>
      <c r="K1018" s="21"/>
      <c r="L1018" s="21"/>
      <c r="M1018" s="21"/>
      <c r="N1018" s="22"/>
      <c r="O1018" s="23"/>
      <c r="P1018" s="21"/>
    </row>
    <row r="1019" spans="2:16" x14ac:dyDescent="0.4">
      <c r="B1019" s="21"/>
      <c r="C1019" s="21"/>
      <c r="D1019" s="21"/>
      <c r="E1019" s="21"/>
      <c r="F1019" s="22"/>
      <c r="G1019" s="21"/>
      <c r="H1019" s="21"/>
      <c r="I1019" s="21"/>
      <c r="J1019" s="21"/>
      <c r="K1019" s="21"/>
      <c r="L1019" s="21"/>
      <c r="M1019" s="21"/>
      <c r="N1019" s="22"/>
      <c r="O1019" s="23"/>
      <c r="P1019" s="21"/>
    </row>
    <row r="1020" spans="2:16" x14ac:dyDescent="0.4">
      <c r="B1020" s="21"/>
      <c r="C1020" s="21"/>
      <c r="D1020" s="21"/>
      <c r="E1020" s="21"/>
      <c r="F1020" s="22"/>
      <c r="G1020" s="21"/>
      <c r="H1020" s="21"/>
      <c r="I1020" s="21"/>
      <c r="J1020" s="21"/>
      <c r="K1020" s="21"/>
      <c r="L1020" s="21"/>
      <c r="M1020" s="21"/>
      <c r="N1020" s="22"/>
      <c r="O1020" s="23"/>
      <c r="P1020" s="21"/>
    </row>
    <row r="1021" spans="2:16" x14ac:dyDescent="0.4">
      <c r="B1021" s="21"/>
      <c r="C1021" s="21"/>
      <c r="D1021" s="21"/>
      <c r="E1021" s="21"/>
      <c r="F1021" s="22"/>
      <c r="G1021" s="21"/>
      <c r="H1021" s="21"/>
      <c r="I1021" s="21"/>
      <c r="J1021" s="21"/>
      <c r="K1021" s="21"/>
      <c r="L1021" s="21"/>
      <c r="M1021" s="21"/>
      <c r="N1021" s="22"/>
      <c r="O1021" s="23"/>
      <c r="P1021" s="21"/>
    </row>
    <row r="1022" spans="2:16" x14ac:dyDescent="0.4">
      <c r="B1022" s="21"/>
      <c r="C1022" s="21"/>
      <c r="D1022" s="21"/>
      <c r="E1022" s="21"/>
      <c r="F1022" s="22"/>
      <c r="G1022" s="21"/>
      <c r="H1022" s="21"/>
      <c r="I1022" s="21"/>
      <c r="J1022" s="21"/>
      <c r="K1022" s="21"/>
      <c r="L1022" s="21"/>
      <c r="M1022" s="21"/>
      <c r="N1022" s="22"/>
      <c r="O1022" s="23"/>
      <c r="P1022" s="21"/>
    </row>
    <row r="1023" spans="2:16" x14ac:dyDescent="0.4">
      <c r="B1023" s="21"/>
      <c r="C1023" s="21"/>
      <c r="D1023" s="21"/>
      <c r="E1023" s="21"/>
      <c r="F1023" s="22"/>
      <c r="G1023" s="21"/>
      <c r="H1023" s="21"/>
      <c r="I1023" s="21"/>
      <c r="J1023" s="21"/>
      <c r="K1023" s="21"/>
      <c r="L1023" s="21"/>
      <c r="M1023" s="21"/>
      <c r="N1023" s="22"/>
      <c r="O1023" s="23"/>
      <c r="P1023" s="21"/>
    </row>
    <row r="1024" spans="2:16" x14ac:dyDescent="0.4">
      <c r="B1024" s="21"/>
      <c r="C1024" s="21"/>
      <c r="D1024" s="21"/>
      <c r="E1024" s="21"/>
      <c r="F1024" s="22"/>
      <c r="G1024" s="21"/>
      <c r="H1024" s="21"/>
      <c r="I1024" s="21"/>
      <c r="J1024" s="21"/>
      <c r="K1024" s="21"/>
      <c r="L1024" s="21"/>
      <c r="M1024" s="21"/>
      <c r="N1024" s="22"/>
      <c r="O1024" s="23"/>
      <c r="P1024" s="21"/>
    </row>
    <row r="1025" spans="2:16" x14ac:dyDescent="0.4">
      <c r="B1025" s="21"/>
      <c r="C1025" s="21"/>
      <c r="D1025" s="21"/>
      <c r="E1025" s="21"/>
      <c r="F1025" s="22"/>
      <c r="G1025" s="21"/>
      <c r="H1025" s="21"/>
      <c r="I1025" s="21"/>
      <c r="J1025" s="21"/>
      <c r="K1025" s="21"/>
      <c r="L1025" s="21"/>
      <c r="M1025" s="21"/>
      <c r="N1025" s="22"/>
      <c r="O1025" s="23"/>
      <c r="P1025" s="21"/>
    </row>
    <row r="1026" spans="2:16" x14ac:dyDescent="0.4">
      <c r="B1026" s="21"/>
      <c r="C1026" s="21"/>
      <c r="D1026" s="21"/>
      <c r="E1026" s="21"/>
      <c r="F1026" s="22"/>
      <c r="G1026" s="21"/>
      <c r="H1026" s="21"/>
      <c r="I1026" s="21"/>
      <c r="J1026" s="21"/>
      <c r="K1026" s="21"/>
      <c r="L1026" s="21"/>
      <c r="M1026" s="21"/>
      <c r="N1026" s="22"/>
      <c r="O1026" s="23"/>
      <c r="P1026" s="21"/>
    </row>
    <row r="1027" spans="2:16" x14ac:dyDescent="0.4">
      <c r="B1027" s="21"/>
      <c r="C1027" s="21"/>
      <c r="D1027" s="21"/>
      <c r="E1027" s="21"/>
      <c r="F1027" s="22"/>
      <c r="G1027" s="21"/>
      <c r="H1027" s="21"/>
      <c r="I1027" s="21"/>
      <c r="J1027" s="21"/>
      <c r="K1027" s="21"/>
      <c r="L1027" s="21"/>
      <c r="M1027" s="21"/>
      <c r="N1027" s="22"/>
      <c r="O1027" s="23"/>
      <c r="P1027" s="21"/>
    </row>
    <row r="1028" spans="2:16" x14ac:dyDescent="0.4">
      <c r="B1028" s="21"/>
      <c r="C1028" s="21"/>
      <c r="D1028" s="21"/>
      <c r="E1028" s="21"/>
      <c r="F1028" s="22"/>
      <c r="G1028" s="21"/>
      <c r="H1028" s="21"/>
      <c r="I1028" s="21"/>
      <c r="J1028" s="21"/>
      <c r="K1028" s="21"/>
      <c r="L1028" s="21"/>
      <c r="M1028" s="21"/>
      <c r="N1028" s="22"/>
      <c r="O1028" s="23"/>
      <c r="P1028" s="21"/>
    </row>
    <row r="1029" spans="2:16" x14ac:dyDescent="0.4">
      <c r="B1029" s="21"/>
      <c r="C1029" s="21"/>
      <c r="D1029" s="21"/>
      <c r="E1029" s="21"/>
      <c r="F1029" s="22"/>
      <c r="G1029" s="21"/>
      <c r="H1029" s="21"/>
      <c r="I1029" s="21"/>
      <c r="J1029" s="21"/>
      <c r="K1029" s="21"/>
      <c r="L1029" s="21"/>
      <c r="M1029" s="21"/>
      <c r="N1029" s="22"/>
      <c r="O1029" s="23"/>
      <c r="P1029" s="21"/>
    </row>
    <row r="1030" spans="2:16" x14ac:dyDescent="0.4">
      <c r="B1030" s="21"/>
      <c r="C1030" s="21"/>
      <c r="D1030" s="21"/>
      <c r="E1030" s="21"/>
      <c r="F1030" s="22"/>
      <c r="G1030" s="21"/>
      <c r="H1030" s="21"/>
      <c r="I1030" s="21"/>
      <c r="J1030" s="21"/>
      <c r="K1030" s="21"/>
      <c r="L1030" s="21"/>
      <c r="M1030" s="21"/>
      <c r="N1030" s="22"/>
      <c r="O1030" s="23"/>
      <c r="P1030" s="21"/>
    </row>
    <row r="1031" spans="2:16" x14ac:dyDescent="0.4">
      <c r="B1031" s="21"/>
      <c r="C1031" s="21"/>
      <c r="D1031" s="21"/>
      <c r="E1031" s="21"/>
      <c r="F1031" s="22"/>
      <c r="G1031" s="21"/>
      <c r="H1031" s="21"/>
      <c r="I1031" s="21"/>
      <c r="J1031" s="21"/>
      <c r="K1031" s="21"/>
      <c r="L1031" s="21"/>
      <c r="M1031" s="21"/>
      <c r="N1031" s="22"/>
      <c r="O1031" s="23"/>
      <c r="P1031" s="21"/>
    </row>
    <row r="1032" spans="2:16" x14ac:dyDescent="0.4">
      <c r="B1032" s="21"/>
      <c r="C1032" s="21"/>
      <c r="D1032" s="21"/>
      <c r="E1032" s="21"/>
      <c r="F1032" s="22"/>
      <c r="G1032" s="21"/>
      <c r="H1032" s="21"/>
      <c r="I1032" s="21"/>
      <c r="J1032" s="21"/>
      <c r="K1032" s="21"/>
      <c r="L1032" s="21"/>
      <c r="M1032" s="21"/>
      <c r="N1032" s="22"/>
      <c r="O1032" s="23"/>
      <c r="P1032" s="21"/>
    </row>
    <row r="1033" spans="2:16" x14ac:dyDescent="0.4">
      <c r="B1033" s="21"/>
      <c r="C1033" s="21"/>
      <c r="D1033" s="21"/>
      <c r="E1033" s="21"/>
      <c r="F1033" s="22"/>
      <c r="G1033" s="21"/>
      <c r="H1033" s="21"/>
      <c r="I1033" s="21"/>
      <c r="J1033" s="21"/>
      <c r="K1033" s="21"/>
      <c r="L1033" s="21"/>
      <c r="M1033" s="21"/>
      <c r="N1033" s="22"/>
      <c r="O1033" s="23"/>
      <c r="P1033" s="21"/>
    </row>
    <row r="1034" spans="2:16" x14ac:dyDescent="0.4">
      <c r="B1034" s="21"/>
      <c r="C1034" s="21"/>
      <c r="D1034" s="21"/>
      <c r="E1034" s="21"/>
      <c r="F1034" s="22"/>
      <c r="G1034" s="21"/>
      <c r="H1034" s="21"/>
      <c r="I1034" s="21"/>
      <c r="J1034" s="21"/>
      <c r="K1034" s="21"/>
      <c r="L1034" s="21"/>
      <c r="M1034" s="21"/>
      <c r="N1034" s="22"/>
      <c r="O1034" s="23"/>
      <c r="P1034" s="21"/>
    </row>
    <row r="1035" spans="2:16" x14ac:dyDescent="0.4">
      <c r="B1035" s="21"/>
      <c r="C1035" s="21"/>
      <c r="D1035" s="21"/>
      <c r="E1035" s="21"/>
      <c r="F1035" s="22"/>
      <c r="G1035" s="21"/>
      <c r="H1035" s="21"/>
      <c r="I1035" s="21"/>
      <c r="J1035" s="21"/>
      <c r="K1035" s="21"/>
      <c r="L1035" s="21"/>
      <c r="M1035" s="21"/>
      <c r="N1035" s="22"/>
      <c r="O1035" s="23"/>
      <c r="P1035" s="21"/>
    </row>
    <row r="1036" spans="2:16" x14ac:dyDescent="0.4">
      <c r="B1036" s="21"/>
      <c r="C1036" s="21"/>
      <c r="D1036" s="21"/>
      <c r="E1036" s="21"/>
      <c r="F1036" s="22"/>
      <c r="G1036" s="21"/>
      <c r="H1036" s="21"/>
      <c r="I1036" s="21"/>
      <c r="J1036" s="21"/>
      <c r="K1036" s="21"/>
      <c r="L1036" s="21"/>
      <c r="M1036" s="21"/>
      <c r="N1036" s="22"/>
      <c r="O1036" s="23"/>
      <c r="P1036" s="21"/>
    </row>
    <row r="1037" spans="2:16" x14ac:dyDescent="0.4">
      <c r="B1037" s="21"/>
      <c r="C1037" s="21"/>
      <c r="D1037" s="21"/>
      <c r="E1037" s="21"/>
      <c r="F1037" s="22"/>
      <c r="G1037" s="21"/>
      <c r="H1037" s="21"/>
      <c r="I1037" s="21"/>
      <c r="J1037" s="21"/>
      <c r="K1037" s="21"/>
      <c r="L1037" s="21"/>
      <c r="M1037" s="21"/>
      <c r="N1037" s="22"/>
      <c r="O1037" s="23"/>
      <c r="P1037" s="21"/>
    </row>
    <row r="1038" spans="2:16" x14ac:dyDescent="0.4">
      <c r="B1038" s="21"/>
      <c r="C1038" s="21"/>
      <c r="D1038" s="21"/>
      <c r="E1038" s="21"/>
      <c r="F1038" s="22"/>
      <c r="G1038" s="21"/>
      <c r="H1038" s="21"/>
      <c r="I1038" s="21"/>
      <c r="J1038" s="21"/>
      <c r="K1038" s="21"/>
      <c r="L1038" s="21"/>
      <c r="M1038" s="21"/>
      <c r="N1038" s="22"/>
      <c r="O1038" s="23"/>
      <c r="P1038" s="21"/>
    </row>
    <row r="1039" spans="2:16" x14ac:dyDescent="0.4">
      <c r="B1039" s="21"/>
      <c r="C1039" s="21"/>
      <c r="D1039" s="21"/>
      <c r="E1039" s="21"/>
      <c r="F1039" s="22"/>
      <c r="G1039" s="21"/>
      <c r="H1039" s="21"/>
      <c r="I1039" s="21"/>
      <c r="J1039" s="21"/>
      <c r="K1039" s="21"/>
      <c r="L1039" s="21"/>
      <c r="M1039" s="21"/>
      <c r="N1039" s="22"/>
      <c r="O1039" s="23"/>
      <c r="P1039" s="21"/>
    </row>
    <row r="1040" spans="2:16" x14ac:dyDescent="0.4">
      <c r="B1040" s="21"/>
      <c r="C1040" s="21"/>
      <c r="D1040" s="21"/>
      <c r="E1040" s="21"/>
      <c r="F1040" s="22"/>
      <c r="G1040" s="21"/>
      <c r="H1040" s="21"/>
      <c r="I1040" s="21"/>
      <c r="J1040" s="21"/>
      <c r="K1040" s="21"/>
      <c r="L1040" s="21"/>
      <c r="M1040" s="21"/>
      <c r="N1040" s="22"/>
      <c r="O1040" s="23"/>
      <c r="P1040" s="21"/>
    </row>
    <row r="1041" spans="2:16" x14ac:dyDescent="0.4">
      <c r="B1041" s="21"/>
      <c r="C1041" s="21"/>
      <c r="D1041" s="21"/>
      <c r="E1041" s="21"/>
      <c r="F1041" s="22"/>
      <c r="G1041" s="21"/>
      <c r="H1041" s="21"/>
      <c r="I1041" s="21"/>
      <c r="J1041" s="21"/>
      <c r="K1041" s="21"/>
      <c r="L1041" s="21"/>
      <c r="M1041" s="21"/>
      <c r="N1041" s="22"/>
      <c r="O1041" s="23"/>
      <c r="P1041" s="21"/>
    </row>
    <row r="1042" spans="2:16" x14ac:dyDescent="0.4">
      <c r="B1042" s="21"/>
      <c r="C1042" s="21"/>
      <c r="D1042" s="21"/>
      <c r="E1042" s="21"/>
      <c r="F1042" s="22"/>
      <c r="G1042" s="21"/>
      <c r="H1042" s="21"/>
      <c r="I1042" s="21"/>
      <c r="J1042" s="21"/>
      <c r="K1042" s="21"/>
      <c r="L1042" s="21"/>
      <c r="M1042" s="21"/>
      <c r="N1042" s="22"/>
      <c r="O1042" s="23"/>
      <c r="P1042" s="21"/>
    </row>
    <row r="1043" spans="2:16" x14ac:dyDescent="0.4">
      <c r="B1043" s="21"/>
      <c r="C1043" s="21"/>
      <c r="D1043" s="21"/>
      <c r="E1043" s="21"/>
      <c r="F1043" s="22"/>
      <c r="G1043" s="21"/>
      <c r="H1043" s="21"/>
      <c r="I1043" s="21"/>
      <c r="J1043" s="21"/>
      <c r="K1043" s="21"/>
      <c r="L1043" s="21"/>
      <c r="M1043" s="21"/>
      <c r="N1043" s="22"/>
      <c r="O1043" s="23"/>
      <c r="P1043" s="21"/>
    </row>
    <row r="1044" spans="2:16" x14ac:dyDescent="0.4">
      <c r="B1044" s="21"/>
      <c r="C1044" s="21"/>
      <c r="D1044" s="21"/>
      <c r="E1044" s="21"/>
      <c r="F1044" s="22"/>
      <c r="G1044" s="21"/>
      <c r="H1044" s="21"/>
      <c r="I1044" s="21"/>
      <c r="J1044" s="21"/>
      <c r="K1044" s="21"/>
      <c r="L1044" s="21"/>
      <c r="M1044" s="21"/>
      <c r="N1044" s="22"/>
      <c r="O1044" s="23"/>
      <c r="P1044" s="21"/>
    </row>
    <row r="1045" spans="2:16" x14ac:dyDescent="0.4">
      <c r="B1045" s="21"/>
      <c r="C1045" s="21"/>
      <c r="D1045" s="21"/>
      <c r="E1045" s="21"/>
      <c r="F1045" s="22"/>
      <c r="G1045" s="21"/>
      <c r="H1045" s="21"/>
      <c r="I1045" s="21"/>
      <c r="J1045" s="21"/>
      <c r="K1045" s="21"/>
      <c r="L1045" s="21"/>
      <c r="M1045" s="21"/>
      <c r="N1045" s="22"/>
      <c r="O1045" s="23"/>
      <c r="P1045" s="21"/>
    </row>
    <row r="1046" spans="2:16" x14ac:dyDescent="0.4">
      <c r="B1046" s="21"/>
      <c r="C1046" s="21"/>
      <c r="D1046" s="21"/>
      <c r="E1046" s="21"/>
      <c r="F1046" s="22"/>
      <c r="G1046" s="21"/>
      <c r="H1046" s="21"/>
      <c r="I1046" s="21"/>
      <c r="J1046" s="21"/>
      <c r="K1046" s="21"/>
      <c r="L1046" s="21"/>
      <c r="M1046" s="21"/>
      <c r="N1046" s="22"/>
      <c r="O1046" s="23"/>
      <c r="P1046" s="21"/>
    </row>
    <row r="1047" spans="2:16" x14ac:dyDescent="0.4">
      <c r="B1047" s="21"/>
      <c r="C1047" s="21"/>
      <c r="D1047" s="21"/>
      <c r="E1047" s="21"/>
      <c r="F1047" s="22"/>
      <c r="G1047" s="21"/>
      <c r="H1047" s="21"/>
      <c r="I1047" s="21"/>
      <c r="J1047" s="21"/>
      <c r="K1047" s="21"/>
      <c r="L1047" s="21"/>
      <c r="M1047" s="21"/>
      <c r="N1047" s="22"/>
      <c r="O1047" s="23"/>
      <c r="P1047" s="21"/>
    </row>
    <row r="1048" spans="2:16" x14ac:dyDescent="0.4">
      <c r="B1048" s="21"/>
      <c r="C1048" s="21"/>
      <c r="D1048" s="21"/>
      <c r="E1048" s="21"/>
      <c r="F1048" s="22"/>
      <c r="G1048" s="21"/>
      <c r="H1048" s="21"/>
      <c r="I1048" s="21"/>
      <c r="J1048" s="21"/>
      <c r="K1048" s="21"/>
      <c r="L1048" s="21"/>
      <c r="M1048" s="21"/>
      <c r="N1048" s="22"/>
      <c r="O1048" s="23"/>
      <c r="P1048" s="21"/>
    </row>
    <row r="1049" spans="2:16" x14ac:dyDescent="0.4">
      <c r="B1049" s="21"/>
      <c r="C1049" s="21"/>
      <c r="D1049" s="21"/>
      <c r="E1049" s="21"/>
      <c r="F1049" s="22"/>
      <c r="G1049" s="21"/>
      <c r="H1049" s="21"/>
      <c r="I1049" s="21"/>
      <c r="J1049" s="21"/>
      <c r="K1049" s="21"/>
      <c r="L1049" s="21"/>
      <c r="M1049" s="21"/>
      <c r="N1049" s="22"/>
      <c r="O1049" s="23"/>
      <c r="P1049" s="21"/>
    </row>
    <row r="1050" spans="2:16" x14ac:dyDescent="0.4">
      <c r="B1050" s="21"/>
      <c r="C1050" s="21"/>
      <c r="D1050" s="21"/>
      <c r="E1050" s="21"/>
      <c r="F1050" s="22"/>
      <c r="G1050" s="21"/>
      <c r="H1050" s="21"/>
      <c r="I1050" s="21"/>
      <c r="J1050" s="21"/>
      <c r="K1050" s="21"/>
      <c r="L1050" s="21"/>
      <c r="M1050" s="21"/>
      <c r="N1050" s="22"/>
      <c r="O1050" s="23"/>
      <c r="P1050" s="21"/>
    </row>
    <row r="1051" spans="2:16" x14ac:dyDescent="0.4">
      <c r="B1051" s="21"/>
      <c r="C1051" s="21"/>
      <c r="D1051" s="21"/>
      <c r="E1051" s="21"/>
      <c r="F1051" s="22"/>
      <c r="G1051" s="21"/>
      <c r="H1051" s="21"/>
      <c r="I1051" s="21"/>
      <c r="J1051" s="21"/>
      <c r="K1051" s="21"/>
      <c r="L1051" s="21"/>
      <c r="M1051" s="21"/>
      <c r="N1051" s="22"/>
      <c r="O1051" s="23"/>
      <c r="P1051" s="21"/>
    </row>
    <row r="1052" spans="2:16" x14ac:dyDescent="0.4">
      <c r="B1052" s="21"/>
      <c r="C1052" s="21"/>
      <c r="D1052" s="21"/>
      <c r="E1052" s="21"/>
      <c r="F1052" s="22"/>
      <c r="G1052" s="21"/>
      <c r="H1052" s="21"/>
      <c r="I1052" s="21"/>
      <c r="J1052" s="21"/>
      <c r="K1052" s="21"/>
      <c r="L1052" s="21"/>
      <c r="M1052" s="21"/>
      <c r="N1052" s="22"/>
      <c r="O1052" s="23"/>
      <c r="P1052" s="21"/>
    </row>
    <row r="1053" spans="2:16" x14ac:dyDescent="0.4">
      <c r="B1053" s="21"/>
      <c r="C1053" s="21"/>
      <c r="D1053" s="21"/>
      <c r="E1053" s="21"/>
      <c r="F1053" s="22"/>
      <c r="G1053" s="21"/>
      <c r="H1053" s="21"/>
      <c r="I1053" s="21"/>
      <c r="J1053" s="21"/>
      <c r="K1053" s="21"/>
      <c r="L1053" s="21"/>
      <c r="M1053" s="21"/>
      <c r="N1053" s="22"/>
      <c r="O1053" s="23"/>
      <c r="P1053" s="21"/>
    </row>
    <row r="1054" spans="2:16" x14ac:dyDescent="0.4">
      <c r="B1054" s="21"/>
      <c r="C1054" s="21"/>
      <c r="D1054" s="21"/>
      <c r="E1054" s="21"/>
      <c r="F1054" s="22"/>
      <c r="G1054" s="21"/>
      <c r="H1054" s="21"/>
      <c r="I1054" s="21"/>
      <c r="J1054" s="21"/>
      <c r="K1054" s="21"/>
      <c r="L1054" s="21"/>
      <c r="M1054" s="21"/>
      <c r="N1054" s="22"/>
      <c r="O1054" s="23"/>
      <c r="P1054" s="21"/>
    </row>
    <row r="1055" spans="2:16" x14ac:dyDescent="0.4">
      <c r="B1055" s="21"/>
      <c r="C1055" s="21"/>
      <c r="D1055" s="21"/>
      <c r="E1055" s="21"/>
      <c r="F1055" s="22"/>
      <c r="G1055" s="21"/>
      <c r="H1055" s="21"/>
      <c r="I1055" s="21"/>
      <c r="J1055" s="21"/>
      <c r="K1055" s="21"/>
      <c r="L1055" s="21"/>
      <c r="M1055" s="21"/>
      <c r="N1055" s="22"/>
      <c r="O1055" s="23"/>
      <c r="P1055" s="21"/>
    </row>
    <row r="1056" spans="2:16" x14ac:dyDescent="0.4">
      <c r="B1056" s="21"/>
      <c r="C1056" s="21"/>
      <c r="D1056" s="21"/>
      <c r="E1056" s="21"/>
      <c r="F1056" s="22"/>
      <c r="G1056" s="21"/>
      <c r="H1056" s="21"/>
      <c r="I1056" s="21"/>
      <c r="J1056" s="21"/>
      <c r="K1056" s="21"/>
      <c r="L1056" s="21"/>
      <c r="M1056" s="21"/>
      <c r="N1056" s="22"/>
      <c r="O1056" s="23"/>
      <c r="P1056" s="21"/>
    </row>
    <row r="1057" spans="2:16" x14ac:dyDescent="0.4">
      <c r="B1057" s="21"/>
      <c r="C1057" s="21"/>
      <c r="D1057" s="21"/>
      <c r="E1057" s="21"/>
      <c r="F1057" s="22"/>
      <c r="G1057" s="21"/>
      <c r="H1057" s="21"/>
      <c r="I1057" s="21"/>
      <c r="J1057" s="21"/>
      <c r="K1057" s="21"/>
      <c r="L1057" s="21"/>
      <c r="M1057" s="21"/>
      <c r="N1057" s="22"/>
      <c r="O1057" s="23"/>
      <c r="P1057" s="21"/>
    </row>
    <row r="1058" spans="2:16" x14ac:dyDescent="0.4">
      <c r="B1058" s="21"/>
      <c r="C1058" s="21"/>
      <c r="D1058" s="21"/>
      <c r="E1058" s="21"/>
      <c r="F1058" s="22"/>
      <c r="G1058" s="21"/>
      <c r="H1058" s="21"/>
      <c r="I1058" s="21"/>
      <c r="J1058" s="21"/>
      <c r="K1058" s="21"/>
      <c r="L1058" s="21"/>
      <c r="M1058" s="21"/>
      <c r="N1058" s="22"/>
      <c r="O1058" s="23"/>
      <c r="P1058" s="21"/>
    </row>
    <row r="1059" spans="2:16" x14ac:dyDescent="0.4">
      <c r="B1059" s="21"/>
      <c r="C1059" s="21"/>
      <c r="D1059" s="21"/>
      <c r="E1059" s="21"/>
      <c r="F1059" s="22"/>
      <c r="G1059" s="21"/>
      <c r="H1059" s="21"/>
      <c r="I1059" s="21"/>
      <c r="J1059" s="21"/>
      <c r="K1059" s="21"/>
      <c r="L1059" s="21"/>
      <c r="M1059" s="21"/>
      <c r="N1059" s="22"/>
      <c r="O1059" s="23"/>
      <c r="P1059" s="21"/>
    </row>
    <row r="1060" spans="2:16" x14ac:dyDescent="0.4">
      <c r="B1060" s="21"/>
      <c r="C1060" s="21"/>
      <c r="D1060" s="21"/>
      <c r="E1060" s="21"/>
      <c r="F1060" s="22"/>
      <c r="G1060" s="21"/>
      <c r="H1060" s="21"/>
      <c r="I1060" s="21"/>
      <c r="J1060" s="21"/>
      <c r="K1060" s="21"/>
      <c r="L1060" s="21"/>
      <c r="M1060" s="21"/>
      <c r="N1060" s="22"/>
      <c r="O1060" s="23"/>
      <c r="P1060" s="21"/>
    </row>
    <row r="1061" spans="2:16" x14ac:dyDescent="0.4">
      <c r="B1061" s="21"/>
      <c r="C1061" s="21"/>
      <c r="D1061" s="21"/>
      <c r="E1061" s="21"/>
      <c r="F1061" s="22"/>
      <c r="G1061" s="21"/>
      <c r="H1061" s="21"/>
      <c r="I1061" s="21"/>
      <c r="J1061" s="21"/>
      <c r="K1061" s="21"/>
      <c r="L1061" s="21"/>
      <c r="M1061" s="21"/>
      <c r="N1061" s="22"/>
      <c r="O1061" s="23"/>
      <c r="P1061" s="21"/>
    </row>
    <row r="1062" spans="2:16" x14ac:dyDescent="0.4">
      <c r="B1062" s="21"/>
      <c r="C1062" s="21"/>
      <c r="D1062" s="21"/>
      <c r="E1062" s="21"/>
      <c r="F1062" s="22"/>
      <c r="G1062" s="21"/>
      <c r="H1062" s="21"/>
      <c r="I1062" s="21"/>
      <c r="J1062" s="21"/>
      <c r="K1062" s="21"/>
      <c r="L1062" s="21"/>
      <c r="M1062" s="21"/>
      <c r="N1062" s="22"/>
      <c r="O1062" s="23"/>
      <c r="P1062" s="21"/>
    </row>
    <row r="1063" spans="2:16" x14ac:dyDescent="0.4">
      <c r="B1063" s="21"/>
      <c r="C1063" s="21"/>
      <c r="D1063" s="21"/>
      <c r="E1063" s="21"/>
      <c r="F1063" s="22"/>
      <c r="G1063" s="21"/>
      <c r="H1063" s="21"/>
      <c r="I1063" s="21"/>
      <c r="J1063" s="21"/>
      <c r="K1063" s="21"/>
      <c r="L1063" s="21"/>
      <c r="M1063" s="21"/>
      <c r="N1063" s="22"/>
      <c r="O1063" s="23"/>
      <c r="P1063" s="21"/>
    </row>
    <row r="1064" spans="2:16" x14ac:dyDescent="0.4">
      <c r="B1064" s="21"/>
      <c r="C1064" s="21"/>
      <c r="D1064" s="21"/>
      <c r="E1064" s="21"/>
      <c r="F1064" s="22"/>
      <c r="G1064" s="21"/>
      <c r="H1064" s="21"/>
      <c r="I1064" s="21"/>
      <c r="J1064" s="21"/>
      <c r="K1064" s="21"/>
      <c r="L1064" s="21"/>
      <c r="M1064" s="21"/>
      <c r="N1064" s="22"/>
      <c r="O1064" s="23"/>
      <c r="P1064" s="21"/>
    </row>
    <row r="1065" spans="2:16" x14ac:dyDescent="0.4">
      <c r="B1065" s="21"/>
      <c r="C1065" s="21"/>
      <c r="D1065" s="21"/>
      <c r="E1065" s="21"/>
      <c r="F1065" s="22"/>
      <c r="G1065" s="21"/>
      <c r="H1065" s="21"/>
      <c r="I1065" s="21"/>
      <c r="J1065" s="21"/>
      <c r="K1065" s="21"/>
      <c r="L1065" s="21"/>
      <c r="M1065" s="21"/>
      <c r="N1065" s="22"/>
      <c r="O1065" s="23"/>
      <c r="P1065" s="21"/>
    </row>
    <row r="1066" spans="2:16" x14ac:dyDescent="0.4">
      <c r="B1066" s="21"/>
      <c r="C1066" s="21"/>
      <c r="D1066" s="21"/>
      <c r="E1066" s="21"/>
      <c r="F1066" s="22"/>
      <c r="G1066" s="21"/>
      <c r="H1066" s="21"/>
      <c r="I1066" s="21"/>
      <c r="J1066" s="21"/>
      <c r="K1066" s="21"/>
      <c r="L1066" s="21"/>
      <c r="M1066" s="21"/>
      <c r="N1066" s="22"/>
      <c r="O1066" s="23"/>
      <c r="P1066" s="21"/>
    </row>
    <row r="1067" spans="2:16" x14ac:dyDescent="0.4">
      <c r="B1067" s="21"/>
      <c r="C1067" s="21"/>
      <c r="D1067" s="21"/>
      <c r="E1067" s="21"/>
      <c r="F1067" s="22"/>
      <c r="G1067" s="21"/>
      <c r="H1067" s="21"/>
      <c r="I1067" s="21"/>
      <c r="J1067" s="21"/>
      <c r="K1067" s="21"/>
      <c r="L1067" s="21"/>
      <c r="M1067" s="21"/>
      <c r="N1067" s="22"/>
      <c r="O1067" s="23"/>
      <c r="P1067" s="21"/>
    </row>
    <row r="1068" spans="2:16" x14ac:dyDescent="0.4">
      <c r="B1068" s="21"/>
      <c r="C1068" s="21"/>
      <c r="D1068" s="21"/>
      <c r="E1068" s="21"/>
      <c r="F1068" s="22"/>
      <c r="G1068" s="21"/>
      <c r="H1068" s="21"/>
      <c r="I1068" s="21"/>
      <c r="J1068" s="21"/>
      <c r="K1068" s="21"/>
      <c r="L1068" s="21"/>
      <c r="M1068" s="21"/>
      <c r="N1068" s="22"/>
      <c r="O1068" s="23"/>
      <c r="P1068" s="21"/>
    </row>
    <row r="1069" spans="2:16" x14ac:dyDescent="0.4">
      <c r="B1069" s="21"/>
      <c r="C1069" s="21"/>
      <c r="D1069" s="21"/>
      <c r="E1069" s="21"/>
      <c r="F1069" s="22"/>
      <c r="G1069" s="21"/>
      <c r="H1069" s="21"/>
      <c r="I1069" s="21"/>
      <c r="J1069" s="21"/>
      <c r="K1069" s="21"/>
      <c r="L1069" s="21"/>
      <c r="M1069" s="21"/>
      <c r="N1069" s="22"/>
      <c r="O1069" s="23"/>
      <c r="P1069" s="21"/>
    </row>
    <row r="1070" spans="2:16" x14ac:dyDescent="0.4">
      <c r="B1070" s="21"/>
      <c r="C1070" s="21"/>
      <c r="D1070" s="21"/>
      <c r="E1070" s="21"/>
      <c r="F1070" s="22"/>
      <c r="G1070" s="21"/>
      <c r="H1070" s="21"/>
      <c r="I1070" s="21"/>
      <c r="J1070" s="21"/>
      <c r="K1070" s="21"/>
      <c r="L1070" s="21"/>
      <c r="M1070" s="21"/>
      <c r="N1070" s="22"/>
      <c r="O1070" s="23"/>
      <c r="P1070" s="21"/>
    </row>
    <row r="1071" spans="2:16" x14ac:dyDescent="0.4">
      <c r="B1071" s="21"/>
      <c r="C1071" s="21"/>
      <c r="D1071" s="21"/>
      <c r="E1071" s="21"/>
      <c r="F1071" s="22"/>
      <c r="G1071" s="21"/>
      <c r="H1071" s="21"/>
      <c r="I1071" s="21"/>
      <c r="J1071" s="21"/>
      <c r="K1071" s="21"/>
      <c r="L1071" s="21"/>
      <c r="M1071" s="21"/>
      <c r="N1071" s="22"/>
      <c r="O1071" s="23"/>
      <c r="P1071" s="21"/>
    </row>
    <row r="1072" spans="2:16" x14ac:dyDescent="0.4">
      <c r="B1072" s="21"/>
      <c r="C1072" s="21"/>
      <c r="D1072" s="21"/>
      <c r="E1072" s="21"/>
      <c r="F1072" s="22"/>
      <c r="G1072" s="21"/>
      <c r="H1072" s="21"/>
      <c r="I1072" s="21"/>
      <c r="J1072" s="21"/>
      <c r="K1072" s="21"/>
      <c r="L1072" s="21"/>
      <c r="M1072" s="21"/>
      <c r="N1072" s="22"/>
      <c r="O1072" s="23"/>
      <c r="P1072" s="21"/>
    </row>
    <row r="1073" spans="2:16" x14ac:dyDescent="0.4">
      <c r="B1073" s="21"/>
      <c r="C1073" s="21"/>
      <c r="D1073" s="21"/>
      <c r="E1073" s="21"/>
      <c r="F1073" s="22"/>
      <c r="G1073" s="21"/>
      <c r="H1073" s="21"/>
      <c r="I1073" s="21"/>
      <c r="J1073" s="21"/>
      <c r="K1073" s="21"/>
      <c r="L1073" s="21"/>
      <c r="M1073" s="21"/>
      <c r="N1073" s="22"/>
      <c r="O1073" s="23"/>
      <c r="P1073" s="21"/>
    </row>
    <row r="1074" spans="2:16" x14ac:dyDescent="0.4">
      <c r="B1074" s="21"/>
      <c r="C1074" s="21"/>
      <c r="D1074" s="21"/>
      <c r="E1074" s="21"/>
      <c r="F1074" s="22"/>
      <c r="G1074" s="21"/>
      <c r="H1074" s="21"/>
      <c r="I1074" s="21"/>
      <c r="J1074" s="21"/>
      <c r="K1074" s="21"/>
      <c r="L1074" s="21"/>
      <c r="M1074" s="21"/>
      <c r="N1074" s="22"/>
      <c r="O1074" s="23"/>
      <c r="P1074" s="21"/>
    </row>
    <row r="1075" spans="2:16" x14ac:dyDescent="0.4">
      <c r="B1075" s="21"/>
      <c r="C1075" s="21"/>
      <c r="D1075" s="21"/>
      <c r="E1075" s="21"/>
      <c r="F1075" s="22"/>
      <c r="G1075" s="21"/>
      <c r="H1075" s="21"/>
      <c r="I1075" s="21"/>
      <c r="J1075" s="21"/>
      <c r="K1075" s="21"/>
      <c r="L1075" s="21"/>
      <c r="M1075" s="21"/>
      <c r="N1075" s="22"/>
      <c r="O1075" s="23"/>
      <c r="P1075" s="21"/>
    </row>
    <row r="1076" spans="2:16" x14ac:dyDescent="0.4">
      <c r="B1076" s="21"/>
      <c r="C1076" s="21"/>
      <c r="D1076" s="21"/>
      <c r="E1076" s="21"/>
      <c r="F1076" s="22"/>
      <c r="G1076" s="21"/>
      <c r="H1076" s="21"/>
      <c r="I1076" s="21"/>
      <c r="J1076" s="21"/>
      <c r="K1076" s="21"/>
      <c r="L1076" s="21"/>
      <c r="M1076" s="21"/>
      <c r="N1076" s="22"/>
      <c r="O1076" s="23"/>
      <c r="P1076" s="21"/>
    </row>
    <row r="1077" spans="2:16" x14ac:dyDescent="0.4">
      <c r="B1077" s="21"/>
      <c r="C1077" s="21"/>
      <c r="D1077" s="21"/>
      <c r="E1077" s="21"/>
      <c r="F1077" s="22"/>
      <c r="G1077" s="21"/>
      <c r="H1077" s="21"/>
      <c r="I1077" s="21"/>
      <c r="J1077" s="21"/>
      <c r="K1077" s="21"/>
      <c r="L1077" s="21"/>
      <c r="M1077" s="21"/>
      <c r="N1077" s="22"/>
      <c r="O1077" s="23"/>
      <c r="P1077" s="21"/>
    </row>
    <row r="1078" spans="2:16" x14ac:dyDescent="0.4">
      <c r="B1078" s="21"/>
      <c r="C1078" s="21"/>
      <c r="D1078" s="21"/>
      <c r="E1078" s="21"/>
      <c r="F1078" s="22"/>
      <c r="G1078" s="21"/>
      <c r="H1078" s="21"/>
      <c r="I1078" s="21"/>
      <c r="J1078" s="21"/>
      <c r="K1078" s="21"/>
      <c r="L1078" s="21"/>
      <c r="M1078" s="21"/>
      <c r="N1078" s="22"/>
      <c r="O1078" s="23"/>
      <c r="P1078" s="21"/>
    </row>
    <row r="1079" spans="2:16" x14ac:dyDescent="0.4">
      <c r="B1079" s="21"/>
      <c r="C1079" s="21"/>
      <c r="D1079" s="21"/>
      <c r="E1079" s="21"/>
      <c r="F1079" s="22"/>
      <c r="G1079" s="21"/>
      <c r="H1079" s="21"/>
      <c r="I1079" s="21"/>
      <c r="J1079" s="21"/>
      <c r="K1079" s="21"/>
      <c r="L1079" s="21"/>
      <c r="M1079" s="21"/>
      <c r="N1079" s="22"/>
      <c r="O1079" s="23"/>
      <c r="P1079" s="21"/>
    </row>
    <row r="1080" spans="2:16" x14ac:dyDescent="0.4">
      <c r="B1080" s="21"/>
      <c r="C1080" s="21"/>
      <c r="D1080" s="21"/>
      <c r="E1080" s="21"/>
      <c r="F1080" s="22"/>
      <c r="G1080" s="21"/>
      <c r="H1080" s="21"/>
      <c r="I1080" s="21"/>
      <c r="J1080" s="21"/>
      <c r="K1080" s="21"/>
      <c r="L1080" s="21"/>
      <c r="M1080" s="21"/>
      <c r="N1080" s="22"/>
      <c r="O1080" s="23"/>
      <c r="P1080" s="21"/>
    </row>
    <row r="1081" spans="2:16" x14ac:dyDescent="0.4">
      <c r="B1081" s="21"/>
      <c r="C1081" s="21"/>
      <c r="D1081" s="21"/>
      <c r="E1081" s="21"/>
      <c r="F1081" s="22"/>
      <c r="G1081" s="21"/>
      <c r="H1081" s="21"/>
      <c r="I1081" s="21"/>
      <c r="J1081" s="21"/>
      <c r="K1081" s="21"/>
      <c r="L1081" s="21"/>
      <c r="M1081" s="21"/>
      <c r="N1081" s="22"/>
      <c r="O1081" s="23"/>
      <c r="P1081" s="21"/>
    </row>
    <row r="1082" spans="2:16" x14ac:dyDescent="0.4">
      <c r="B1082" s="21"/>
      <c r="C1082" s="21"/>
      <c r="D1082" s="21"/>
      <c r="E1082" s="21"/>
      <c r="F1082" s="22"/>
      <c r="G1082" s="21"/>
      <c r="H1082" s="21"/>
      <c r="I1082" s="21"/>
      <c r="J1082" s="21"/>
      <c r="K1082" s="21"/>
      <c r="L1082" s="21"/>
      <c r="M1082" s="21"/>
      <c r="N1082" s="22"/>
      <c r="O1082" s="23"/>
      <c r="P1082" s="21"/>
    </row>
    <row r="1083" spans="2:16" x14ac:dyDescent="0.4">
      <c r="B1083" s="21"/>
      <c r="C1083" s="21"/>
      <c r="D1083" s="21"/>
      <c r="E1083" s="21"/>
      <c r="F1083" s="22"/>
      <c r="G1083" s="21"/>
      <c r="H1083" s="21"/>
      <c r="I1083" s="21"/>
      <c r="J1083" s="21"/>
      <c r="K1083" s="21"/>
      <c r="L1083" s="21"/>
      <c r="M1083" s="21"/>
      <c r="N1083" s="22"/>
      <c r="O1083" s="23"/>
      <c r="P1083" s="21"/>
    </row>
    <row r="1084" spans="2:16" x14ac:dyDescent="0.4">
      <c r="B1084" s="21"/>
      <c r="C1084" s="21"/>
      <c r="D1084" s="21"/>
      <c r="E1084" s="21"/>
      <c r="F1084" s="22"/>
      <c r="G1084" s="21"/>
      <c r="H1084" s="21"/>
      <c r="I1084" s="21"/>
      <c r="J1084" s="21"/>
      <c r="K1084" s="21"/>
      <c r="L1084" s="21"/>
      <c r="M1084" s="21"/>
      <c r="N1084" s="22"/>
      <c r="O1084" s="23"/>
      <c r="P1084" s="21"/>
    </row>
    <row r="1085" spans="2:16" x14ac:dyDescent="0.4">
      <c r="B1085" s="21"/>
      <c r="C1085" s="21"/>
      <c r="D1085" s="21"/>
      <c r="E1085" s="21"/>
      <c r="F1085" s="22"/>
      <c r="G1085" s="21"/>
      <c r="H1085" s="21"/>
      <c r="I1085" s="21"/>
      <c r="J1085" s="21"/>
      <c r="K1085" s="21"/>
      <c r="L1085" s="21"/>
      <c r="M1085" s="21"/>
      <c r="N1085" s="22"/>
      <c r="O1085" s="23"/>
      <c r="P1085" s="21"/>
    </row>
    <row r="1086" spans="2:16" x14ac:dyDescent="0.4">
      <c r="B1086" s="21"/>
      <c r="C1086" s="21"/>
      <c r="D1086" s="21"/>
      <c r="E1086" s="21"/>
      <c r="F1086" s="22"/>
      <c r="G1086" s="21"/>
      <c r="H1086" s="21"/>
      <c r="I1086" s="21"/>
      <c r="J1086" s="21"/>
      <c r="K1086" s="21"/>
      <c r="L1086" s="21"/>
      <c r="M1086" s="21"/>
      <c r="N1086" s="22"/>
      <c r="O1086" s="23"/>
      <c r="P1086" s="21"/>
    </row>
    <row r="1087" spans="2:16" x14ac:dyDescent="0.4">
      <c r="B1087" s="21"/>
      <c r="C1087" s="21"/>
      <c r="D1087" s="21"/>
      <c r="E1087" s="21"/>
      <c r="F1087" s="22"/>
      <c r="G1087" s="21"/>
      <c r="H1087" s="21"/>
      <c r="I1087" s="21"/>
      <c r="J1087" s="21"/>
      <c r="K1087" s="21"/>
      <c r="L1087" s="21"/>
      <c r="M1087" s="21"/>
      <c r="N1087" s="22"/>
      <c r="O1087" s="23"/>
      <c r="P1087" s="21"/>
    </row>
    <row r="1088" spans="2:16" x14ac:dyDescent="0.4">
      <c r="B1088" s="21"/>
      <c r="C1088" s="21"/>
      <c r="D1088" s="21"/>
      <c r="E1088" s="21"/>
      <c r="F1088" s="22"/>
      <c r="G1088" s="21"/>
      <c r="H1088" s="21"/>
      <c r="I1088" s="21"/>
      <c r="J1088" s="21"/>
      <c r="K1088" s="21"/>
      <c r="L1088" s="21"/>
      <c r="M1088" s="21"/>
      <c r="N1088" s="22"/>
      <c r="O1088" s="23"/>
      <c r="P1088" s="21"/>
    </row>
    <row r="1089" spans="2:16" x14ac:dyDescent="0.4">
      <c r="B1089" s="21"/>
      <c r="C1089" s="21"/>
      <c r="D1089" s="21"/>
      <c r="E1089" s="21"/>
      <c r="F1089" s="22"/>
      <c r="G1089" s="21"/>
      <c r="H1089" s="21"/>
      <c r="I1089" s="21"/>
      <c r="J1089" s="21"/>
      <c r="K1089" s="21"/>
      <c r="L1089" s="21"/>
      <c r="M1089" s="21"/>
      <c r="N1089" s="22"/>
      <c r="O1089" s="23"/>
      <c r="P1089" s="21"/>
    </row>
    <row r="1090" spans="2:16" x14ac:dyDescent="0.4">
      <c r="B1090" s="21"/>
      <c r="C1090" s="21"/>
      <c r="D1090" s="21"/>
      <c r="E1090" s="21"/>
      <c r="F1090" s="22"/>
      <c r="G1090" s="21"/>
      <c r="H1090" s="21"/>
      <c r="I1090" s="21"/>
      <c r="J1090" s="21"/>
      <c r="K1090" s="21"/>
      <c r="L1090" s="21"/>
      <c r="M1090" s="21"/>
      <c r="N1090" s="22"/>
      <c r="O1090" s="23"/>
      <c r="P1090" s="21"/>
    </row>
    <row r="1091" spans="2:16" x14ac:dyDescent="0.4">
      <c r="B1091" s="21"/>
      <c r="C1091" s="21"/>
      <c r="D1091" s="21"/>
      <c r="E1091" s="21"/>
      <c r="F1091" s="22"/>
      <c r="G1091" s="21"/>
      <c r="H1091" s="21"/>
      <c r="I1091" s="21"/>
      <c r="J1091" s="21"/>
      <c r="K1091" s="21"/>
      <c r="L1091" s="21"/>
      <c r="M1091" s="21"/>
      <c r="N1091" s="22"/>
      <c r="O1091" s="23"/>
      <c r="P1091" s="21"/>
    </row>
    <row r="1092" spans="2:16" x14ac:dyDescent="0.4">
      <c r="B1092" s="21"/>
      <c r="C1092" s="21"/>
      <c r="D1092" s="21"/>
      <c r="E1092" s="21"/>
      <c r="F1092" s="22"/>
      <c r="G1092" s="21"/>
      <c r="H1092" s="21"/>
      <c r="I1092" s="21"/>
      <c r="J1092" s="21"/>
      <c r="K1092" s="21"/>
      <c r="L1092" s="21"/>
      <c r="M1092" s="21"/>
      <c r="N1092" s="22"/>
      <c r="O1092" s="23"/>
      <c r="P1092" s="21"/>
    </row>
    <row r="1093" spans="2:16" x14ac:dyDescent="0.4">
      <c r="B1093" s="21"/>
      <c r="C1093" s="21"/>
      <c r="D1093" s="21"/>
      <c r="E1093" s="21"/>
      <c r="F1093" s="22"/>
      <c r="G1093" s="21"/>
      <c r="H1093" s="21"/>
      <c r="I1093" s="21"/>
      <c r="J1093" s="21"/>
      <c r="K1093" s="21"/>
      <c r="L1093" s="21"/>
      <c r="M1093" s="21"/>
      <c r="N1093" s="22"/>
      <c r="O1093" s="23"/>
      <c r="P1093" s="21"/>
    </row>
    <row r="1094" spans="2:16" x14ac:dyDescent="0.4">
      <c r="B1094" s="21"/>
      <c r="C1094" s="21"/>
      <c r="D1094" s="21"/>
      <c r="E1094" s="21"/>
      <c r="F1094" s="22"/>
      <c r="G1094" s="21"/>
      <c r="H1094" s="21"/>
      <c r="I1094" s="21"/>
      <c r="J1094" s="21"/>
      <c r="K1094" s="21"/>
      <c r="L1094" s="21"/>
      <c r="M1094" s="21"/>
      <c r="N1094" s="22"/>
      <c r="O1094" s="23"/>
      <c r="P1094" s="21"/>
    </row>
    <row r="1095" spans="2:16" x14ac:dyDescent="0.4">
      <c r="B1095" s="21"/>
      <c r="C1095" s="21"/>
      <c r="D1095" s="21"/>
      <c r="E1095" s="21"/>
      <c r="F1095" s="22"/>
      <c r="G1095" s="21"/>
      <c r="H1095" s="21"/>
      <c r="I1095" s="21"/>
      <c r="J1095" s="21"/>
      <c r="K1095" s="21"/>
      <c r="L1095" s="21"/>
      <c r="M1095" s="21"/>
      <c r="N1095" s="22"/>
      <c r="O1095" s="23"/>
      <c r="P1095" s="21"/>
    </row>
    <row r="1096" spans="2:16" x14ac:dyDescent="0.4">
      <c r="B1096" s="21"/>
      <c r="C1096" s="21"/>
      <c r="D1096" s="21"/>
      <c r="E1096" s="21"/>
      <c r="F1096" s="22"/>
      <c r="G1096" s="21"/>
      <c r="H1096" s="21"/>
      <c r="I1096" s="21"/>
      <c r="J1096" s="21"/>
      <c r="K1096" s="21"/>
      <c r="L1096" s="21"/>
      <c r="M1096" s="21"/>
      <c r="N1096" s="22"/>
      <c r="O1096" s="23"/>
      <c r="P1096" s="21"/>
    </row>
    <row r="1097" spans="2:16" x14ac:dyDescent="0.4">
      <c r="B1097" s="21"/>
      <c r="C1097" s="21"/>
      <c r="D1097" s="21"/>
      <c r="E1097" s="21"/>
      <c r="F1097" s="22"/>
      <c r="G1097" s="21"/>
      <c r="H1097" s="21"/>
      <c r="I1097" s="21"/>
      <c r="J1097" s="21"/>
      <c r="K1097" s="21"/>
      <c r="L1097" s="21"/>
      <c r="M1097" s="21"/>
      <c r="N1097" s="22"/>
      <c r="O1097" s="23"/>
      <c r="P1097" s="21"/>
    </row>
    <row r="1098" spans="2:16" x14ac:dyDescent="0.4">
      <c r="B1098" s="21"/>
      <c r="C1098" s="21"/>
      <c r="D1098" s="21"/>
      <c r="E1098" s="21"/>
      <c r="F1098" s="22"/>
      <c r="G1098" s="21"/>
      <c r="H1098" s="21"/>
      <c r="I1098" s="21"/>
      <c r="J1098" s="21"/>
      <c r="K1098" s="21"/>
      <c r="L1098" s="21"/>
      <c r="M1098" s="21"/>
      <c r="N1098" s="22"/>
      <c r="O1098" s="23"/>
      <c r="P1098" s="21"/>
    </row>
    <row r="1099" spans="2:16" x14ac:dyDescent="0.4">
      <c r="B1099" s="21"/>
      <c r="C1099" s="21"/>
      <c r="D1099" s="21"/>
      <c r="E1099" s="21"/>
      <c r="F1099" s="22"/>
      <c r="G1099" s="21"/>
      <c r="H1099" s="21"/>
      <c r="I1099" s="21"/>
      <c r="J1099" s="21"/>
      <c r="K1099" s="21"/>
      <c r="L1099" s="21"/>
      <c r="M1099" s="21"/>
      <c r="N1099" s="22"/>
      <c r="O1099" s="23"/>
      <c r="P1099" s="21"/>
    </row>
    <row r="1100" spans="2:16" x14ac:dyDescent="0.4">
      <c r="B1100" s="21"/>
      <c r="C1100" s="21"/>
      <c r="D1100" s="21"/>
      <c r="E1100" s="21"/>
      <c r="F1100" s="22"/>
      <c r="G1100" s="21"/>
      <c r="H1100" s="21"/>
      <c r="I1100" s="21"/>
      <c r="J1100" s="21"/>
      <c r="K1100" s="21"/>
      <c r="L1100" s="21"/>
      <c r="M1100" s="21"/>
      <c r="N1100" s="22"/>
      <c r="O1100" s="23"/>
    </row>
    <row r="1101" spans="2:16" x14ac:dyDescent="0.4">
      <c r="B1101" s="21"/>
      <c r="C1101" s="21"/>
      <c r="D1101" s="21"/>
      <c r="E1101" s="21"/>
      <c r="F1101" s="22"/>
      <c r="G1101" s="21"/>
      <c r="H1101" s="21"/>
      <c r="I1101" s="21"/>
      <c r="J1101" s="21"/>
      <c r="K1101" s="21"/>
      <c r="L1101" s="21"/>
      <c r="M1101" s="21"/>
      <c r="N1101" s="22"/>
      <c r="O1101" s="23"/>
    </row>
    <row r="1102" spans="2:16" x14ac:dyDescent="0.4">
      <c r="B1102" s="21"/>
      <c r="C1102" s="21"/>
      <c r="D1102" s="21"/>
      <c r="E1102" s="21"/>
      <c r="F1102" s="22"/>
      <c r="G1102" s="21"/>
      <c r="H1102" s="21"/>
      <c r="I1102" s="21"/>
      <c r="J1102" s="21"/>
      <c r="K1102" s="21"/>
      <c r="L1102" s="21"/>
      <c r="M1102" s="21"/>
      <c r="N1102" s="22"/>
      <c r="O1102" s="23"/>
    </row>
    <row r="1103" spans="2:16" x14ac:dyDescent="0.4">
      <c r="B1103" s="21"/>
      <c r="C1103" s="21"/>
      <c r="D1103" s="21"/>
      <c r="E1103" s="21"/>
      <c r="F1103" s="22"/>
      <c r="G1103" s="21"/>
      <c r="H1103" s="21"/>
      <c r="I1103" s="21"/>
      <c r="J1103" s="21"/>
      <c r="K1103" s="21"/>
      <c r="L1103" s="21"/>
      <c r="M1103" s="21"/>
      <c r="N1103" s="22"/>
      <c r="O1103" s="23"/>
    </row>
    <row r="1104" spans="2:16" x14ac:dyDescent="0.4">
      <c r="B1104" s="21"/>
      <c r="C1104" s="21"/>
      <c r="D1104" s="21"/>
      <c r="E1104" s="21"/>
      <c r="F1104" s="22"/>
      <c r="G1104" s="21"/>
      <c r="H1104" s="21"/>
      <c r="I1104" s="21"/>
      <c r="J1104" s="21"/>
      <c r="K1104" s="21"/>
      <c r="L1104" s="21"/>
      <c r="M1104" s="21"/>
      <c r="N1104" s="22"/>
      <c r="O1104" s="23"/>
    </row>
    <row r="1105" spans="2:15" x14ac:dyDescent="0.4">
      <c r="B1105" s="21"/>
      <c r="C1105" s="21"/>
      <c r="D1105" s="21"/>
      <c r="E1105" s="21"/>
      <c r="F1105" s="22"/>
      <c r="G1105" s="21"/>
      <c r="H1105" s="21"/>
      <c r="I1105" s="21"/>
      <c r="J1105" s="21"/>
      <c r="K1105" s="21"/>
      <c r="L1105" s="21"/>
      <c r="M1105" s="21"/>
      <c r="N1105" s="22"/>
      <c r="O1105" s="23"/>
    </row>
    <row r="1106" spans="2:15" x14ac:dyDescent="0.4">
      <c r="B1106" s="21"/>
      <c r="C1106" s="21"/>
      <c r="D1106" s="21"/>
      <c r="E1106" s="21"/>
      <c r="F1106" s="22"/>
      <c r="G1106" s="21"/>
      <c r="H1106" s="21"/>
      <c r="I1106" s="21"/>
      <c r="J1106" s="21"/>
      <c r="K1106" s="21"/>
      <c r="L1106" s="21"/>
      <c r="M1106" s="21"/>
      <c r="N1106" s="22"/>
      <c r="O1106" s="23"/>
    </row>
    <row r="1107" spans="2:15" x14ac:dyDescent="0.4">
      <c r="B1107" s="21"/>
      <c r="C1107" s="21"/>
      <c r="D1107" s="21"/>
      <c r="E1107" s="21"/>
      <c r="F1107" s="22"/>
      <c r="G1107" s="21"/>
      <c r="H1107" s="21"/>
      <c r="I1107" s="21"/>
      <c r="J1107" s="21"/>
      <c r="K1107" s="21"/>
      <c r="L1107" s="21"/>
      <c r="M1107" s="21"/>
      <c r="N1107" s="22"/>
      <c r="O1107" s="23"/>
    </row>
    <row r="1108" spans="2:15" x14ac:dyDescent="0.4">
      <c r="B1108" s="21"/>
      <c r="C1108" s="21"/>
      <c r="D1108" s="21"/>
      <c r="E1108" s="21"/>
      <c r="F1108" s="22"/>
      <c r="G1108" s="21"/>
      <c r="H1108" s="21"/>
      <c r="I1108" s="21"/>
      <c r="J1108" s="21"/>
      <c r="K1108" s="21"/>
      <c r="L1108" s="21"/>
      <c r="M1108" s="21"/>
      <c r="N1108" s="22"/>
      <c r="O1108" s="23"/>
    </row>
    <row r="1109" spans="2:15" x14ac:dyDescent="0.4">
      <c r="B1109" s="21"/>
      <c r="C1109" s="21"/>
      <c r="D1109" s="21"/>
      <c r="E1109" s="21"/>
      <c r="F1109" s="22"/>
      <c r="G1109" s="21"/>
      <c r="H1109" s="21"/>
      <c r="I1109" s="21"/>
      <c r="J1109" s="21"/>
      <c r="K1109" s="21"/>
      <c r="L1109" s="21"/>
      <c r="M1109" s="21"/>
      <c r="N1109" s="22"/>
      <c r="O1109" s="23"/>
    </row>
    <row r="1110" spans="2:15" x14ac:dyDescent="0.4">
      <c r="B1110" s="21"/>
      <c r="C1110" s="21"/>
      <c r="D1110" s="21"/>
      <c r="E1110" s="21"/>
      <c r="F1110" s="22"/>
      <c r="G1110" s="21"/>
      <c r="H1110" s="21"/>
      <c r="I1110" s="21"/>
      <c r="J1110" s="21"/>
      <c r="K1110" s="21"/>
      <c r="L1110" s="21"/>
      <c r="M1110" s="21"/>
      <c r="N1110" s="22"/>
      <c r="O1110" s="23"/>
    </row>
    <row r="1111" spans="2:15" x14ac:dyDescent="0.4">
      <c r="B1111" s="21"/>
      <c r="C1111" s="21"/>
      <c r="D1111" s="21"/>
      <c r="E1111" s="21"/>
      <c r="F1111" s="22"/>
      <c r="G1111" s="21"/>
      <c r="H1111" s="21"/>
      <c r="I1111" s="21"/>
      <c r="J1111" s="21"/>
      <c r="K1111" s="21"/>
      <c r="L1111" s="21"/>
      <c r="M1111" s="21"/>
      <c r="N1111" s="22"/>
      <c r="O1111" s="23"/>
    </row>
    <row r="1112" spans="2:15" x14ac:dyDescent="0.4">
      <c r="B1112" s="21"/>
      <c r="C1112" s="21"/>
      <c r="D1112" s="21"/>
      <c r="E1112" s="21"/>
      <c r="F1112" s="22"/>
      <c r="G1112" s="21"/>
      <c r="H1112" s="21"/>
      <c r="I1112" s="21"/>
      <c r="J1112" s="21"/>
      <c r="K1112" s="21"/>
      <c r="L1112" s="21"/>
      <c r="M1112" s="21"/>
      <c r="N1112" s="22"/>
      <c r="O1112" s="23"/>
    </row>
    <row r="1113" spans="2:15" x14ac:dyDescent="0.4">
      <c r="B1113" s="21"/>
      <c r="C1113" s="21"/>
      <c r="D1113" s="21"/>
      <c r="E1113" s="21"/>
      <c r="F1113" s="22"/>
      <c r="G1113" s="21"/>
      <c r="H1113" s="21"/>
      <c r="I1113" s="21"/>
      <c r="J1113" s="21"/>
      <c r="K1113" s="21"/>
      <c r="L1113" s="21"/>
      <c r="M1113" s="21"/>
      <c r="N1113" s="22"/>
      <c r="O1113" s="23"/>
    </row>
    <row r="1114" spans="2:15" x14ac:dyDescent="0.4">
      <c r="B1114" s="21"/>
      <c r="C1114" s="21"/>
      <c r="D1114" s="21"/>
      <c r="E1114" s="21"/>
      <c r="F1114" s="22"/>
      <c r="G1114" s="21"/>
      <c r="H1114" s="21"/>
      <c r="I1114" s="21"/>
      <c r="J1114" s="21"/>
      <c r="K1114" s="21"/>
      <c r="L1114" s="21"/>
      <c r="M1114" s="21"/>
      <c r="N1114" s="22"/>
      <c r="O1114" s="23"/>
    </row>
    <row r="1115" spans="2:15" x14ac:dyDescent="0.4">
      <c r="B1115" s="21"/>
      <c r="C1115" s="21"/>
      <c r="D1115" s="21"/>
      <c r="E1115" s="21"/>
      <c r="F1115" s="22"/>
      <c r="G1115" s="21"/>
      <c r="H1115" s="21"/>
      <c r="I1115" s="21"/>
      <c r="J1115" s="21"/>
      <c r="K1115" s="21"/>
      <c r="L1115" s="21"/>
      <c r="M1115" s="21"/>
      <c r="N1115" s="22"/>
      <c r="O1115" s="23"/>
    </row>
    <row r="1116" spans="2:15" x14ac:dyDescent="0.4">
      <c r="B1116" s="21"/>
      <c r="C1116" s="21"/>
      <c r="D1116" s="21"/>
      <c r="E1116" s="21"/>
      <c r="F1116" s="22"/>
      <c r="G1116" s="21"/>
      <c r="H1116" s="21"/>
      <c r="I1116" s="21"/>
      <c r="J1116" s="21"/>
      <c r="K1116" s="21"/>
      <c r="L1116" s="21"/>
      <c r="M1116" s="21"/>
      <c r="N1116" s="22"/>
      <c r="O1116" s="23"/>
    </row>
    <row r="1117" spans="2:15" x14ac:dyDescent="0.4">
      <c r="B1117" s="21"/>
      <c r="C1117" s="21"/>
      <c r="D1117" s="21"/>
      <c r="E1117" s="21"/>
      <c r="F1117" s="22"/>
      <c r="G1117" s="21"/>
      <c r="H1117" s="21"/>
      <c r="I1117" s="21"/>
      <c r="J1117" s="21"/>
      <c r="K1117" s="21"/>
      <c r="L1117" s="21"/>
      <c r="M1117" s="21"/>
      <c r="N1117" s="22"/>
      <c r="O1117" s="23"/>
    </row>
    <row r="1118" spans="2:15" x14ac:dyDescent="0.4">
      <c r="B1118" s="21"/>
      <c r="C1118" s="21"/>
      <c r="D1118" s="21"/>
      <c r="E1118" s="21"/>
      <c r="F1118" s="22"/>
      <c r="G1118" s="21"/>
      <c r="H1118" s="21"/>
      <c r="I1118" s="21"/>
      <c r="J1118" s="21"/>
      <c r="K1118" s="21"/>
      <c r="L1118" s="21"/>
      <c r="M1118" s="21"/>
      <c r="N1118" s="22"/>
      <c r="O1118" s="23"/>
    </row>
    <row r="1119" spans="2:15" x14ac:dyDescent="0.4">
      <c r="B1119" s="21"/>
      <c r="C1119" s="21"/>
      <c r="D1119" s="21"/>
      <c r="E1119" s="21"/>
      <c r="F1119" s="22"/>
      <c r="G1119" s="21"/>
      <c r="H1119" s="21"/>
      <c r="I1119" s="21"/>
      <c r="J1119" s="21"/>
      <c r="K1119" s="21"/>
      <c r="L1119" s="21"/>
      <c r="M1119" s="21"/>
      <c r="N1119" s="22"/>
      <c r="O1119" s="23"/>
    </row>
    <row r="1120" spans="2:15" x14ac:dyDescent="0.4">
      <c r="B1120" s="21"/>
      <c r="C1120" s="21"/>
      <c r="D1120" s="21"/>
      <c r="E1120" s="21"/>
      <c r="F1120" s="22"/>
      <c r="G1120" s="21"/>
      <c r="H1120" s="21"/>
      <c r="I1120" s="21"/>
      <c r="J1120" s="21"/>
      <c r="K1120" s="21"/>
      <c r="L1120" s="21"/>
      <c r="M1120" s="21"/>
      <c r="N1120" s="22"/>
      <c r="O1120" s="23"/>
    </row>
    <row r="1121" spans="2:15" x14ac:dyDescent="0.4">
      <c r="B1121" s="21"/>
      <c r="C1121" s="21"/>
      <c r="D1121" s="21"/>
      <c r="E1121" s="21"/>
      <c r="F1121" s="22"/>
      <c r="G1121" s="21"/>
      <c r="H1121" s="21"/>
      <c r="I1121" s="21"/>
      <c r="J1121" s="21"/>
      <c r="K1121" s="21"/>
      <c r="L1121" s="21"/>
      <c r="M1121" s="21"/>
      <c r="N1121" s="22"/>
      <c r="O1121" s="23"/>
    </row>
    <row r="1122" spans="2:15" x14ac:dyDescent="0.4">
      <c r="B1122" s="21"/>
      <c r="C1122" s="21"/>
      <c r="D1122" s="21"/>
      <c r="E1122" s="21"/>
      <c r="F1122" s="22"/>
      <c r="G1122" s="21"/>
      <c r="H1122" s="21"/>
      <c r="I1122" s="21"/>
      <c r="J1122" s="21"/>
      <c r="K1122" s="21"/>
      <c r="L1122" s="21"/>
      <c r="M1122" s="21"/>
      <c r="N1122" s="22"/>
      <c r="O1122" s="23"/>
    </row>
    <row r="1123" spans="2:15" x14ac:dyDescent="0.4">
      <c r="B1123" s="21"/>
      <c r="C1123" s="21"/>
      <c r="D1123" s="21"/>
      <c r="E1123" s="21"/>
      <c r="F1123" s="22"/>
      <c r="G1123" s="21"/>
      <c r="H1123" s="21"/>
      <c r="I1123" s="21"/>
      <c r="J1123" s="21"/>
      <c r="K1123" s="21"/>
      <c r="L1123" s="21"/>
      <c r="M1123" s="21"/>
      <c r="N1123" s="22"/>
      <c r="O1123" s="23"/>
    </row>
    <row r="1124" spans="2:15" x14ac:dyDescent="0.4">
      <c r="B1124" s="21"/>
      <c r="C1124" s="21"/>
      <c r="D1124" s="21"/>
      <c r="E1124" s="21"/>
      <c r="F1124" s="22"/>
      <c r="G1124" s="21"/>
      <c r="H1124" s="21"/>
      <c r="I1124" s="21"/>
      <c r="J1124" s="21"/>
      <c r="K1124" s="21"/>
      <c r="L1124" s="21"/>
      <c r="M1124" s="21"/>
      <c r="N1124" s="22"/>
      <c r="O1124" s="23"/>
    </row>
    <row r="1125" spans="2:15" x14ac:dyDescent="0.4">
      <c r="B1125" s="21"/>
      <c r="C1125" s="21"/>
      <c r="D1125" s="21"/>
      <c r="E1125" s="21"/>
      <c r="F1125" s="22"/>
      <c r="G1125" s="21"/>
      <c r="H1125" s="21"/>
      <c r="I1125" s="21"/>
      <c r="J1125" s="21"/>
      <c r="K1125" s="21"/>
      <c r="L1125" s="21"/>
      <c r="M1125" s="21"/>
      <c r="N1125" s="22"/>
      <c r="O1125" s="23"/>
    </row>
    <row r="1126" spans="2:15" x14ac:dyDescent="0.4">
      <c r="B1126" s="21"/>
      <c r="C1126" s="21"/>
      <c r="D1126" s="21"/>
      <c r="E1126" s="21"/>
      <c r="F1126" s="22"/>
      <c r="G1126" s="21"/>
      <c r="H1126" s="21"/>
      <c r="I1126" s="21"/>
      <c r="J1126" s="21"/>
      <c r="K1126" s="21"/>
      <c r="L1126" s="21"/>
      <c r="M1126" s="21"/>
      <c r="N1126" s="22"/>
      <c r="O1126" s="23"/>
    </row>
    <row r="1127" spans="2:15" x14ac:dyDescent="0.4">
      <c r="B1127" s="21"/>
      <c r="C1127" s="21"/>
      <c r="D1127" s="21"/>
      <c r="E1127" s="21"/>
      <c r="F1127" s="22"/>
      <c r="G1127" s="21"/>
      <c r="H1127" s="21"/>
      <c r="I1127" s="21"/>
      <c r="J1127" s="21"/>
      <c r="K1127" s="21"/>
      <c r="L1127" s="21"/>
      <c r="M1127" s="21"/>
      <c r="N1127" s="22"/>
      <c r="O1127" s="23"/>
    </row>
    <row r="1128" spans="2:15" x14ac:dyDescent="0.4">
      <c r="B1128" s="21"/>
      <c r="C1128" s="21"/>
      <c r="D1128" s="21"/>
      <c r="E1128" s="21"/>
      <c r="F1128" s="22"/>
      <c r="G1128" s="21"/>
      <c r="H1128" s="21"/>
      <c r="I1128" s="21"/>
      <c r="J1128" s="21"/>
      <c r="K1128" s="21"/>
      <c r="L1128" s="21"/>
      <c r="M1128" s="21"/>
      <c r="N1128" s="22"/>
      <c r="O1128" s="23"/>
    </row>
    <row r="1129" spans="2:15" x14ac:dyDescent="0.4">
      <c r="B1129" s="21"/>
      <c r="C1129" s="21"/>
      <c r="D1129" s="21"/>
      <c r="E1129" s="21"/>
      <c r="F1129" s="22"/>
      <c r="G1129" s="21"/>
      <c r="H1129" s="21"/>
      <c r="I1129" s="21"/>
      <c r="J1129" s="21"/>
      <c r="K1129" s="21"/>
      <c r="L1129" s="21"/>
      <c r="M1129" s="21"/>
      <c r="N1129" s="22"/>
      <c r="O1129" s="23"/>
    </row>
    <row r="1130" spans="2:15" x14ac:dyDescent="0.4">
      <c r="B1130" s="21"/>
      <c r="C1130" s="21"/>
      <c r="D1130" s="21"/>
      <c r="E1130" s="21"/>
      <c r="F1130" s="22"/>
      <c r="G1130" s="21"/>
      <c r="H1130" s="21"/>
      <c r="I1130" s="21"/>
      <c r="J1130" s="21"/>
      <c r="K1130" s="21"/>
      <c r="L1130" s="21"/>
      <c r="M1130" s="21"/>
      <c r="N1130" s="22"/>
      <c r="O1130" s="23"/>
    </row>
    <row r="1131" spans="2:15" x14ac:dyDescent="0.4">
      <c r="B1131" s="21"/>
      <c r="C1131" s="21"/>
      <c r="D1131" s="21"/>
      <c r="E1131" s="21"/>
      <c r="F1131" s="22"/>
      <c r="G1131" s="21"/>
      <c r="H1131" s="21"/>
      <c r="I1131" s="21"/>
      <c r="J1131" s="21"/>
      <c r="K1131" s="21"/>
      <c r="L1131" s="21"/>
      <c r="M1131" s="21"/>
      <c r="N1131" s="22"/>
      <c r="O1131" s="23"/>
    </row>
    <row r="1132" spans="2:15" x14ac:dyDescent="0.4">
      <c r="B1132" s="21"/>
      <c r="C1132" s="21"/>
      <c r="D1132" s="21"/>
      <c r="E1132" s="21"/>
      <c r="F1132" s="22"/>
      <c r="G1132" s="21"/>
      <c r="H1132" s="21"/>
      <c r="I1132" s="21"/>
      <c r="J1132" s="21"/>
      <c r="K1132" s="21"/>
      <c r="L1132" s="21"/>
      <c r="M1132" s="21"/>
      <c r="N1132" s="22"/>
      <c r="O1132" s="23"/>
    </row>
    <row r="1133" spans="2:15" x14ac:dyDescent="0.4">
      <c r="B1133" s="21"/>
      <c r="C1133" s="21"/>
      <c r="D1133" s="21"/>
      <c r="E1133" s="21"/>
      <c r="F1133" s="22"/>
      <c r="G1133" s="21"/>
      <c r="H1133" s="21"/>
      <c r="I1133" s="21"/>
      <c r="J1133" s="21"/>
      <c r="K1133" s="21"/>
      <c r="L1133" s="21"/>
      <c r="M1133" s="21"/>
      <c r="N1133" s="22"/>
      <c r="O1133" s="23"/>
    </row>
    <row r="1134" spans="2:15" x14ac:dyDescent="0.4">
      <c r="B1134" s="21"/>
      <c r="C1134" s="21"/>
      <c r="D1134" s="21"/>
      <c r="E1134" s="21"/>
      <c r="F1134" s="22"/>
      <c r="G1134" s="21"/>
      <c r="H1134" s="21"/>
      <c r="I1134" s="21"/>
      <c r="J1134" s="21"/>
      <c r="K1134" s="21"/>
      <c r="L1134" s="21"/>
      <c r="M1134" s="21"/>
      <c r="N1134" s="22"/>
      <c r="O1134" s="23"/>
    </row>
    <row r="1135" spans="2:15" x14ac:dyDescent="0.4">
      <c r="B1135" s="21"/>
      <c r="C1135" s="21"/>
      <c r="D1135" s="21"/>
      <c r="E1135" s="21"/>
      <c r="F1135" s="22"/>
      <c r="G1135" s="21"/>
      <c r="H1135" s="21"/>
      <c r="I1135" s="21"/>
      <c r="J1135" s="21"/>
      <c r="K1135" s="21"/>
      <c r="L1135" s="21"/>
      <c r="M1135" s="21"/>
      <c r="N1135" s="22"/>
      <c r="O1135" s="23"/>
    </row>
    <row r="1136" spans="2:15" x14ac:dyDescent="0.4">
      <c r="B1136" s="21"/>
      <c r="C1136" s="21"/>
      <c r="D1136" s="21"/>
      <c r="E1136" s="21"/>
      <c r="F1136" s="22"/>
      <c r="G1136" s="21"/>
      <c r="H1136" s="21"/>
      <c r="I1136" s="21"/>
      <c r="J1136" s="21"/>
      <c r="K1136" s="21"/>
      <c r="L1136" s="21"/>
      <c r="M1136" s="21"/>
      <c r="N1136" s="22"/>
      <c r="O1136" s="23"/>
    </row>
    <row r="1137" spans="2:15" x14ac:dyDescent="0.4">
      <c r="B1137" s="21"/>
      <c r="C1137" s="21"/>
      <c r="D1137" s="21"/>
      <c r="E1137" s="21"/>
      <c r="F1137" s="22"/>
      <c r="G1137" s="21"/>
      <c r="H1137" s="21"/>
      <c r="I1137" s="21"/>
      <c r="J1137" s="21"/>
      <c r="K1137" s="21"/>
      <c r="L1137" s="21"/>
      <c r="M1137" s="21"/>
      <c r="N1137" s="22"/>
      <c r="O1137" s="23"/>
    </row>
    <row r="1138" spans="2:15" x14ac:dyDescent="0.4">
      <c r="B1138" s="21"/>
      <c r="C1138" s="21"/>
      <c r="D1138" s="21"/>
      <c r="E1138" s="21"/>
      <c r="F1138" s="22"/>
      <c r="G1138" s="21"/>
      <c r="H1138" s="21"/>
      <c r="I1138" s="21"/>
      <c r="J1138" s="21"/>
      <c r="K1138" s="21"/>
      <c r="L1138" s="21"/>
      <c r="M1138" s="21"/>
      <c r="N1138" s="22"/>
      <c r="O1138" s="23"/>
    </row>
    <row r="1139" spans="2:15" x14ac:dyDescent="0.4">
      <c r="B1139" s="21"/>
      <c r="C1139" s="21"/>
      <c r="D1139" s="21"/>
      <c r="E1139" s="21"/>
      <c r="F1139" s="22"/>
      <c r="G1139" s="21"/>
      <c r="H1139" s="21"/>
      <c r="I1139" s="21"/>
      <c r="J1139" s="21"/>
      <c r="K1139" s="21"/>
      <c r="L1139" s="21"/>
      <c r="M1139" s="21"/>
      <c r="N1139" s="22"/>
      <c r="O1139" s="23"/>
    </row>
    <row r="1140" spans="2:15" x14ac:dyDescent="0.4">
      <c r="B1140" s="21"/>
      <c r="C1140" s="21"/>
      <c r="D1140" s="21"/>
      <c r="E1140" s="21"/>
      <c r="F1140" s="22"/>
      <c r="G1140" s="21"/>
      <c r="H1140" s="21"/>
      <c r="I1140" s="21"/>
      <c r="J1140" s="21"/>
      <c r="K1140" s="21"/>
      <c r="L1140" s="21"/>
      <c r="M1140" s="21"/>
      <c r="N1140" s="22"/>
      <c r="O1140" s="23"/>
    </row>
    <row r="1141" spans="2:15" x14ac:dyDescent="0.4">
      <c r="B1141" s="21"/>
      <c r="C1141" s="21"/>
      <c r="D1141" s="21"/>
      <c r="E1141" s="21"/>
      <c r="F1141" s="22"/>
      <c r="G1141" s="21"/>
      <c r="H1141" s="21"/>
      <c r="I1141" s="21"/>
      <c r="J1141" s="21"/>
      <c r="K1141" s="21"/>
      <c r="L1141" s="21"/>
      <c r="M1141" s="21"/>
      <c r="N1141" s="22"/>
      <c r="O1141" s="23"/>
    </row>
    <row r="1142" spans="2:15" x14ac:dyDescent="0.4">
      <c r="B1142" s="21"/>
      <c r="C1142" s="21"/>
      <c r="D1142" s="21"/>
      <c r="E1142" s="21"/>
      <c r="F1142" s="22"/>
      <c r="G1142" s="21"/>
      <c r="H1142" s="21"/>
      <c r="I1142" s="21"/>
      <c r="J1142" s="21"/>
      <c r="K1142" s="21"/>
      <c r="L1142" s="21"/>
      <c r="M1142" s="21"/>
      <c r="N1142" s="22"/>
      <c r="O1142" s="23"/>
    </row>
    <row r="1143" spans="2:15" x14ac:dyDescent="0.4">
      <c r="B1143" s="21"/>
      <c r="C1143" s="21"/>
      <c r="D1143" s="21"/>
      <c r="E1143" s="21"/>
      <c r="F1143" s="22"/>
      <c r="G1143" s="21"/>
      <c r="H1143" s="21"/>
      <c r="I1143" s="21"/>
      <c r="J1143" s="21"/>
      <c r="K1143" s="21"/>
      <c r="L1143" s="21"/>
      <c r="M1143" s="21"/>
      <c r="N1143" s="22"/>
      <c r="O1143" s="23"/>
    </row>
    <row r="1144" spans="2:15" x14ac:dyDescent="0.4">
      <c r="B1144" s="21"/>
      <c r="C1144" s="21"/>
      <c r="D1144" s="21"/>
      <c r="E1144" s="21"/>
      <c r="F1144" s="22"/>
      <c r="G1144" s="21"/>
      <c r="H1144" s="21"/>
      <c r="I1144" s="21"/>
      <c r="J1144" s="21"/>
      <c r="K1144" s="21"/>
      <c r="L1144" s="21"/>
      <c r="M1144" s="21"/>
      <c r="N1144" s="22"/>
      <c r="O1144" s="23"/>
    </row>
    <row r="1145" spans="2:15" x14ac:dyDescent="0.4">
      <c r="B1145" s="21"/>
      <c r="C1145" s="21"/>
      <c r="D1145" s="21"/>
      <c r="E1145" s="21"/>
      <c r="F1145" s="22"/>
      <c r="G1145" s="21"/>
      <c r="H1145" s="21"/>
      <c r="I1145" s="21"/>
      <c r="J1145" s="21"/>
      <c r="K1145" s="21"/>
      <c r="L1145" s="21"/>
      <c r="M1145" s="21"/>
      <c r="N1145" s="22"/>
      <c r="O1145" s="23"/>
    </row>
    <row r="1146" spans="2:15" x14ac:dyDescent="0.4">
      <c r="B1146" s="21"/>
      <c r="C1146" s="21"/>
      <c r="D1146" s="21"/>
      <c r="E1146" s="21"/>
      <c r="F1146" s="22"/>
      <c r="G1146" s="21"/>
      <c r="H1146" s="21"/>
      <c r="I1146" s="21"/>
      <c r="J1146" s="21"/>
      <c r="K1146" s="21"/>
      <c r="L1146" s="21"/>
      <c r="M1146" s="21"/>
      <c r="N1146" s="22"/>
      <c r="O1146" s="23"/>
    </row>
    <row r="1147" spans="2:15" x14ac:dyDescent="0.4">
      <c r="B1147" s="21"/>
      <c r="C1147" s="21"/>
      <c r="D1147" s="21"/>
      <c r="E1147" s="21"/>
      <c r="F1147" s="22"/>
      <c r="G1147" s="21"/>
      <c r="H1147" s="21"/>
      <c r="I1147" s="21"/>
      <c r="J1147" s="21"/>
      <c r="K1147" s="21"/>
      <c r="L1147" s="21"/>
      <c r="M1147" s="21"/>
      <c r="N1147" s="22"/>
      <c r="O1147" s="23"/>
    </row>
    <row r="1148" spans="2:15" x14ac:dyDescent="0.4">
      <c r="B1148" s="21"/>
      <c r="C1148" s="21"/>
      <c r="D1148" s="21"/>
      <c r="E1148" s="21"/>
      <c r="F1148" s="22"/>
      <c r="G1148" s="21"/>
      <c r="H1148" s="21"/>
      <c r="I1148" s="21"/>
      <c r="J1148" s="21"/>
      <c r="K1148" s="21"/>
      <c r="L1148" s="21"/>
      <c r="M1148" s="21"/>
      <c r="N1148" s="22"/>
      <c r="O1148" s="23"/>
    </row>
    <row r="1149" spans="2:15" x14ac:dyDescent="0.4">
      <c r="B1149" s="21"/>
      <c r="C1149" s="21"/>
      <c r="D1149" s="21"/>
      <c r="E1149" s="21"/>
      <c r="F1149" s="22"/>
      <c r="G1149" s="21"/>
      <c r="H1149" s="21"/>
      <c r="I1149" s="21"/>
      <c r="J1149" s="21"/>
      <c r="K1149" s="21"/>
      <c r="L1149" s="21"/>
      <c r="M1149" s="21"/>
      <c r="N1149" s="22"/>
      <c r="O1149" s="23"/>
    </row>
    <row r="1150" spans="2:15" x14ac:dyDescent="0.4">
      <c r="B1150" s="21"/>
      <c r="C1150" s="21"/>
      <c r="D1150" s="21"/>
      <c r="E1150" s="21"/>
      <c r="F1150" s="22"/>
      <c r="G1150" s="21"/>
      <c r="H1150" s="21"/>
      <c r="I1150" s="21"/>
      <c r="J1150" s="21"/>
      <c r="K1150" s="21"/>
      <c r="L1150" s="21"/>
      <c r="M1150" s="21"/>
      <c r="N1150" s="22"/>
      <c r="O1150" s="23"/>
    </row>
    <row r="1151" spans="2:15" x14ac:dyDescent="0.4">
      <c r="B1151" s="21"/>
      <c r="C1151" s="21"/>
      <c r="D1151" s="21"/>
      <c r="E1151" s="21"/>
      <c r="F1151" s="22"/>
      <c r="G1151" s="21"/>
      <c r="H1151" s="21"/>
      <c r="I1151" s="21"/>
      <c r="J1151" s="21"/>
      <c r="K1151" s="21"/>
      <c r="L1151" s="21"/>
      <c r="M1151" s="21"/>
      <c r="N1151" s="22"/>
      <c r="O1151" s="23"/>
    </row>
    <row r="1152" spans="2:15" x14ac:dyDescent="0.4">
      <c r="B1152" s="21"/>
      <c r="C1152" s="21"/>
      <c r="D1152" s="21"/>
      <c r="E1152" s="21"/>
      <c r="F1152" s="22"/>
      <c r="G1152" s="21"/>
      <c r="H1152" s="21"/>
      <c r="I1152" s="21"/>
      <c r="J1152" s="21"/>
      <c r="K1152" s="21"/>
      <c r="L1152" s="21"/>
      <c r="M1152" s="21"/>
      <c r="N1152" s="22"/>
      <c r="O1152" s="23"/>
    </row>
    <row r="1153" spans="2:15" x14ac:dyDescent="0.4">
      <c r="B1153" s="21"/>
      <c r="C1153" s="21"/>
      <c r="D1153" s="21"/>
      <c r="E1153" s="21"/>
      <c r="F1153" s="22"/>
      <c r="G1153" s="21"/>
      <c r="H1153" s="21"/>
      <c r="I1153" s="21"/>
      <c r="J1153" s="21"/>
      <c r="K1153" s="21"/>
      <c r="L1153" s="21"/>
      <c r="M1153" s="21"/>
      <c r="N1153" s="22"/>
      <c r="O1153" s="23"/>
    </row>
    <row r="1154" spans="2:15" x14ac:dyDescent="0.4">
      <c r="B1154" s="21"/>
      <c r="C1154" s="21"/>
      <c r="D1154" s="21"/>
      <c r="E1154" s="21"/>
      <c r="F1154" s="22"/>
      <c r="G1154" s="21"/>
      <c r="H1154" s="21"/>
      <c r="I1154" s="21"/>
      <c r="J1154" s="21"/>
      <c r="K1154" s="21"/>
      <c r="L1154" s="21"/>
      <c r="M1154" s="21"/>
      <c r="N1154" s="22"/>
      <c r="O1154" s="23"/>
    </row>
    <row r="1155" spans="2:15" x14ac:dyDescent="0.4">
      <c r="B1155" s="21"/>
      <c r="C1155" s="21"/>
      <c r="D1155" s="21"/>
      <c r="E1155" s="21"/>
      <c r="F1155" s="22"/>
      <c r="G1155" s="21"/>
      <c r="H1155" s="21"/>
      <c r="I1155" s="21"/>
      <c r="J1155" s="21"/>
      <c r="K1155" s="21"/>
      <c r="L1155" s="21"/>
      <c r="M1155" s="21"/>
      <c r="N1155" s="22"/>
      <c r="O1155" s="23"/>
    </row>
    <row r="1156" spans="2:15" x14ac:dyDescent="0.4">
      <c r="B1156" s="21"/>
      <c r="C1156" s="21"/>
      <c r="D1156" s="21"/>
      <c r="E1156" s="21"/>
      <c r="F1156" s="22"/>
      <c r="G1156" s="21"/>
      <c r="H1156" s="21"/>
      <c r="I1156" s="21"/>
      <c r="J1156" s="21"/>
      <c r="K1156" s="21"/>
      <c r="L1156" s="21"/>
      <c r="M1156" s="21"/>
      <c r="N1156" s="22"/>
      <c r="O1156" s="23"/>
    </row>
    <row r="1157" spans="2:15" x14ac:dyDescent="0.4">
      <c r="B1157" s="21"/>
      <c r="C1157" s="21"/>
      <c r="D1157" s="21"/>
      <c r="E1157" s="21"/>
      <c r="F1157" s="22"/>
      <c r="G1157" s="21"/>
      <c r="H1157" s="21"/>
      <c r="I1157" s="21"/>
      <c r="J1157" s="21"/>
      <c r="K1157" s="21"/>
      <c r="L1157" s="21"/>
      <c r="M1157" s="21"/>
      <c r="N1157" s="22"/>
      <c r="O1157" s="23"/>
    </row>
    <row r="1158" spans="2:15" x14ac:dyDescent="0.4">
      <c r="B1158" s="21"/>
      <c r="C1158" s="21"/>
      <c r="D1158" s="21"/>
      <c r="E1158" s="21"/>
      <c r="F1158" s="22"/>
      <c r="G1158" s="21"/>
      <c r="H1158" s="21"/>
      <c r="I1158" s="21"/>
      <c r="J1158" s="21"/>
      <c r="K1158" s="21"/>
      <c r="L1158" s="21"/>
      <c r="M1158" s="21"/>
      <c r="N1158" s="22"/>
      <c r="O1158" s="23"/>
    </row>
    <row r="1159" spans="2:15" x14ac:dyDescent="0.4">
      <c r="B1159" s="21"/>
      <c r="C1159" s="21"/>
      <c r="D1159" s="21"/>
      <c r="E1159" s="21"/>
      <c r="F1159" s="22"/>
      <c r="G1159" s="21"/>
      <c r="H1159" s="21"/>
      <c r="I1159" s="21"/>
      <c r="J1159" s="21"/>
      <c r="K1159" s="21"/>
      <c r="L1159" s="21"/>
      <c r="M1159" s="21"/>
      <c r="N1159" s="22"/>
      <c r="O1159" s="23"/>
    </row>
    <row r="1160" spans="2:15" x14ac:dyDescent="0.4">
      <c r="B1160" s="21"/>
      <c r="C1160" s="21"/>
      <c r="D1160" s="21"/>
      <c r="E1160" s="21"/>
      <c r="F1160" s="22"/>
      <c r="G1160" s="21"/>
      <c r="H1160" s="21"/>
      <c r="I1160" s="21"/>
      <c r="J1160" s="21"/>
      <c r="K1160" s="21"/>
      <c r="L1160" s="21"/>
      <c r="M1160" s="21"/>
      <c r="N1160" s="22"/>
      <c r="O1160" s="23"/>
    </row>
    <row r="1161" spans="2:15" x14ac:dyDescent="0.4">
      <c r="B1161" s="21"/>
      <c r="C1161" s="21"/>
      <c r="D1161" s="21"/>
      <c r="E1161" s="21"/>
      <c r="F1161" s="22"/>
      <c r="G1161" s="21"/>
      <c r="H1161" s="21"/>
      <c r="I1161" s="21"/>
      <c r="J1161" s="21"/>
      <c r="K1161" s="21"/>
      <c r="L1161" s="21"/>
      <c r="M1161" s="21"/>
      <c r="N1161" s="22"/>
      <c r="O1161" s="23"/>
    </row>
    <row r="1162" spans="2:15" x14ac:dyDescent="0.4">
      <c r="B1162" s="21"/>
      <c r="C1162" s="21"/>
      <c r="D1162" s="21"/>
      <c r="E1162" s="21"/>
      <c r="F1162" s="22"/>
      <c r="G1162" s="21"/>
      <c r="H1162" s="21"/>
      <c r="I1162" s="21"/>
      <c r="J1162" s="21"/>
      <c r="K1162" s="21"/>
      <c r="L1162" s="21"/>
      <c r="M1162" s="21"/>
      <c r="N1162" s="22"/>
      <c r="O1162" s="23"/>
    </row>
    <row r="1163" spans="2:15" x14ac:dyDescent="0.4">
      <c r="B1163" s="21"/>
      <c r="C1163" s="21"/>
      <c r="D1163" s="21"/>
      <c r="E1163" s="21"/>
      <c r="F1163" s="22"/>
      <c r="G1163" s="21"/>
      <c r="H1163" s="21"/>
      <c r="I1163" s="21"/>
      <c r="J1163" s="21"/>
      <c r="K1163" s="21"/>
      <c r="L1163" s="21"/>
      <c r="M1163" s="21"/>
      <c r="N1163" s="22"/>
      <c r="O1163" s="23"/>
    </row>
    <row r="1164" spans="2:15" x14ac:dyDescent="0.4">
      <c r="B1164" s="21"/>
      <c r="C1164" s="21"/>
      <c r="D1164" s="21"/>
      <c r="E1164" s="21"/>
      <c r="F1164" s="22"/>
      <c r="G1164" s="21"/>
      <c r="H1164" s="21"/>
      <c r="I1164" s="21"/>
      <c r="J1164" s="21"/>
      <c r="K1164" s="21"/>
      <c r="L1164" s="21"/>
      <c r="M1164" s="21"/>
      <c r="N1164" s="22"/>
      <c r="O1164" s="23"/>
    </row>
    <row r="1165" spans="2:15" x14ac:dyDescent="0.4">
      <c r="B1165" s="21"/>
      <c r="C1165" s="21"/>
      <c r="D1165" s="21"/>
      <c r="E1165" s="21"/>
      <c r="F1165" s="22"/>
      <c r="G1165" s="21"/>
      <c r="H1165" s="21"/>
      <c r="I1165" s="21"/>
      <c r="J1165" s="21"/>
      <c r="K1165" s="21"/>
      <c r="L1165" s="21"/>
      <c r="M1165" s="21"/>
      <c r="N1165" s="22"/>
      <c r="O1165" s="23"/>
    </row>
    <row r="1166" spans="2:15" x14ac:dyDescent="0.4">
      <c r="B1166" s="21"/>
      <c r="C1166" s="21"/>
      <c r="D1166" s="21"/>
      <c r="E1166" s="21"/>
      <c r="F1166" s="22"/>
      <c r="G1166" s="21"/>
      <c r="H1166" s="21"/>
      <c r="I1166" s="21"/>
      <c r="J1166" s="21"/>
      <c r="K1166" s="21"/>
      <c r="L1166" s="21"/>
      <c r="M1166" s="21"/>
      <c r="N1166" s="22"/>
      <c r="O1166" s="23"/>
    </row>
    <row r="1167" spans="2:15" x14ac:dyDescent="0.4">
      <c r="B1167" s="21"/>
      <c r="C1167" s="21"/>
      <c r="D1167" s="21"/>
      <c r="E1167" s="21"/>
      <c r="F1167" s="22"/>
      <c r="G1167" s="21"/>
      <c r="H1167" s="21"/>
      <c r="I1167" s="21"/>
      <c r="J1167" s="21"/>
      <c r="K1167" s="21"/>
      <c r="L1167" s="21"/>
      <c r="M1167" s="21"/>
      <c r="N1167" s="22"/>
      <c r="O1167" s="23"/>
    </row>
    <row r="1168" spans="2:15" x14ac:dyDescent="0.4">
      <c r="B1168" s="21"/>
      <c r="C1168" s="21"/>
      <c r="D1168" s="21"/>
      <c r="E1168" s="21"/>
      <c r="F1168" s="22"/>
      <c r="G1168" s="21"/>
      <c r="H1168" s="21"/>
      <c r="I1168" s="21"/>
      <c r="J1168" s="21"/>
      <c r="K1168" s="21"/>
      <c r="L1168" s="21"/>
      <c r="M1168" s="21"/>
      <c r="N1168" s="22"/>
      <c r="O1168" s="23"/>
    </row>
    <row r="1169" spans="2:15" x14ac:dyDescent="0.4">
      <c r="B1169" s="21"/>
      <c r="C1169" s="21"/>
      <c r="D1169" s="21"/>
      <c r="E1169" s="21"/>
      <c r="F1169" s="22"/>
      <c r="G1169" s="21"/>
      <c r="H1169" s="21"/>
      <c r="I1169" s="21"/>
      <c r="J1169" s="21"/>
      <c r="K1169" s="21"/>
      <c r="L1169" s="21"/>
      <c r="M1169" s="21"/>
      <c r="N1169" s="22"/>
      <c r="O1169" s="23"/>
    </row>
    <row r="1170" spans="2:15" x14ac:dyDescent="0.4">
      <c r="B1170" s="21"/>
      <c r="C1170" s="21"/>
      <c r="D1170" s="21"/>
      <c r="E1170" s="21"/>
      <c r="F1170" s="22"/>
      <c r="G1170" s="21"/>
      <c r="H1170" s="21"/>
      <c r="I1170" s="21"/>
      <c r="J1170" s="21"/>
      <c r="K1170" s="21"/>
      <c r="L1170" s="21"/>
      <c r="M1170" s="21"/>
      <c r="N1170" s="22"/>
      <c r="O1170" s="23"/>
    </row>
    <row r="1171" spans="2:15" x14ac:dyDescent="0.4">
      <c r="B1171" s="21"/>
      <c r="C1171" s="21"/>
      <c r="D1171" s="21"/>
      <c r="E1171" s="21"/>
      <c r="F1171" s="22"/>
      <c r="G1171" s="21"/>
      <c r="H1171" s="21"/>
      <c r="I1171" s="21"/>
      <c r="J1171" s="21"/>
      <c r="K1171" s="21"/>
      <c r="L1171" s="21"/>
      <c r="M1171" s="21"/>
      <c r="N1171" s="22"/>
      <c r="O1171" s="23"/>
    </row>
    <row r="1172" spans="2:15" x14ac:dyDescent="0.4">
      <c r="B1172" s="21"/>
      <c r="C1172" s="21"/>
      <c r="D1172" s="21"/>
      <c r="E1172" s="21"/>
      <c r="F1172" s="22"/>
      <c r="G1172" s="21"/>
      <c r="H1172" s="21"/>
      <c r="I1172" s="21"/>
      <c r="J1172" s="21"/>
      <c r="K1172" s="21"/>
      <c r="L1172" s="21"/>
      <c r="M1172" s="21"/>
      <c r="N1172" s="22"/>
      <c r="O1172" s="23"/>
    </row>
    <row r="1173" spans="2:15" x14ac:dyDescent="0.4">
      <c r="B1173" s="21"/>
      <c r="C1173" s="21"/>
      <c r="D1173" s="21"/>
      <c r="E1173" s="21"/>
      <c r="F1173" s="22"/>
      <c r="G1173" s="21"/>
      <c r="H1173" s="21"/>
      <c r="I1173" s="21"/>
      <c r="J1173" s="21"/>
      <c r="K1173" s="21"/>
      <c r="L1173" s="21"/>
      <c r="M1173" s="21"/>
      <c r="N1173" s="22"/>
      <c r="O1173" s="23"/>
    </row>
    <row r="1174" spans="2:15" x14ac:dyDescent="0.4">
      <c r="B1174" s="21"/>
      <c r="C1174" s="21"/>
      <c r="D1174" s="21"/>
      <c r="E1174" s="21"/>
      <c r="F1174" s="22"/>
      <c r="G1174" s="21"/>
      <c r="H1174" s="21"/>
      <c r="I1174" s="21"/>
      <c r="J1174" s="21"/>
      <c r="K1174" s="21"/>
      <c r="L1174" s="21"/>
      <c r="M1174" s="21"/>
      <c r="N1174" s="22"/>
      <c r="O1174" s="23"/>
    </row>
    <row r="1175" spans="2:15" x14ac:dyDescent="0.4">
      <c r="B1175" s="21"/>
      <c r="C1175" s="21"/>
      <c r="D1175" s="21"/>
      <c r="E1175" s="21"/>
      <c r="F1175" s="22"/>
      <c r="G1175" s="21"/>
      <c r="H1175" s="21"/>
      <c r="I1175" s="21"/>
      <c r="J1175" s="21"/>
      <c r="K1175" s="21"/>
      <c r="L1175" s="21"/>
      <c r="M1175" s="21"/>
      <c r="N1175" s="22"/>
      <c r="O1175" s="23"/>
    </row>
    <row r="1176" spans="2:15" x14ac:dyDescent="0.4">
      <c r="B1176" s="21"/>
      <c r="C1176" s="21"/>
      <c r="D1176" s="21"/>
      <c r="E1176" s="21"/>
      <c r="F1176" s="22"/>
      <c r="G1176" s="21"/>
      <c r="H1176" s="21"/>
      <c r="I1176" s="21"/>
      <c r="J1176" s="21"/>
      <c r="K1176" s="21"/>
      <c r="L1176" s="21"/>
      <c r="M1176" s="21"/>
      <c r="N1176" s="22"/>
      <c r="O1176" s="23"/>
    </row>
    <row r="1177" spans="2:15" x14ac:dyDescent="0.4">
      <c r="B1177" s="21"/>
      <c r="C1177" s="21"/>
      <c r="D1177" s="21"/>
      <c r="E1177" s="21"/>
      <c r="F1177" s="22"/>
      <c r="G1177" s="21"/>
      <c r="H1177" s="21"/>
      <c r="I1177" s="21"/>
      <c r="J1177" s="21"/>
      <c r="K1177" s="21"/>
      <c r="L1177" s="21"/>
      <c r="M1177" s="21"/>
      <c r="N1177" s="22"/>
      <c r="O1177" s="23"/>
    </row>
    <row r="1178" spans="2:15" x14ac:dyDescent="0.4">
      <c r="B1178" s="21"/>
      <c r="C1178" s="21"/>
      <c r="D1178" s="21"/>
      <c r="E1178" s="21"/>
      <c r="F1178" s="22"/>
      <c r="G1178" s="21"/>
      <c r="H1178" s="21"/>
      <c r="I1178" s="21"/>
      <c r="J1178" s="21"/>
      <c r="K1178" s="21"/>
      <c r="L1178" s="21"/>
      <c r="M1178" s="21"/>
      <c r="N1178" s="22"/>
      <c r="O1178" s="23"/>
    </row>
    <row r="1179" spans="2:15" x14ac:dyDescent="0.4">
      <c r="B1179" s="21"/>
      <c r="C1179" s="21"/>
      <c r="D1179" s="21"/>
      <c r="E1179" s="21"/>
      <c r="F1179" s="22"/>
      <c r="G1179" s="21"/>
      <c r="H1179" s="21"/>
      <c r="I1179" s="21"/>
      <c r="J1179" s="21"/>
      <c r="K1179" s="21"/>
      <c r="L1179" s="21"/>
      <c r="M1179" s="21"/>
      <c r="N1179" s="22"/>
      <c r="O1179" s="23"/>
    </row>
    <row r="1180" spans="2:15" x14ac:dyDescent="0.4">
      <c r="B1180" s="21"/>
      <c r="C1180" s="21"/>
      <c r="D1180" s="21"/>
      <c r="E1180" s="21"/>
      <c r="F1180" s="22"/>
      <c r="G1180" s="21"/>
      <c r="H1180" s="21"/>
      <c r="I1180" s="21"/>
      <c r="J1180" s="21"/>
      <c r="K1180" s="21"/>
      <c r="L1180" s="21"/>
      <c r="M1180" s="21"/>
      <c r="N1180" s="22"/>
      <c r="O1180" s="23"/>
    </row>
    <row r="1181" spans="2:15" x14ac:dyDescent="0.4">
      <c r="B1181" s="21"/>
      <c r="C1181" s="21"/>
      <c r="D1181" s="21"/>
      <c r="E1181" s="21"/>
      <c r="F1181" s="22"/>
      <c r="G1181" s="21"/>
      <c r="H1181" s="21"/>
      <c r="I1181" s="21"/>
      <c r="J1181" s="21"/>
      <c r="K1181" s="21"/>
      <c r="L1181" s="21"/>
      <c r="M1181" s="21"/>
      <c r="N1181" s="22"/>
      <c r="O1181" s="23"/>
    </row>
    <row r="1182" spans="2:15" x14ac:dyDescent="0.4">
      <c r="B1182" s="21"/>
      <c r="C1182" s="21"/>
      <c r="D1182" s="21"/>
      <c r="E1182" s="21"/>
      <c r="F1182" s="22"/>
      <c r="G1182" s="21"/>
      <c r="H1182" s="21"/>
      <c r="I1182" s="21"/>
      <c r="J1182" s="21"/>
      <c r="K1182" s="21"/>
      <c r="L1182" s="21"/>
      <c r="M1182" s="21"/>
      <c r="N1182" s="22"/>
      <c r="O1182" s="23"/>
    </row>
    <row r="1183" spans="2:15" x14ac:dyDescent="0.4">
      <c r="B1183" s="21"/>
      <c r="C1183" s="21"/>
      <c r="D1183" s="21"/>
      <c r="E1183" s="21"/>
      <c r="F1183" s="22"/>
      <c r="G1183" s="21"/>
      <c r="H1183" s="21"/>
      <c r="I1183" s="21"/>
      <c r="J1183" s="21"/>
      <c r="K1183" s="21"/>
      <c r="L1183" s="21"/>
      <c r="M1183" s="21"/>
      <c r="N1183" s="22"/>
      <c r="O1183" s="23"/>
    </row>
    <row r="1184" spans="2:15" x14ac:dyDescent="0.4">
      <c r="B1184" s="21"/>
      <c r="C1184" s="21"/>
      <c r="D1184" s="21"/>
      <c r="E1184" s="21"/>
      <c r="F1184" s="22"/>
      <c r="G1184" s="21"/>
      <c r="H1184" s="21"/>
      <c r="I1184" s="21"/>
      <c r="J1184" s="21"/>
      <c r="K1184" s="21"/>
      <c r="L1184" s="21"/>
      <c r="M1184" s="21"/>
      <c r="N1184" s="22"/>
      <c r="O1184" s="23"/>
    </row>
    <row r="1185" spans="2:15" x14ac:dyDescent="0.4">
      <c r="B1185" s="21"/>
      <c r="C1185" s="21"/>
      <c r="D1185" s="21"/>
      <c r="E1185" s="21"/>
      <c r="F1185" s="22"/>
      <c r="G1185" s="21"/>
      <c r="H1185" s="21"/>
      <c r="I1185" s="21"/>
      <c r="J1185" s="21"/>
      <c r="K1185" s="21"/>
      <c r="L1185" s="21"/>
      <c r="M1185" s="21"/>
      <c r="N1185" s="22"/>
      <c r="O1185" s="23"/>
    </row>
    <row r="1186" spans="2:15" x14ac:dyDescent="0.4">
      <c r="B1186" s="21"/>
      <c r="C1186" s="21"/>
      <c r="D1186" s="21"/>
      <c r="E1186" s="21"/>
      <c r="F1186" s="22"/>
      <c r="G1186" s="21"/>
      <c r="H1186" s="21"/>
      <c r="I1186" s="21"/>
      <c r="J1186" s="21"/>
      <c r="K1186" s="21"/>
      <c r="L1186" s="21"/>
      <c r="M1186" s="21"/>
      <c r="N1186" s="22"/>
      <c r="O1186" s="23"/>
    </row>
    <row r="1187" spans="2:15" x14ac:dyDescent="0.4">
      <c r="B1187" s="21"/>
      <c r="C1187" s="21"/>
      <c r="D1187" s="21"/>
      <c r="E1187" s="21"/>
      <c r="F1187" s="22"/>
      <c r="G1187" s="21"/>
      <c r="H1187" s="21"/>
      <c r="I1187" s="21"/>
      <c r="J1187" s="21"/>
      <c r="K1187" s="21"/>
      <c r="L1187" s="21"/>
      <c r="M1187" s="21"/>
      <c r="N1187" s="22"/>
      <c r="O1187" s="23"/>
    </row>
    <row r="1188" spans="2:15" x14ac:dyDescent="0.4">
      <c r="B1188" s="21"/>
      <c r="C1188" s="21"/>
      <c r="D1188" s="21"/>
      <c r="E1188" s="21"/>
      <c r="F1188" s="22"/>
      <c r="G1188" s="21"/>
      <c r="H1188" s="21"/>
      <c r="I1188" s="21"/>
      <c r="J1188" s="21"/>
      <c r="K1188" s="21"/>
      <c r="L1188" s="21"/>
      <c r="M1188" s="21"/>
      <c r="N1188" s="22"/>
      <c r="O1188" s="23"/>
    </row>
    <row r="1189" spans="2:15" x14ac:dyDescent="0.4">
      <c r="B1189" s="21"/>
      <c r="C1189" s="21"/>
      <c r="D1189" s="21"/>
      <c r="E1189" s="21"/>
      <c r="F1189" s="22"/>
      <c r="G1189" s="21"/>
      <c r="H1189" s="21"/>
      <c r="I1189" s="21"/>
      <c r="J1189" s="21"/>
      <c r="K1189" s="21"/>
      <c r="L1189" s="21"/>
      <c r="M1189" s="21"/>
      <c r="N1189" s="22"/>
      <c r="O1189" s="23"/>
    </row>
    <row r="1190" spans="2:15" x14ac:dyDescent="0.4">
      <c r="B1190" s="21"/>
      <c r="C1190" s="21"/>
      <c r="D1190" s="21"/>
      <c r="E1190" s="21"/>
      <c r="F1190" s="22"/>
      <c r="G1190" s="21"/>
      <c r="H1190" s="21"/>
      <c r="I1190" s="21"/>
      <c r="J1190" s="21"/>
      <c r="K1190" s="21"/>
      <c r="L1190" s="21"/>
      <c r="M1190" s="21"/>
      <c r="N1190" s="22"/>
      <c r="O1190" s="23"/>
    </row>
    <row r="1191" spans="2:15" x14ac:dyDescent="0.4">
      <c r="B1191" s="21"/>
      <c r="C1191" s="21"/>
      <c r="D1191" s="21"/>
      <c r="E1191" s="21"/>
      <c r="F1191" s="22"/>
      <c r="G1191" s="21"/>
      <c r="H1191" s="21"/>
      <c r="I1191" s="21"/>
      <c r="J1191" s="21"/>
      <c r="K1191" s="21"/>
      <c r="L1191" s="21"/>
      <c r="M1191" s="21"/>
      <c r="N1191" s="22"/>
      <c r="O1191" s="23"/>
    </row>
    <row r="1192" spans="2:15" x14ac:dyDescent="0.4">
      <c r="B1192" s="21"/>
      <c r="C1192" s="21"/>
      <c r="D1192" s="21"/>
      <c r="E1192" s="21"/>
      <c r="F1192" s="22"/>
      <c r="G1192" s="21"/>
      <c r="H1192" s="21"/>
      <c r="I1192" s="21"/>
      <c r="J1192" s="21"/>
      <c r="K1192" s="21"/>
      <c r="L1192" s="21"/>
      <c r="M1192" s="21"/>
      <c r="N1192" s="22"/>
      <c r="O1192" s="23"/>
    </row>
    <row r="1193" spans="2:15" x14ac:dyDescent="0.4">
      <c r="B1193" s="21"/>
      <c r="C1193" s="21"/>
      <c r="D1193" s="21"/>
      <c r="E1193" s="21"/>
      <c r="F1193" s="22"/>
      <c r="G1193" s="21"/>
      <c r="H1193" s="21"/>
      <c r="I1193" s="21"/>
      <c r="J1193" s="21"/>
      <c r="K1193" s="21"/>
      <c r="L1193" s="21"/>
      <c r="M1193" s="21"/>
      <c r="N1193" s="22"/>
      <c r="O1193" s="23"/>
    </row>
    <row r="1194" spans="2:15" x14ac:dyDescent="0.4">
      <c r="B1194" s="21"/>
      <c r="C1194" s="21"/>
      <c r="D1194" s="21"/>
      <c r="E1194" s="21"/>
      <c r="F1194" s="22"/>
      <c r="G1194" s="21"/>
      <c r="H1194" s="21"/>
      <c r="I1194" s="21"/>
      <c r="J1194" s="21"/>
      <c r="K1194" s="21"/>
      <c r="L1194" s="21"/>
      <c r="M1194" s="21"/>
      <c r="N1194" s="22"/>
      <c r="O1194" s="23"/>
    </row>
    <row r="1195" spans="2:15" x14ac:dyDescent="0.4">
      <c r="B1195" s="21"/>
      <c r="C1195" s="21"/>
      <c r="D1195" s="21"/>
      <c r="E1195" s="21"/>
      <c r="F1195" s="22"/>
      <c r="G1195" s="21"/>
      <c r="H1195" s="21"/>
      <c r="I1195" s="21"/>
      <c r="J1195" s="21"/>
      <c r="K1195" s="21"/>
      <c r="L1195" s="21"/>
      <c r="M1195" s="21"/>
      <c r="N1195" s="22"/>
      <c r="O1195" s="23"/>
    </row>
    <row r="1196" spans="2:15" x14ac:dyDescent="0.4">
      <c r="B1196" s="21"/>
      <c r="C1196" s="21"/>
      <c r="D1196" s="21"/>
      <c r="E1196" s="21"/>
      <c r="F1196" s="22"/>
      <c r="G1196" s="21"/>
      <c r="H1196" s="21"/>
      <c r="I1196" s="21"/>
      <c r="J1196" s="21"/>
      <c r="K1196" s="21"/>
      <c r="L1196" s="21"/>
      <c r="M1196" s="21"/>
      <c r="N1196" s="22"/>
      <c r="O1196" s="23"/>
    </row>
    <row r="1197" spans="2:15" x14ac:dyDescent="0.4">
      <c r="B1197" s="21"/>
      <c r="C1197" s="21"/>
      <c r="D1197" s="21"/>
      <c r="E1197" s="21"/>
      <c r="F1197" s="22"/>
      <c r="G1197" s="21"/>
      <c r="H1197" s="21"/>
      <c r="I1197" s="21"/>
      <c r="J1197" s="21"/>
      <c r="K1197" s="21"/>
      <c r="L1197" s="21"/>
      <c r="M1197" s="21"/>
      <c r="N1197" s="22"/>
      <c r="O1197" s="23"/>
    </row>
    <row r="1198" spans="2:15" x14ac:dyDescent="0.4">
      <c r="B1198" s="21"/>
      <c r="C1198" s="21"/>
      <c r="D1198" s="21"/>
      <c r="E1198" s="21"/>
      <c r="F1198" s="22"/>
      <c r="G1198" s="21"/>
      <c r="H1198" s="21"/>
      <c r="I1198" s="21"/>
      <c r="J1198" s="21"/>
      <c r="K1198" s="21"/>
      <c r="L1198" s="21"/>
      <c r="M1198" s="21"/>
      <c r="N1198" s="22"/>
      <c r="O1198" s="23"/>
    </row>
    <row r="1199" spans="2:15" x14ac:dyDescent="0.4">
      <c r="B1199" s="21"/>
      <c r="C1199" s="21"/>
      <c r="D1199" s="21"/>
      <c r="E1199" s="21"/>
      <c r="F1199" s="22"/>
      <c r="G1199" s="21"/>
      <c r="H1199" s="21"/>
      <c r="I1199" s="21"/>
      <c r="J1199" s="21"/>
      <c r="K1199" s="21"/>
      <c r="L1199" s="21"/>
      <c r="M1199" s="21"/>
      <c r="N1199" s="22"/>
      <c r="O1199" s="23"/>
    </row>
    <row r="1200" spans="2:15" x14ac:dyDescent="0.4">
      <c r="B1200" s="21"/>
      <c r="C1200" s="21"/>
      <c r="D1200" s="21"/>
      <c r="E1200" s="21"/>
      <c r="F1200" s="22"/>
      <c r="G1200" s="21"/>
      <c r="H1200" s="21"/>
      <c r="I1200" s="21"/>
      <c r="J1200" s="21"/>
      <c r="K1200" s="21"/>
      <c r="L1200" s="21"/>
      <c r="M1200" s="21"/>
      <c r="N1200" s="22"/>
      <c r="O1200" s="23"/>
    </row>
    <row r="1201" spans="2:15" x14ac:dyDescent="0.4">
      <c r="B1201" s="21"/>
      <c r="C1201" s="21"/>
      <c r="D1201" s="21"/>
      <c r="E1201" s="21"/>
      <c r="F1201" s="22"/>
      <c r="G1201" s="21"/>
      <c r="H1201" s="21"/>
      <c r="I1201" s="21"/>
      <c r="J1201" s="21"/>
      <c r="K1201" s="21"/>
      <c r="L1201" s="21"/>
      <c r="M1201" s="21"/>
      <c r="N1201" s="22"/>
      <c r="O1201" s="23"/>
    </row>
    <row r="1202" spans="2:15" x14ac:dyDescent="0.4">
      <c r="B1202" s="21"/>
      <c r="C1202" s="21"/>
      <c r="D1202" s="21"/>
      <c r="E1202" s="21"/>
      <c r="F1202" s="22"/>
      <c r="G1202" s="21"/>
      <c r="H1202" s="21"/>
      <c r="I1202" s="21"/>
      <c r="J1202" s="21"/>
      <c r="K1202" s="21"/>
      <c r="L1202" s="21"/>
      <c r="M1202" s="21"/>
      <c r="N1202" s="22"/>
      <c r="O1202" s="23"/>
    </row>
    <row r="1203" spans="2:15" x14ac:dyDescent="0.4">
      <c r="B1203" s="21"/>
      <c r="C1203" s="21"/>
      <c r="D1203" s="21"/>
      <c r="E1203" s="21"/>
      <c r="F1203" s="22"/>
      <c r="G1203" s="21"/>
      <c r="H1203" s="21"/>
      <c r="I1203" s="21"/>
      <c r="J1203" s="21"/>
      <c r="K1203" s="21"/>
      <c r="L1203" s="21"/>
      <c r="M1203" s="21"/>
      <c r="N1203" s="22"/>
      <c r="O1203" s="23"/>
    </row>
    <row r="1204" spans="2:15" x14ac:dyDescent="0.4">
      <c r="B1204" s="21"/>
      <c r="C1204" s="21"/>
      <c r="D1204" s="21"/>
      <c r="E1204" s="21"/>
      <c r="F1204" s="22"/>
      <c r="G1204" s="21"/>
      <c r="H1204" s="21"/>
      <c r="I1204" s="21"/>
      <c r="J1204" s="21"/>
      <c r="K1204" s="21"/>
      <c r="L1204" s="21"/>
      <c r="M1204" s="21"/>
      <c r="N1204" s="22"/>
      <c r="O1204" s="23"/>
    </row>
    <row r="1205" spans="2:15" x14ac:dyDescent="0.4">
      <c r="B1205" s="21"/>
      <c r="C1205" s="21"/>
      <c r="D1205" s="21"/>
      <c r="E1205" s="21"/>
      <c r="F1205" s="22"/>
      <c r="G1205" s="21"/>
      <c r="H1205" s="21"/>
      <c r="I1205" s="21"/>
      <c r="J1205" s="21"/>
      <c r="K1205" s="21"/>
      <c r="L1205" s="21"/>
      <c r="M1205" s="21"/>
      <c r="N1205" s="22"/>
      <c r="O1205" s="23"/>
    </row>
    <row r="1206" spans="2:15" x14ac:dyDescent="0.4">
      <c r="B1206" s="21"/>
      <c r="C1206" s="21"/>
      <c r="D1206" s="21"/>
      <c r="E1206" s="21"/>
      <c r="F1206" s="22"/>
      <c r="G1206" s="21"/>
      <c r="H1206" s="21"/>
      <c r="I1206" s="21"/>
      <c r="J1206" s="21"/>
      <c r="K1206" s="21"/>
      <c r="L1206" s="21"/>
      <c r="M1206" s="21"/>
      <c r="N1206" s="22"/>
      <c r="O1206" s="23"/>
    </row>
    <row r="1207" spans="2:15" x14ac:dyDescent="0.4">
      <c r="B1207" s="21"/>
      <c r="C1207" s="21"/>
      <c r="D1207" s="21"/>
      <c r="E1207" s="21"/>
      <c r="F1207" s="22"/>
      <c r="G1207" s="21"/>
      <c r="H1207" s="21"/>
      <c r="I1207" s="21"/>
      <c r="J1207" s="21"/>
      <c r="K1207" s="21"/>
      <c r="L1207" s="21"/>
      <c r="M1207" s="21"/>
      <c r="N1207" s="22"/>
      <c r="O1207" s="23"/>
    </row>
    <row r="1208" spans="2:15" x14ac:dyDescent="0.4">
      <c r="B1208" s="21"/>
      <c r="C1208" s="21"/>
      <c r="D1208" s="21"/>
      <c r="E1208" s="21"/>
      <c r="F1208" s="22"/>
      <c r="G1208" s="21"/>
      <c r="H1208" s="21"/>
      <c r="I1208" s="21"/>
      <c r="J1208" s="21"/>
      <c r="K1208" s="21"/>
      <c r="L1208" s="21"/>
      <c r="M1208" s="21"/>
      <c r="N1208" s="22"/>
      <c r="O1208" s="23"/>
    </row>
    <row r="1209" spans="2:15" x14ac:dyDescent="0.4">
      <c r="B1209" s="21"/>
      <c r="C1209" s="21"/>
      <c r="D1209" s="21"/>
      <c r="E1209" s="21"/>
      <c r="F1209" s="22"/>
      <c r="G1209" s="21"/>
      <c r="H1209" s="21"/>
      <c r="I1209" s="21"/>
      <c r="J1209" s="21"/>
      <c r="K1209" s="21"/>
      <c r="L1209" s="21"/>
      <c r="M1209" s="21"/>
      <c r="N1209" s="22"/>
      <c r="O1209" s="23"/>
    </row>
    <row r="1210" spans="2:15" x14ac:dyDescent="0.4">
      <c r="B1210" s="21"/>
      <c r="C1210" s="21"/>
      <c r="D1210" s="21"/>
      <c r="E1210" s="21"/>
      <c r="F1210" s="22"/>
      <c r="G1210" s="21"/>
      <c r="H1210" s="21"/>
      <c r="I1210" s="21"/>
      <c r="J1210" s="21"/>
      <c r="K1210" s="21"/>
      <c r="L1210" s="21"/>
      <c r="M1210" s="21"/>
      <c r="N1210" s="22"/>
      <c r="O1210" s="23"/>
    </row>
    <row r="1211" spans="2:15" x14ac:dyDescent="0.4">
      <c r="B1211" s="21"/>
      <c r="C1211" s="21"/>
      <c r="D1211" s="21"/>
      <c r="E1211" s="21"/>
      <c r="F1211" s="22"/>
      <c r="G1211" s="21"/>
      <c r="H1211" s="21"/>
      <c r="I1211" s="21"/>
      <c r="J1211" s="21"/>
      <c r="K1211" s="21"/>
      <c r="L1211" s="21"/>
      <c r="M1211" s="21"/>
      <c r="N1211" s="22"/>
      <c r="O1211" s="23"/>
    </row>
    <row r="1212" spans="2:15" x14ac:dyDescent="0.4">
      <c r="B1212" s="21"/>
      <c r="C1212" s="21"/>
      <c r="D1212" s="21"/>
      <c r="E1212" s="21"/>
      <c r="F1212" s="22"/>
      <c r="G1212" s="21"/>
      <c r="H1212" s="21"/>
      <c r="I1212" s="21"/>
      <c r="J1212" s="21"/>
      <c r="K1212" s="21"/>
      <c r="L1212" s="21"/>
      <c r="M1212" s="21"/>
      <c r="N1212" s="22"/>
      <c r="O1212" s="23"/>
    </row>
    <row r="1213" spans="2:15" x14ac:dyDescent="0.4">
      <c r="B1213" s="21"/>
      <c r="C1213" s="21"/>
      <c r="D1213" s="21"/>
      <c r="E1213" s="21"/>
      <c r="F1213" s="22"/>
      <c r="G1213" s="21"/>
      <c r="H1213" s="21"/>
      <c r="I1213" s="21"/>
      <c r="J1213" s="21"/>
      <c r="K1213" s="21"/>
      <c r="L1213" s="21"/>
      <c r="M1213" s="21"/>
      <c r="N1213" s="22"/>
      <c r="O1213" s="23"/>
    </row>
    <row r="1214" spans="2:15" x14ac:dyDescent="0.4">
      <c r="B1214" s="21"/>
      <c r="C1214" s="21"/>
      <c r="D1214" s="21"/>
      <c r="E1214" s="21"/>
      <c r="F1214" s="22"/>
      <c r="G1214" s="21"/>
      <c r="H1214" s="21"/>
      <c r="I1214" s="21"/>
      <c r="J1214" s="21"/>
      <c r="K1214" s="21"/>
      <c r="L1214" s="21"/>
      <c r="M1214" s="21"/>
      <c r="N1214" s="22"/>
      <c r="O1214" s="23"/>
    </row>
    <row r="1215" spans="2:15" x14ac:dyDescent="0.4">
      <c r="B1215" s="21"/>
      <c r="C1215" s="21"/>
      <c r="D1215" s="21"/>
      <c r="E1215" s="21"/>
      <c r="F1215" s="22"/>
      <c r="G1215" s="21"/>
      <c r="H1215" s="21"/>
      <c r="I1215" s="21"/>
      <c r="J1215" s="21"/>
      <c r="K1215" s="21"/>
      <c r="L1215" s="21"/>
      <c r="M1215" s="21"/>
      <c r="N1215" s="22"/>
      <c r="O1215" s="23"/>
    </row>
    <row r="1216" spans="2:15" x14ac:dyDescent="0.4">
      <c r="B1216" s="21"/>
      <c r="C1216" s="21"/>
      <c r="D1216" s="21"/>
      <c r="E1216" s="21"/>
      <c r="F1216" s="22"/>
      <c r="G1216" s="21"/>
      <c r="H1216" s="21"/>
      <c r="I1216" s="21"/>
      <c r="J1216" s="21"/>
      <c r="K1216" s="21"/>
      <c r="L1216" s="21"/>
      <c r="M1216" s="21"/>
      <c r="N1216" s="22"/>
      <c r="O1216" s="23"/>
    </row>
    <row r="1217" spans="2:15" x14ac:dyDescent="0.4">
      <c r="B1217" s="21"/>
      <c r="C1217" s="21"/>
      <c r="D1217" s="21"/>
      <c r="E1217" s="21"/>
      <c r="F1217" s="22"/>
      <c r="G1217" s="21"/>
      <c r="H1217" s="21"/>
      <c r="I1217" s="21"/>
      <c r="J1217" s="21"/>
      <c r="K1217" s="21"/>
      <c r="L1217" s="21"/>
      <c r="M1217" s="21"/>
      <c r="N1217" s="22"/>
      <c r="O1217" s="23"/>
    </row>
    <row r="1218" spans="2:15" x14ac:dyDescent="0.4">
      <c r="B1218" s="21"/>
      <c r="C1218" s="21"/>
      <c r="D1218" s="21"/>
      <c r="E1218" s="21"/>
      <c r="F1218" s="22"/>
      <c r="G1218" s="21"/>
      <c r="H1218" s="21"/>
      <c r="I1218" s="21"/>
      <c r="J1218" s="21"/>
      <c r="K1218" s="21"/>
      <c r="L1218" s="21"/>
      <c r="M1218" s="21"/>
      <c r="N1218" s="22"/>
      <c r="O1218" s="23"/>
    </row>
    <row r="1219" spans="2:15" x14ac:dyDescent="0.4">
      <c r="B1219" s="21"/>
      <c r="C1219" s="21"/>
      <c r="D1219" s="21"/>
      <c r="E1219" s="21"/>
      <c r="F1219" s="22"/>
      <c r="G1219" s="21"/>
      <c r="H1219" s="21"/>
      <c r="I1219" s="21"/>
      <c r="J1219" s="21"/>
      <c r="K1219" s="21"/>
      <c r="L1219" s="21"/>
      <c r="M1219" s="21"/>
      <c r="N1219" s="22"/>
      <c r="O1219" s="23"/>
    </row>
    <row r="1220" spans="2:15" x14ac:dyDescent="0.4">
      <c r="B1220" s="21"/>
      <c r="C1220" s="21"/>
      <c r="D1220" s="21"/>
      <c r="E1220" s="21"/>
      <c r="F1220" s="22"/>
      <c r="G1220" s="21"/>
      <c r="H1220" s="21"/>
      <c r="I1220" s="21"/>
      <c r="J1220" s="21"/>
      <c r="K1220" s="21"/>
      <c r="L1220" s="21"/>
      <c r="M1220" s="21"/>
      <c r="N1220" s="22"/>
      <c r="O1220" s="23"/>
    </row>
    <row r="1221" spans="2:15" x14ac:dyDescent="0.4">
      <c r="B1221" s="21"/>
      <c r="C1221" s="21"/>
      <c r="D1221" s="21"/>
      <c r="E1221" s="21"/>
      <c r="F1221" s="22"/>
      <c r="G1221" s="21"/>
      <c r="H1221" s="21"/>
      <c r="I1221" s="21"/>
      <c r="J1221" s="21"/>
      <c r="K1221" s="21"/>
      <c r="L1221" s="21"/>
      <c r="M1221" s="21"/>
      <c r="N1221" s="22"/>
      <c r="O1221" s="23"/>
    </row>
    <row r="1222" spans="2:15" x14ac:dyDescent="0.4">
      <c r="B1222" s="21"/>
      <c r="C1222" s="21"/>
      <c r="D1222" s="21"/>
      <c r="E1222" s="21"/>
      <c r="F1222" s="22"/>
      <c r="G1222" s="21"/>
      <c r="H1222" s="21"/>
      <c r="I1222" s="21"/>
      <c r="J1222" s="21"/>
      <c r="K1222" s="21"/>
      <c r="L1222" s="21"/>
      <c r="M1222" s="21"/>
      <c r="N1222" s="22"/>
      <c r="O1222" s="23"/>
    </row>
    <row r="1223" spans="2:15" x14ac:dyDescent="0.4">
      <c r="B1223" s="21"/>
      <c r="C1223" s="21"/>
      <c r="D1223" s="21"/>
      <c r="E1223" s="21"/>
      <c r="F1223" s="22"/>
      <c r="G1223" s="21"/>
      <c r="H1223" s="21"/>
      <c r="I1223" s="21"/>
      <c r="J1223" s="21"/>
      <c r="K1223" s="21"/>
      <c r="L1223" s="21"/>
      <c r="M1223" s="21"/>
      <c r="N1223" s="22"/>
      <c r="O1223" s="23"/>
    </row>
    <row r="1224" spans="2:15" x14ac:dyDescent="0.4">
      <c r="B1224" s="21"/>
      <c r="C1224" s="21"/>
      <c r="D1224" s="21"/>
      <c r="E1224" s="21"/>
      <c r="F1224" s="22"/>
      <c r="G1224" s="21"/>
      <c r="H1224" s="21"/>
      <c r="I1224" s="21"/>
      <c r="J1224" s="21"/>
      <c r="K1224" s="21"/>
      <c r="L1224" s="21"/>
      <c r="M1224" s="21"/>
      <c r="N1224" s="22"/>
      <c r="O1224" s="23"/>
    </row>
    <row r="1225" spans="2:15" x14ac:dyDescent="0.4">
      <c r="B1225" s="21"/>
      <c r="C1225" s="21"/>
      <c r="D1225" s="21"/>
      <c r="E1225" s="21"/>
      <c r="F1225" s="22"/>
      <c r="G1225" s="21"/>
      <c r="H1225" s="21"/>
      <c r="I1225" s="21"/>
      <c r="J1225" s="21"/>
      <c r="K1225" s="21"/>
      <c r="L1225" s="21"/>
      <c r="M1225" s="21"/>
      <c r="N1225" s="22"/>
      <c r="O1225" s="23"/>
    </row>
    <row r="1226" spans="2:15" x14ac:dyDescent="0.4">
      <c r="B1226" s="21"/>
      <c r="C1226" s="21"/>
      <c r="D1226" s="21"/>
      <c r="E1226" s="21"/>
      <c r="F1226" s="22"/>
      <c r="G1226" s="21"/>
      <c r="H1226" s="21"/>
      <c r="I1226" s="21"/>
      <c r="J1226" s="21"/>
      <c r="K1226" s="21"/>
      <c r="L1226" s="21"/>
      <c r="M1226" s="21"/>
      <c r="N1226" s="22"/>
      <c r="O1226" s="23"/>
    </row>
    <row r="1227" spans="2:15" x14ac:dyDescent="0.4">
      <c r="B1227" s="21"/>
      <c r="C1227" s="21"/>
      <c r="D1227" s="21"/>
      <c r="E1227" s="21"/>
      <c r="F1227" s="22"/>
      <c r="G1227" s="21"/>
      <c r="H1227" s="21"/>
      <c r="I1227" s="21"/>
      <c r="J1227" s="21"/>
      <c r="K1227" s="21"/>
      <c r="L1227" s="21"/>
      <c r="M1227" s="21"/>
      <c r="N1227" s="22"/>
      <c r="O1227" s="23"/>
    </row>
    <row r="1228" spans="2:15" x14ac:dyDescent="0.4">
      <c r="B1228" s="21"/>
      <c r="C1228" s="21"/>
      <c r="D1228" s="21"/>
      <c r="E1228" s="21"/>
      <c r="F1228" s="22"/>
      <c r="G1228" s="21"/>
      <c r="H1228" s="21"/>
      <c r="I1228" s="21"/>
      <c r="J1228" s="21"/>
      <c r="K1228" s="21"/>
      <c r="L1228" s="21"/>
      <c r="M1228" s="21"/>
      <c r="N1228" s="22"/>
      <c r="O1228" s="23"/>
    </row>
    <row r="1229" spans="2:15" x14ac:dyDescent="0.4">
      <c r="B1229" s="21"/>
      <c r="C1229" s="21"/>
      <c r="D1229" s="21"/>
      <c r="E1229" s="21"/>
      <c r="F1229" s="22"/>
      <c r="G1229" s="21"/>
      <c r="H1229" s="21"/>
      <c r="I1229" s="21"/>
      <c r="J1229" s="21"/>
      <c r="K1229" s="21"/>
      <c r="L1229" s="21"/>
      <c r="M1229" s="21"/>
      <c r="N1229" s="22"/>
      <c r="O1229" s="23"/>
    </row>
    <row r="1230" spans="2:15" x14ac:dyDescent="0.4">
      <c r="B1230" s="21"/>
      <c r="C1230" s="21"/>
      <c r="D1230" s="21"/>
      <c r="E1230" s="21"/>
      <c r="F1230" s="22"/>
      <c r="G1230" s="21"/>
      <c r="H1230" s="21"/>
      <c r="I1230" s="21"/>
      <c r="J1230" s="21"/>
      <c r="K1230" s="21"/>
      <c r="L1230" s="21"/>
      <c r="M1230" s="21"/>
      <c r="N1230" s="22"/>
      <c r="O1230" s="23"/>
    </row>
    <row r="1231" spans="2:15" x14ac:dyDescent="0.4">
      <c r="B1231" s="21"/>
      <c r="C1231" s="21"/>
      <c r="D1231" s="21"/>
      <c r="E1231" s="21"/>
      <c r="F1231" s="22"/>
      <c r="G1231" s="21"/>
      <c r="H1231" s="21"/>
      <c r="I1231" s="21"/>
      <c r="J1231" s="21"/>
      <c r="K1231" s="21"/>
      <c r="L1231" s="21"/>
      <c r="M1231" s="21"/>
      <c r="N1231" s="22"/>
      <c r="O1231" s="23"/>
    </row>
    <row r="1232" spans="2:15" x14ac:dyDescent="0.4">
      <c r="B1232" s="21"/>
      <c r="C1232" s="21"/>
      <c r="D1232" s="21"/>
      <c r="E1232" s="21"/>
      <c r="F1232" s="22"/>
      <c r="G1232" s="21"/>
      <c r="H1232" s="21"/>
      <c r="I1232" s="21"/>
      <c r="J1232" s="21"/>
      <c r="K1232" s="21"/>
      <c r="L1232" s="21"/>
      <c r="M1232" s="21"/>
      <c r="N1232" s="22"/>
      <c r="O1232" s="23"/>
    </row>
    <row r="1233" spans="2:15" x14ac:dyDescent="0.4">
      <c r="B1233" s="21"/>
      <c r="C1233" s="21"/>
      <c r="D1233" s="21"/>
      <c r="E1233" s="21"/>
      <c r="F1233" s="22"/>
      <c r="G1233" s="21"/>
      <c r="H1233" s="21"/>
      <c r="I1233" s="21"/>
      <c r="J1233" s="21"/>
      <c r="K1233" s="21"/>
      <c r="L1233" s="21"/>
      <c r="M1233" s="21"/>
      <c r="N1233" s="22"/>
      <c r="O1233" s="23"/>
    </row>
    <row r="1234" spans="2:15" x14ac:dyDescent="0.4">
      <c r="B1234" s="21"/>
      <c r="C1234" s="21"/>
      <c r="D1234" s="21"/>
      <c r="E1234" s="21"/>
      <c r="F1234" s="22"/>
      <c r="G1234" s="21"/>
      <c r="H1234" s="21"/>
      <c r="I1234" s="21"/>
      <c r="J1234" s="21"/>
      <c r="K1234" s="21"/>
      <c r="L1234" s="21"/>
      <c r="M1234" s="21"/>
      <c r="N1234" s="22"/>
      <c r="O1234" s="23"/>
    </row>
    <row r="1235" spans="2:15" x14ac:dyDescent="0.4">
      <c r="B1235" s="21"/>
      <c r="C1235" s="21"/>
      <c r="D1235" s="21"/>
      <c r="E1235" s="21"/>
      <c r="F1235" s="22"/>
      <c r="G1235" s="21"/>
      <c r="H1235" s="21"/>
      <c r="I1235" s="21"/>
      <c r="J1235" s="21"/>
      <c r="K1235" s="21"/>
      <c r="L1235" s="21"/>
      <c r="M1235" s="21"/>
      <c r="N1235" s="22"/>
      <c r="O1235" s="23"/>
    </row>
    <row r="1236" spans="2:15" x14ac:dyDescent="0.4">
      <c r="B1236" s="21"/>
      <c r="C1236" s="21"/>
      <c r="D1236" s="21"/>
      <c r="E1236" s="21"/>
      <c r="F1236" s="22"/>
      <c r="G1236" s="21"/>
      <c r="H1236" s="21"/>
      <c r="I1236" s="21"/>
      <c r="J1236" s="21"/>
      <c r="K1236" s="21"/>
      <c r="L1236" s="21"/>
      <c r="M1236" s="21"/>
      <c r="N1236" s="22"/>
      <c r="O1236" s="23"/>
    </row>
    <row r="1237" spans="2:15" x14ac:dyDescent="0.4">
      <c r="B1237" s="21"/>
      <c r="C1237" s="21"/>
      <c r="D1237" s="21"/>
      <c r="E1237" s="21"/>
      <c r="F1237" s="22"/>
      <c r="G1237" s="21"/>
      <c r="H1237" s="21"/>
      <c r="I1237" s="21"/>
      <c r="J1237" s="21"/>
      <c r="K1237" s="21"/>
      <c r="L1237" s="21"/>
      <c r="M1237" s="21"/>
      <c r="N1237" s="22"/>
      <c r="O1237" s="23"/>
    </row>
    <row r="1238" spans="2:15" x14ac:dyDescent="0.4">
      <c r="B1238" s="21"/>
      <c r="C1238" s="21"/>
      <c r="D1238" s="21"/>
      <c r="E1238" s="21"/>
      <c r="F1238" s="22"/>
      <c r="G1238" s="21"/>
      <c r="H1238" s="21"/>
      <c r="I1238" s="21"/>
      <c r="J1238" s="21"/>
      <c r="K1238" s="21"/>
      <c r="L1238" s="21"/>
      <c r="M1238" s="21"/>
      <c r="N1238" s="22"/>
      <c r="O1238" s="23"/>
    </row>
    <row r="1239" spans="2:15" x14ac:dyDescent="0.4">
      <c r="B1239" s="21"/>
      <c r="C1239" s="21"/>
      <c r="D1239" s="21"/>
      <c r="E1239" s="21"/>
      <c r="F1239" s="22"/>
      <c r="G1239" s="21"/>
      <c r="H1239" s="21"/>
      <c r="I1239" s="21"/>
      <c r="J1239" s="21"/>
      <c r="K1239" s="21"/>
      <c r="L1239" s="21"/>
      <c r="M1239" s="21"/>
      <c r="N1239" s="22"/>
      <c r="O1239" s="23"/>
    </row>
    <row r="1240" spans="2:15" x14ac:dyDescent="0.4">
      <c r="B1240" s="21"/>
      <c r="C1240" s="21"/>
      <c r="D1240" s="21"/>
      <c r="E1240" s="21"/>
      <c r="F1240" s="22"/>
      <c r="G1240" s="21"/>
      <c r="H1240" s="21"/>
      <c r="I1240" s="21"/>
      <c r="J1240" s="21"/>
      <c r="K1240" s="21"/>
      <c r="L1240" s="21"/>
      <c r="M1240" s="21"/>
      <c r="N1240" s="22"/>
      <c r="O1240" s="23"/>
    </row>
    <row r="1241" spans="2:15" x14ac:dyDescent="0.4">
      <c r="B1241" s="21"/>
      <c r="C1241" s="21"/>
      <c r="D1241" s="21"/>
      <c r="E1241" s="21"/>
      <c r="F1241" s="22"/>
      <c r="G1241" s="21"/>
      <c r="H1241" s="21"/>
      <c r="I1241" s="21"/>
      <c r="J1241" s="21"/>
      <c r="K1241" s="21"/>
      <c r="L1241" s="21"/>
      <c r="M1241" s="21"/>
      <c r="N1241" s="22"/>
      <c r="O1241" s="23"/>
    </row>
    <row r="1242" spans="2:15" x14ac:dyDescent="0.4">
      <c r="B1242" s="21"/>
      <c r="C1242" s="21"/>
      <c r="D1242" s="21"/>
      <c r="E1242" s="21"/>
      <c r="F1242" s="22"/>
      <c r="G1242" s="21"/>
      <c r="H1242" s="21"/>
      <c r="I1242" s="21"/>
      <c r="J1242" s="21"/>
      <c r="K1242" s="21"/>
      <c r="L1242" s="21"/>
      <c r="M1242" s="21"/>
      <c r="N1242" s="22"/>
      <c r="O1242" s="23"/>
    </row>
    <row r="1243" spans="2:15" x14ac:dyDescent="0.4">
      <c r="B1243" s="21"/>
      <c r="C1243" s="21"/>
      <c r="D1243" s="21"/>
      <c r="E1243" s="21"/>
      <c r="F1243" s="22"/>
      <c r="G1243" s="21"/>
      <c r="H1243" s="21"/>
      <c r="I1243" s="21"/>
      <c r="J1243" s="21"/>
      <c r="K1243" s="21"/>
      <c r="L1243" s="21"/>
      <c r="M1243" s="21"/>
      <c r="N1243" s="22"/>
      <c r="O1243" s="23"/>
    </row>
    <row r="1244" spans="2:15" x14ac:dyDescent="0.4">
      <c r="B1244" s="21"/>
      <c r="C1244" s="21"/>
      <c r="D1244" s="21"/>
      <c r="E1244" s="21"/>
      <c r="F1244" s="22"/>
      <c r="G1244" s="21"/>
      <c r="H1244" s="21"/>
      <c r="I1244" s="21"/>
      <c r="J1244" s="21"/>
      <c r="K1244" s="21"/>
      <c r="L1244" s="21"/>
      <c r="M1244" s="21"/>
      <c r="N1244" s="22"/>
      <c r="O1244" s="23"/>
    </row>
    <row r="1245" spans="2:15" x14ac:dyDescent="0.4">
      <c r="B1245" s="21"/>
      <c r="C1245" s="21"/>
      <c r="D1245" s="21"/>
      <c r="E1245" s="21"/>
      <c r="F1245" s="22"/>
      <c r="G1245" s="21"/>
      <c r="H1245" s="21"/>
      <c r="I1245" s="21"/>
      <c r="J1245" s="21"/>
      <c r="K1245" s="21"/>
      <c r="L1245" s="21"/>
      <c r="M1245" s="21"/>
      <c r="N1245" s="22"/>
      <c r="O1245" s="23"/>
    </row>
    <row r="1246" spans="2:15" x14ac:dyDescent="0.4">
      <c r="B1246" s="21"/>
      <c r="C1246" s="21"/>
      <c r="D1246" s="21"/>
      <c r="E1246" s="21"/>
      <c r="F1246" s="22"/>
      <c r="G1246" s="21"/>
      <c r="H1246" s="21"/>
      <c r="I1246" s="21"/>
      <c r="J1246" s="21"/>
      <c r="K1246" s="21"/>
      <c r="L1246" s="21"/>
      <c r="M1246" s="21"/>
      <c r="N1246" s="22"/>
      <c r="O1246" s="23"/>
    </row>
    <row r="1247" spans="2:15" x14ac:dyDescent="0.4">
      <c r="B1247" s="21"/>
      <c r="C1247" s="21"/>
      <c r="D1247" s="21"/>
      <c r="E1247" s="21"/>
      <c r="F1247" s="22"/>
      <c r="G1247" s="21"/>
      <c r="H1247" s="21"/>
      <c r="I1247" s="21"/>
      <c r="J1247" s="21"/>
      <c r="K1247" s="21"/>
      <c r="L1247" s="21"/>
      <c r="M1247" s="21"/>
      <c r="N1247" s="22"/>
      <c r="O1247" s="23"/>
    </row>
    <row r="1248" spans="2:15" x14ac:dyDescent="0.4">
      <c r="B1248" s="21"/>
      <c r="C1248" s="21"/>
      <c r="D1248" s="21"/>
      <c r="E1248" s="21"/>
      <c r="F1248" s="22"/>
      <c r="G1248" s="21"/>
      <c r="H1248" s="21"/>
      <c r="I1248" s="21"/>
      <c r="J1248" s="21"/>
      <c r="K1248" s="21"/>
      <c r="L1248" s="21"/>
      <c r="M1248" s="21"/>
      <c r="N1248" s="22"/>
      <c r="O1248" s="23"/>
    </row>
    <row r="1249" spans="2:15" x14ac:dyDescent="0.4">
      <c r="B1249" s="21"/>
      <c r="C1249" s="21"/>
      <c r="D1249" s="21"/>
      <c r="E1249" s="21"/>
      <c r="F1249" s="22"/>
      <c r="G1249" s="21"/>
      <c r="H1249" s="21"/>
      <c r="I1249" s="21"/>
      <c r="J1249" s="21"/>
      <c r="K1249" s="21"/>
      <c r="L1249" s="21"/>
      <c r="M1249" s="21"/>
      <c r="N1249" s="22"/>
      <c r="O1249" s="23"/>
    </row>
    <row r="1250" spans="2:15" x14ac:dyDescent="0.4">
      <c r="B1250" s="21"/>
      <c r="C1250" s="21"/>
      <c r="D1250" s="21"/>
      <c r="E1250" s="21"/>
      <c r="F1250" s="22"/>
      <c r="G1250" s="21"/>
      <c r="H1250" s="21"/>
      <c r="I1250" s="21"/>
      <c r="J1250" s="21"/>
      <c r="K1250" s="21"/>
      <c r="L1250" s="21"/>
      <c r="M1250" s="21"/>
      <c r="N1250" s="22"/>
      <c r="O1250" s="23"/>
    </row>
    <row r="1251" spans="2:15" x14ac:dyDescent="0.4">
      <c r="B1251" s="21"/>
      <c r="C1251" s="21"/>
      <c r="D1251" s="21"/>
      <c r="E1251" s="21"/>
      <c r="F1251" s="22"/>
      <c r="G1251" s="21"/>
      <c r="H1251" s="21"/>
      <c r="I1251" s="21"/>
      <c r="J1251" s="21"/>
      <c r="K1251" s="21"/>
      <c r="L1251" s="21"/>
      <c r="M1251" s="21"/>
      <c r="N1251" s="22"/>
      <c r="O1251" s="23"/>
    </row>
    <row r="1252" spans="2:15" x14ac:dyDescent="0.4">
      <c r="B1252" s="21"/>
      <c r="C1252" s="21"/>
      <c r="D1252" s="21"/>
      <c r="E1252" s="21"/>
      <c r="F1252" s="22"/>
      <c r="G1252" s="21"/>
      <c r="H1252" s="21"/>
      <c r="I1252" s="21"/>
      <c r="J1252" s="21"/>
      <c r="K1252" s="21"/>
      <c r="L1252" s="21"/>
      <c r="M1252" s="21"/>
      <c r="N1252" s="22"/>
      <c r="O1252" s="23"/>
    </row>
    <row r="1253" spans="2:15" x14ac:dyDescent="0.4">
      <c r="B1253" s="21"/>
      <c r="C1253" s="21"/>
      <c r="D1253" s="21"/>
      <c r="E1253" s="21"/>
      <c r="F1253" s="22"/>
      <c r="G1253" s="21"/>
      <c r="H1253" s="21"/>
      <c r="I1253" s="21"/>
      <c r="J1253" s="21"/>
      <c r="K1253" s="21"/>
      <c r="L1253" s="21"/>
      <c r="M1253" s="21"/>
      <c r="N1253" s="22"/>
      <c r="O1253" s="23"/>
    </row>
    <row r="1254" spans="2:15" x14ac:dyDescent="0.4">
      <c r="B1254" s="21"/>
      <c r="C1254" s="21"/>
      <c r="D1254" s="21"/>
      <c r="E1254" s="21"/>
      <c r="F1254" s="22"/>
      <c r="G1254" s="21"/>
      <c r="H1254" s="21"/>
      <c r="I1254" s="21"/>
      <c r="J1254" s="21"/>
      <c r="K1254" s="21"/>
      <c r="L1254" s="21"/>
      <c r="M1254" s="21"/>
      <c r="N1254" s="22"/>
      <c r="O1254" s="23"/>
    </row>
    <row r="1255" spans="2:15" x14ac:dyDescent="0.4">
      <c r="B1255" s="21"/>
      <c r="C1255" s="21"/>
      <c r="D1255" s="21"/>
      <c r="E1255" s="21"/>
      <c r="F1255" s="22"/>
      <c r="G1255" s="21"/>
      <c r="H1255" s="21"/>
      <c r="I1255" s="21"/>
      <c r="J1255" s="21"/>
      <c r="K1255" s="21"/>
      <c r="L1255" s="21"/>
      <c r="M1255" s="21"/>
      <c r="N1255" s="22"/>
      <c r="O1255" s="23"/>
    </row>
    <row r="1256" spans="2:15" x14ac:dyDescent="0.4">
      <c r="B1256" s="21"/>
      <c r="C1256" s="21"/>
      <c r="D1256" s="21"/>
      <c r="E1256" s="21"/>
      <c r="F1256" s="22"/>
      <c r="G1256" s="21"/>
      <c r="H1256" s="21"/>
      <c r="I1256" s="21"/>
      <c r="J1256" s="21"/>
      <c r="K1256" s="21"/>
      <c r="L1256" s="21"/>
      <c r="M1256" s="21"/>
      <c r="N1256" s="22"/>
      <c r="O1256" s="23"/>
    </row>
    <row r="1257" spans="2:15" x14ac:dyDescent="0.4">
      <c r="B1257" s="21"/>
      <c r="C1257" s="21"/>
      <c r="D1257" s="21"/>
      <c r="E1257" s="21"/>
      <c r="F1257" s="22"/>
      <c r="G1257" s="21"/>
      <c r="H1257" s="21"/>
      <c r="I1257" s="21"/>
      <c r="J1257" s="21"/>
      <c r="K1257" s="21"/>
      <c r="L1257" s="21"/>
      <c r="M1257" s="21"/>
      <c r="N1257" s="22"/>
      <c r="O1257" s="23"/>
    </row>
    <row r="1258" spans="2:15" x14ac:dyDescent="0.4">
      <c r="B1258" s="21"/>
      <c r="C1258" s="21"/>
      <c r="D1258" s="21"/>
      <c r="E1258" s="21"/>
      <c r="F1258" s="22"/>
      <c r="G1258" s="21"/>
      <c r="H1258" s="21"/>
      <c r="I1258" s="21"/>
      <c r="J1258" s="21"/>
      <c r="K1258" s="21"/>
      <c r="L1258" s="21"/>
      <c r="M1258" s="21"/>
      <c r="N1258" s="22"/>
      <c r="O1258" s="23"/>
    </row>
    <row r="1259" spans="2:15" x14ac:dyDescent="0.4">
      <c r="B1259" s="21"/>
      <c r="C1259" s="21"/>
      <c r="D1259" s="21"/>
      <c r="E1259" s="21"/>
      <c r="F1259" s="22"/>
      <c r="G1259" s="21"/>
      <c r="H1259" s="21"/>
      <c r="I1259" s="21"/>
      <c r="J1259" s="21"/>
      <c r="K1259" s="21"/>
      <c r="L1259" s="21"/>
      <c r="M1259" s="21"/>
      <c r="N1259" s="22"/>
      <c r="O1259" s="23"/>
    </row>
    <row r="1260" spans="2:15" x14ac:dyDescent="0.4">
      <c r="B1260" s="21"/>
      <c r="C1260" s="21"/>
      <c r="D1260" s="21"/>
      <c r="E1260" s="21"/>
      <c r="F1260" s="22"/>
      <c r="G1260" s="21"/>
      <c r="H1260" s="21"/>
      <c r="I1260" s="21"/>
      <c r="J1260" s="21"/>
      <c r="K1260" s="21"/>
      <c r="L1260" s="21"/>
      <c r="M1260" s="21"/>
      <c r="N1260" s="22"/>
      <c r="O1260" s="23"/>
    </row>
    <row r="1261" spans="2:15" x14ac:dyDescent="0.4">
      <c r="B1261" s="21"/>
      <c r="C1261" s="21"/>
      <c r="D1261" s="21"/>
      <c r="E1261" s="21"/>
      <c r="F1261" s="22"/>
      <c r="G1261" s="21"/>
      <c r="H1261" s="21"/>
      <c r="I1261" s="21"/>
      <c r="J1261" s="21"/>
      <c r="K1261" s="21"/>
      <c r="L1261" s="21"/>
      <c r="M1261" s="21"/>
      <c r="N1261" s="22"/>
      <c r="O1261" s="23"/>
    </row>
    <row r="1262" spans="2:15" x14ac:dyDescent="0.4">
      <c r="B1262" s="21"/>
      <c r="C1262" s="21"/>
      <c r="D1262" s="21"/>
      <c r="E1262" s="21"/>
      <c r="F1262" s="22"/>
      <c r="G1262" s="21"/>
      <c r="H1262" s="21"/>
      <c r="I1262" s="21"/>
      <c r="J1262" s="21"/>
      <c r="K1262" s="21"/>
      <c r="L1262" s="21"/>
      <c r="M1262" s="21"/>
      <c r="N1262" s="22"/>
      <c r="O1262" s="23"/>
    </row>
    <row r="1263" spans="2:15" x14ac:dyDescent="0.4">
      <c r="B1263" s="21"/>
      <c r="C1263" s="21"/>
      <c r="D1263" s="21"/>
      <c r="E1263" s="21"/>
      <c r="F1263" s="22"/>
      <c r="G1263" s="21"/>
      <c r="H1263" s="21"/>
      <c r="I1263" s="21"/>
      <c r="J1263" s="21"/>
      <c r="K1263" s="21"/>
      <c r="L1263" s="21"/>
      <c r="M1263" s="21"/>
      <c r="N1263" s="22"/>
      <c r="O1263" s="23"/>
    </row>
    <row r="1264" spans="2:15" x14ac:dyDescent="0.4">
      <c r="B1264" s="21"/>
      <c r="C1264" s="21"/>
      <c r="D1264" s="21"/>
      <c r="E1264" s="21"/>
      <c r="F1264" s="22"/>
      <c r="G1264" s="21"/>
      <c r="H1264" s="21"/>
      <c r="I1264" s="21"/>
      <c r="J1264" s="21"/>
      <c r="K1264" s="21"/>
      <c r="L1264" s="21"/>
      <c r="M1264" s="21"/>
      <c r="N1264" s="22"/>
      <c r="O1264" s="23"/>
    </row>
    <row r="1265" spans="2:15" x14ac:dyDescent="0.4">
      <c r="B1265" s="21"/>
      <c r="C1265" s="21"/>
      <c r="D1265" s="21"/>
      <c r="E1265" s="21"/>
      <c r="F1265" s="22"/>
      <c r="G1265" s="21"/>
      <c r="H1265" s="21"/>
      <c r="I1265" s="21"/>
      <c r="J1265" s="21"/>
      <c r="K1265" s="21"/>
      <c r="L1265" s="21"/>
      <c r="M1265" s="21"/>
      <c r="N1265" s="22"/>
      <c r="O1265" s="23"/>
    </row>
    <row r="1266" spans="2:15" x14ac:dyDescent="0.4">
      <c r="B1266" s="21"/>
      <c r="C1266" s="21"/>
      <c r="D1266" s="21"/>
      <c r="E1266" s="21"/>
      <c r="F1266" s="22"/>
      <c r="G1266" s="21"/>
      <c r="H1266" s="21"/>
      <c r="I1266" s="21"/>
      <c r="J1266" s="21"/>
      <c r="K1266" s="21"/>
      <c r="L1266" s="21"/>
      <c r="M1266" s="21"/>
      <c r="N1266" s="22"/>
      <c r="O1266" s="23"/>
    </row>
    <row r="1267" spans="2:15" x14ac:dyDescent="0.4">
      <c r="B1267" s="21"/>
      <c r="C1267" s="21"/>
      <c r="D1267" s="21"/>
      <c r="E1267" s="21"/>
      <c r="F1267" s="22"/>
      <c r="G1267" s="21"/>
      <c r="H1267" s="21"/>
      <c r="I1267" s="21"/>
      <c r="J1267" s="21"/>
      <c r="K1267" s="21"/>
      <c r="L1267" s="21"/>
      <c r="M1267" s="21"/>
      <c r="N1267" s="22"/>
      <c r="O1267" s="23"/>
    </row>
    <row r="1268" spans="2:15" x14ac:dyDescent="0.4">
      <c r="B1268" s="21"/>
      <c r="C1268" s="21"/>
      <c r="D1268" s="21"/>
      <c r="E1268" s="21"/>
      <c r="F1268" s="22"/>
      <c r="G1268" s="21"/>
      <c r="H1268" s="21"/>
      <c r="I1268" s="21"/>
      <c r="J1268" s="21"/>
      <c r="K1268" s="21"/>
      <c r="L1268" s="21"/>
      <c r="M1268" s="21"/>
      <c r="N1268" s="22"/>
      <c r="O1268" s="23"/>
    </row>
    <row r="1269" spans="2:15" x14ac:dyDescent="0.4">
      <c r="B1269" s="21"/>
      <c r="C1269" s="21"/>
      <c r="D1269" s="21"/>
      <c r="E1269" s="21"/>
      <c r="F1269" s="22"/>
      <c r="G1269" s="21"/>
      <c r="H1269" s="21"/>
      <c r="I1269" s="21"/>
      <c r="J1269" s="21"/>
      <c r="K1269" s="21"/>
      <c r="L1269" s="21"/>
      <c r="M1269" s="21"/>
      <c r="N1269" s="22"/>
      <c r="O1269" s="23"/>
    </row>
    <row r="1270" spans="2:15" x14ac:dyDescent="0.4">
      <c r="B1270" s="21"/>
      <c r="C1270" s="21"/>
      <c r="D1270" s="21"/>
      <c r="E1270" s="21"/>
      <c r="F1270" s="22"/>
      <c r="G1270" s="21"/>
      <c r="H1270" s="21"/>
      <c r="I1270" s="21"/>
      <c r="J1270" s="21"/>
      <c r="K1270" s="21"/>
      <c r="L1270" s="21"/>
      <c r="M1270" s="21"/>
      <c r="N1270" s="22"/>
      <c r="O1270" s="23"/>
    </row>
    <row r="1271" spans="2:15" x14ac:dyDescent="0.4">
      <c r="B1271" s="21"/>
      <c r="C1271" s="21"/>
      <c r="D1271" s="21"/>
      <c r="E1271" s="21"/>
      <c r="F1271" s="22"/>
      <c r="G1271" s="21"/>
      <c r="H1271" s="21"/>
      <c r="I1271" s="21"/>
      <c r="J1271" s="21"/>
      <c r="K1271" s="21"/>
      <c r="L1271" s="21"/>
      <c r="M1271" s="21"/>
      <c r="N1271" s="22"/>
      <c r="O1271" s="23"/>
    </row>
    <row r="1272" spans="2:15" x14ac:dyDescent="0.4">
      <c r="B1272" s="21"/>
      <c r="C1272" s="21"/>
      <c r="D1272" s="21"/>
      <c r="E1272" s="21"/>
      <c r="F1272" s="22"/>
      <c r="G1272" s="21"/>
      <c r="H1272" s="21"/>
      <c r="I1272" s="21"/>
      <c r="J1272" s="21"/>
      <c r="K1272" s="21"/>
      <c r="L1272" s="21"/>
      <c r="M1272" s="21"/>
      <c r="N1272" s="22"/>
      <c r="O1272" s="23"/>
    </row>
    <row r="1273" spans="2:15" x14ac:dyDescent="0.4">
      <c r="B1273" s="21"/>
      <c r="C1273" s="21"/>
      <c r="D1273" s="21"/>
      <c r="E1273" s="21"/>
      <c r="F1273" s="22"/>
      <c r="G1273" s="21"/>
      <c r="H1273" s="21"/>
      <c r="I1273" s="21"/>
      <c r="J1273" s="21"/>
      <c r="K1273" s="21"/>
      <c r="L1273" s="21"/>
      <c r="M1273" s="21"/>
      <c r="N1273" s="22"/>
      <c r="O1273" s="23"/>
    </row>
    <row r="1274" spans="2:15" x14ac:dyDescent="0.4">
      <c r="B1274" s="21"/>
      <c r="C1274" s="21"/>
      <c r="D1274" s="21"/>
      <c r="E1274" s="21"/>
      <c r="F1274" s="22"/>
      <c r="G1274" s="21"/>
      <c r="H1274" s="21"/>
      <c r="I1274" s="21"/>
      <c r="J1274" s="21"/>
      <c r="K1274" s="21"/>
      <c r="L1274" s="21"/>
      <c r="M1274" s="21"/>
      <c r="N1274" s="22"/>
      <c r="O1274" s="23"/>
    </row>
    <row r="1275" spans="2:15" x14ac:dyDescent="0.4">
      <c r="B1275" s="21"/>
      <c r="C1275" s="21"/>
      <c r="D1275" s="21"/>
      <c r="E1275" s="21"/>
      <c r="F1275" s="22"/>
      <c r="G1275" s="21"/>
      <c r="H1275" s="21"/>
      <c r="I1275" s="21"/>
      <c r="J1275" s="21"/>
      <c r="K1275" s="21"/>
      <c r="L1275" s="21"/>
      <c r="M1275" s="21"/>
      <c r="N1275" s="22"/>
      <c r="O1275" s="23"/>
    </row>
    <row r="1276" spans="2:15" x14ac:dyDescent="0.4">
      <c r="B1276" s="21"/>
      <c r="C1276" s="21"/>
      <c r="D1276" s="21"/>
      <c r="E1276" s="21"/>
      <c r="F1276" s="22"/>
      <c r="G1276" s="21"/>
      <c r="H1276" s="21"/>
      <c r="I1276" s="21"/>
      <c r="J1276" s="21"/>
      <c r="K1276" s="21"/>
      <c r="L1276" s="21"/>
      <c r="M1276" s="21"/>
      <c r="N1276" s="22"/>
      <c r="O1276" s="23"/>
    </row>
    <row r="1277" spans="2:15" x14ac:dyDescent="0.4">
      <c r="B1277" s="21"/>
      <c r="C1277" s="21"/>
      <c r="D1277" s="21"/>
      <c r="E1277" s="21"/>
      <c r="F1277" s="22"/>
      <c r="G1277" s="21"/>
      <c r="H1277" s="21"/>
      <c r="I1277" s="21"/>
      <c r="J1277" s="21"/>
      <c r="K1277" s="21"/>
      <c r="L1277" s="21"/>
      <c r="M1277" s="21"/>
      <c r="N1277" s="22"/>
      <c r="O1277" s="23"/>
    </row>
    <row r="1278" spans="2:15" x14ac:dyDescent="0.4">
      <c r="B1278" s="21"/>
      <c r="C1278" s="21"/>
      <c r="D1278" s="21"/>
      <c r="E1278" s="21"/>
      <c r="F1278" s="22"/>
      <c r="G1278" s="21"/>
      <c r="H1278" s="21"/>
      <c r="I1278" s="21"/>
      <c r="J1278" s="21"/>
      <c r="K1278" s="21"/>
      <c r="L1278" s="21"/>
      <c r="M1278" s="21"/>
      <c r="N1278" s="22"/>
      <c r="O1278" s="23"/>
    </row>
    <row r="1279" spans="2:15" x14ac:dyDescent="0.4">
      <c r="B1279" s="21"/>
      <c r="C1279" s="21"/>
      <c r="D1279" s="21"/>
      <c r="E1279" s="21"/>
      <c r="F1279" s="22"/>
      <c r="G1279" s="21"/>
      <c r="H1279" s="21"/>
      <c r="I1279" s="21"/>
      <c r="J1279" s="21"/>
      <c r="K1279" s="21"/>
      <c r="L1279" s="21"/>
      <c r="M1279" s="21"/>
      <c r="N1279" s="22"/>
      <c r="O1279" s="23"/>
    </row>
    <row r="1280" spans="2:15" x14ac:dyDescent="0.4">
      <c r="B1280" s="21"/>
      <c r="C1280" s="21"/>
      <c r="D1280" s="21"/>
      <c r="E1280" s="21"/>
      <c r="F1280" s="22"/>
      <c r="G1280" s="21"/>
      <c r="H1280" s="21"/>
      <c r="I1280" s="21"/>
      <c r="J1280" s="21"/>
      <c r="K1280" s="21"/>
      <c r="L1280" s="21"/>
      <c r="M1280" s="21"/>
      <c r="N1280" s="22"/>
      <c r="O1280" s="23"/>
    </row>
    <row r="1281" spans="2:15" x14ac:dyDescent="0.4">
      <c r="B1281" s="21"/>
      <c r="C1281" s="21"/>
      <c r="D1281" s="21"/>
      <c r="E1281" s="21"/>
      <c r="F1281" s="22"/>
      <c r="G1281" s="21"/>
      <c r="H1281" s="21"/>
      <c r="I1281" s="21"/>
      <c r="J1281" s="21"/>
      <c r="K1281" s="21"/>
      <c r="L1281" s="21"/>
      <c r="M1281" s="21"/>
      <c r="N1281" s="22"/>
      <c r="O1281" s="23"/>
    </row>
    <row r="1282" spans="2:15" x14ac:dyDescent="0.4">
      <c r="B1282" s="21"/>
      <c r="C1282" s="21"/>
      <c r="D1282" s="21"/>
      <c r="E1282" s="21"/>
      <c r="F1282" s="22"/>
      <c r="G1282" s="21"/>
      <c r="H1282" s="21"/>
      <c r="I1282" s="21"/>
      <c r="J1282" s="21"/>
      <c r="K1282" s="21"/>
      <c r="L1282" s="21"/>
      <c r="M1282" s="21"/>
      <c r="N1282" s="22"/>
      <c r="O1282" s="23"/>
    </row>
    <row r="1283" spans="2:15" x14ac:dyDescent="0.4">
      <c r="B1283" s="21"/>
      <c r="C1283" s="21"/>
      <c r="D1283" s="21"/>
      <c r="E1283" s="21"/>
      <c r="F1283" s="22"/>
      <c r="G1283" s="21"/>
      <c r="H1283" s="21"/>
      <c r="I1283" s="21"/>
      <c r="J1283" s="21"/>
      <c r="K1283" s="21"/>
      <c r="L1283" s="21"/>
      <c r="M1283" s="21"/>
      <c r="N1283" s="22"/>
      <c r="O1283" s="23"/>
    </row>
    <row r="1284" spans="2:15" x14ac:dyDescent="0.4">
      <c r="B1284" s="21"/>
      <c r="C1284" s="21"/>
      <c r="D1284" s="21"/>
      <c r="E1284" s="21"/>
      <c r="F1284" s="22"/>
      <c r="G1284" s="21"/>
      <c r="H1284" s="21"/>
      <c r="I1284" s="21"/>
      <c r="J1284" s="21"/>
      <c r="K1284" s="21"/>
      <c r="L1284" s="21"/>
      <c r="M1284" s="21"/>
      <c r="N1284" s="22"/>
      <c r="O1284" s="23"/>
    </row>
    <row r="1285" spans="2:15" x14ac:dyDescent="0.4">
      <c r="B1285" s="21"/>
      <c r="C1285" s="21"/>
      <c r="D1285" s="21"/>
      <c r="E1285" s="21"/>
      <c r="F1285" s="22"/>
      <c r="G1285" s="21"/>
      <c r="H1285" s="21"/>
      <c r="I1285" s="21"/>
      <c r="J1285" s="21"/>
      <c r="K1285" s="21"/>
      <c r="L1285" s="21"/>
      <c r="M1285" s="21"/>
      <c r="N1285" s="22"/>
      <c r="O1285" s="23"/>
    </row>
    <row r="1286" spans="2:15" x14ac:dyDescent="0.4">
      <c r="B1286" s="21"/>
      <c r="C1286" s="21"/>
      <c r="D1286" s="21"/>
      <c r="E1286" s="21"/>
      <c r="F1286" s="22"/>
      <c r="G1286" s="21"/>
      <c r="H1286" s="21"/>
      <c r="I1286" s="21"/>
      <c r="J1286" s="21"/>
      <c r="K1286" s="21"/>
      <c r="L1286" s="21"/>
      <c r="M1286" s="21"/>
      <c r="N1286" s="22"/>
      <c r="O1286" s="23"/>
    </row>
    <row r="1287" spans="2:15" x14ac:dyDescent="0.4">
      <c r="B1287" s="21"/>
      <c r="C1287" s="21"/>
      <c r="D1287" s="21"/>
      <c r="E1287" s="21"/>
      <c r="F1287" s="22"/>
      <c r="G1287" s="21"/>
      <c r="H1287" s="21"/>
      <c r="I1287" s="21"/>
      <c r="J1287" s="21"/>
      <c r="K1287" s="21"/>
      <c r="L1287" s="21"/>
      <c r="M1287" s="21"/>
      <c r="N1287" s="22"/>
      <c r="O1287" s="23"/>
    </row>
    <row r="1288" spans="2:15" x14ac:dyDescent="0.4">
      <c r="B1288" s="21"/>
      <c r="C1288" s="21"/>
      <c r="D1288" s="21"/>
      <c r="E1288" s="21"/>
      <c r="F1288" s="22"/>
      <c r="G1288" s="21"/>
      <c r="H1288" s="21"/>
      <c r="I1288" s="21"/>
      <c r="J1288" s="21"/>
      <c r="K1288" s="21"/>
      <c r="L1288" s="21"/>
      <c r="M1288" s="21"/>
      <c r="N1288" s="22"/>
      <c r="O1288" s="23"/>
    </row>
    <row r="1289" spans="2:15" x14ac:dyDescent="0.4">
      <c r="B1289" s="21"/>
      <c r="C1289" s="21"/>
      <c r="D1289" s="21"/>
      <c r="E1289" s="21"/>
      <c r="F1289" s="22"/>
      <c r="G1289" s="21"/>
      <c r="H1289" s="21"/>
      <c r="I1289" s="21"/>
      <c r="J1289" s="21"/>
      <c r="K1289" s="21"/>
      <c r="L1289" s="21"/>
      <c r="M1289" s="21"/>
      <c r="N1289" s="22"/>
      <c r="O1289" s="23"/>
    </row>
    <row r="1290" spans="2:15" x14ac:dyDescent="0.4">
      <c r="B1290" s="21"/>
      <c r="C1290" s="21"/>
      <c r="D1290" s="21"/>
      <c r="E1290" s="21"/>
      <c r="F1290" s="22"/>
      <c r="G1290" s="21"/>
      <c r="H1290" s="21"/>
      <c r="I1290" s="21"/>
      <c r="J1290" s="21"/>
      <c r="K1290" s="21"/>
      <c r="L1290" s="21"/>
      <c r="M1290" s="21"/>
      <c r="N1290" s="22"/>
      <c r="O1290" s="23"/>
    </row>
    <row r="1291" spans="2:15" x14ac:dyDescent="0.4">
      <c r="B1291" s="21"/>
      <c r="C1291" s="21"/>
      <c r="D1291" s="21"/>
      <c r="E1291" s="21"/>
      <c r="F1291" s="22"/>
      <c r="G1291" s="21"/>
      <c r="H1291" s="21"/>
      <c r="I1291" s="21"/>
      <c r="J1291" s="21"/>
      <c r="K1291" s="21"/>
      <c r="L1291" s="21"/>
      <c r="M1291" s="21"/>
      <c r="N1291" s="22"/>
      <c r="O1291" s="23"/>
    </row>
    <row r="1292" spans="2:15" x14ac:dyDescent="0.4">
      <c r="B1292" s="21"/>
      <c r="C1292" s="21"/>
      <c r="D1292" s="21"/>
      <c r="E1292" s="21"/>
      <c r="F1292" s="22"/>
      <c r="G1292" s="21"/>
      <c r="H1292" s="21"/>
      <c r="I1292" s="21"/>
      <c r="J1292" s="21"/>
      <c r="K1292" s="21"/>
      <c r="L1292" s="21"/>
      <c r="M1292" s="21"/>
      <c r="N1292" s="22"/>
      <c r="O1292" s="23"/>
    </row>
    <row r="1293" spans="2:15" x14ac:dyDescent="0.4">
      <c r="B1293" s="21"/>
      <c r="C1293" s="21"/>
      <c r="D1293" s="21"/>
      <c r="E1293" s="21"/>
      <c r="F1293" s="22"/>
      <c r="G1293" s="21"/>
      <c r="H1293" s="21"/>
      <c r="I1293" s="21"/>
      <c r="J1293" s="21"/>
      <c r="K1293" s="21"/>
      <c r="L1293" s="21"/>
      <c r="M1293" s="21"/>
      <c r="N1293" s="22"/>
      <c r="O1293" s="23"/>
    </row>
    <row r="1294" spans="2:15" x14ac:dyDescent="0.4">
      <c r="B1294" s="21"/>
      <c r="C1294" s="21"/>
      <c r="D1294" s="21"/>
      <c r="E1294" s="21"/>
      <c r="F1294" s="22"/>
      <c r="G1294" s="21"/>
      <c r="H1294" s="21"/>
      <c r="I1294" s="21"/>
      <c r="J1294" s="21"/>
      <c r="K1294" s="21"/>
      <c r="L1294" s="21"/>
      <c r="M1294" s="21"/>
      <c r="N1294" s="22"/>
      <c r="O1294" s="23"/>
    </row>
    <row r="1295" spans="2:15" x14ac:dyDescent="0.4">
      <c r="B1295" s="21"/>
      <c r="C1295" s="21"/>
      <c r="D1295" s="21"/>
      <c r="E1295" s="21"/>
      <c r="F1295" s="22"/>
      <c r="G1295" s="21"/>
      <c r="H1295" s="21"/>
      <c r="I1295" s="21"/>
      <c r="J1295" s="21"/>
      <c r="K1295" s="21"/>
      <c r="L1295" s="21"/>
      <c r="M1295" s="21"/>
      <c r="N1295" s="22"/>
      <c r="O1295" s="23"/>
    </row>
    <row r="1296" spans="2:15" x14ac:dyDescent="0.4">
      <c r="B1296" s="21"/>
      <c r="C1296" s="21"/>
      <c r="D1296" s="21"/>
      <c r="E1296" s="21"/>
      <c r="F1296" s="22"/>
      <c r="G1296" s="21"/>
      <c r="H1296" s="21"/>
      <c r="I1296" s="21"/>
      <c r="J1296" s="21"/>
      <c r="K1296" s="21"/>
      <c r="L1296" s="21"/>
      <c r="M1296" s="21"/>
      <c r="N1296" s="22"/>
      <c r="O1296" s="23"/>
    </row>
    <row r="1297" spans="2:15" x14ac:dyDescent="0.4">
      <c r="B1297" s="21"/>
      <c r="C1297" s="21"/>
      <c r="D1297" s="21"/>
      <c r="E1297" s="21"/>
      <c r="F1297" s="22"/>
      <c r="G1297" s="21"/>
      <c r="H1297" s="21"/>
      <c r="I1297" s="21"/>
      <c r="J1297" s="21"/>
      <c r="K1297" s="21"/>
      <c r="L1297" s="21"/>
      <c r="M1297" s="21"/>
      <c r="N1297" s="22"/>
      <c r="O1297" s="23"/>
    </row>
    <row r="1298" spans="2:15" x14ac:dyDescent="0.4">
      <c r="B1298" s="21"/>
      <c r="C1298" s="21"/>
      <c r="D1298" s="21"/>
      <c r="E1298" s="21"/>
      <c r="F1298" s="22"/>
      <c r="G1298" s="21"/>
      <c r="H1298" s="21"/>
      <c r="I1298" s="21"/>
      <c r="J1298" s="21"/>
      <c r="K1298" s="21"/>
      <c r="L1298" s="21"/>
      <c r="M1298" s="21"/>
      <c r="N1298" s="22"/>
      <c r="O1298" s="23"/>
    </row>
    <row r="1299" spans="2:15" x14ac:dyDescent="0.4">
      <c r="B1299" s="21"/>
      <c r="C1299" s="21"/>
      <c r="D1299" s="21"/>
      <c r="E1299" s="21"/>
      <c r="F1299" s="22"/>
      <c r="G1299" s="21"/>
      <c r="H1299" s="21"/>
      <c r="I1299" s="21"/>
      <c r="J1299" s="21"/>
      <c r="K1299" s="21"/>
      <c r="L1299" s="21"/>
      <c r="M1299" s="21"/>
      <c r="N1299" s="22"/>
      <c r="O1299" s="23"/>
    </row>
    <row r="1300" spans="2:15" x14ac:dyDescent="0.4">
      <c r="B1300" s="21"/>
      <c r="C1300" s="21"/>
      <c r="D1300" s="21"/>
      <c r="E1300" s="21"/>
      <c r="F1300" s="22"/>
      <c r="G1300" s="21"/>
      <c r="H1300" s="21"/>
      <c r="I1300" s="21"/>
      <c r="J1300" s="21"/>
      <c r="K1300" s="21"/>
      <c r="L1300" s="21"/>
      <c r="M1300" s="21"/>
      <c r="N1300" s="22"/>
      <c r="O1300" s="23"/>
    </row>
    <row r="1301" spans="2:15" x14ac:dyDescent="0.4">
      <c r="B1301" s="21"/>
      <c r="C1301" s="21"/>
      <c r="D1301" s="21"/>
      <c r="E1301" s="21"/>
      <c r="F1301" s="22"/>
      <c r="G1301" s="21"/>
      <c r="H1301" s="21"/>
      <c r="I1301" s="21"/>
      <c r="J1301" s="21"/>
      <c r="K1301" s="21"/>
      <c r="L1301" s="21"/>
      <c r="M1301" s="21"/>
      <c r="N1301" s="22"/>
      <c r="O1301" s="23"/>
    </row>
    <row r="1302" spans="2:15" x14ac:dyDescent="0.4">
      <c r="B1302" s="21"/>
      <c r="C1302" s="21"/>
      <c r="D1302" s="21"/>
      <c r="E1302" s="21"/>
      <c r="F1302" s="22"/>
      <c r="G1302" s="21"/>
      <c r="H1302" s="21"/>
      <c r="I1302" s="21"/>
      <c r="J1302" s="21"/>
      <c r="K1302" s="21"/>
      <c r="L1302" s="21"/>
      <c r="M1302" s="21"/>
      <c r="N1302" s="22"/>
      <c r="O1302" s="23"/>
    </row>
    <row r="1303" spans="2:15" x14ac:dyDescent="0.4">
      <c r="B1303" s="21"/>
      <c r="C1303" s="21"/>
      <c r="D1303" s="21"/>
      <c r="E1303" s="21"/>
      <c r="F1303" s="22"/>
      <c r="G1303" s="21"/>
      <c r="H1303" s="21"/>
      <c r="I1303" s="21"/>
      <c r="J1303" s="21"/>
      <c r="K1303" s="21"/>
      <c r="L1303" s="21"/>
      <c r="M1303" s="21"/>
      <c r="N1303" s="22"/>
      <c r="O1303" s="23"/>
    </row>
    <row r="1304" spans="2:15" x14ac:dyDescent="0.4">
      <c r="B1304" s="21"/>
      <c r="C1304" s="21"/>
      <c r="D1304" s="21"/>
      <c r="E1304" s="21"/>
      <c r="F1304" s="22"/>
      <c r="G1304" s="21"/>
      <c r="H1304" s="21"/>
      <c r="I1304" s="21"/>
      <c r="J1304" s="21"/>
      <c r="K1304" s="21"/>
      <c r="L1304" s="21"/>
      <c r="M1304" s="21"/>
      <c r="N1304" s="22"/>
      <c r="O1304" s="23"/>
    </row>
    <row r="1305" spans="2:15" x14ac:dyDescent="0.4">
      <c r="B1305" s="21"/>
      <c r="C1305" s="21"/>
      <c r="D1305" s="21"/>
      <c r="E1305" s="21"/>
      <c r="F1305" s="22"/>
      <c r="G1305" s="21"/>
      <c r="H1305" s="21"/>
      <c r="I1305" s="21"/>
      <c r="J1305" s="21"/>
      <c r="K1305" s="21"/>
      <c r="L1305" s="21"/>
      <c r="M1305" s="21"/>
      <c r="N1305" s="22"/>
      <c r="O1305" s="23"/>
    </row>
    <row r="1306" spans="2:15" x14ac:dyDescent="0.4">
      <c r="B1306" s="21"/>
      <c r="C1306" s="21"/>
      <c r="D1306" s="21"/>
      <c r="E1306" s="21"/>
      <c r="F1306" s="22"/>
      <c r="G1306" s="21"/>
      <c r="H1306" s="21"/>
      <c r="I1306" s="21"/>
      <c r="J1306" s="21"/>
      <c r="K1306" s="21"/>
      <c r="L1306" s="21"/>
      <c r="M1306" s="21"/>
      <c r="N1306" s="22"/>
      <c r="O1306" s="23"/>
    </row>
    <row r="1307" spans="2:15" x14ac:dyDescent="0.4">
      <c r="B1307" s="21"/>
      <c r="C1307" s="21"/>
      <c r="D1307" s="21"/>
      <c r="E1307" s="21"/>
      <c r="F1307" s="22"/>
      <c r="G1307" s="21"/>
      <c r="H1307" s="21"/>
      <c r="I1307" s="21"/>
      <c r="J1307" s="21"/>
      <c r="K1307" s="21"/>
      <c r="L1307" s="21"/>
      <c r="M1307" s="21"/>
      <c r="N1307" s="22"/>
      <c r="O1307" s="23"/>
    </row>
    <row r="1308" spans="2:15" x14ac:dyDescent="0.4">
      <c r="B1308" s="21"/>
      <c r="C1308" s="21"/>
      <c r="D1308" s="21"/>
      <c r="E1308" s="21"/>
      <c r="F1308" s="22"/>
      <c r="G1308" s="21"/>
      <c r="H1308" s="21"/>
      <c r="I1308" s="21"/>
      <c r="J1308" s="21"/>
      <c r="K1308" s="21"/>
      <c r="L1308" s="21"/>
      <c r="M1308" s="21"/>
      <c r="N1308" s="22"/>
      <c r="O1308" s="23"/>
    </row>
    <row r="1309" spans="2:15" x14ac:dyDescent="0.4">
      <c r="B1309" s="21"/>
      <c r="C1309" s="21"/>
      <c r="D1309" s="21"/>
      <c r="E1309" s="21"/>
      <c r="F1309" s="22"/>
      <c r="G1309" s="21"/>
      <c r="H1309" s="21"/>
      <c r="I1309" s="21"/>
      <c r="J1309" s="21"/>
      <c r="K1309" s="21"/>
      <c r="L1309" s="21"/>
      <c r="M1309" s="21"/>
      <c r="N1309" s="22"/>
      <c r="O1309" s="23"/>
    </row>
    <row r="1310" spans="2:15" x14ac:dyDescent="0.4">
      <c r="B1310" s="21"/>
      <c r="C1310" s="21"/>
      <c r="D1310" s="21"/>
      <c r="E1310" s="21"/>
      <c r="F1310" s="22"/>
      <c r="G1310" s="21"/>
      <c r="H1310" s="21"/>
      <c r="I1310" s="21"/>
      <c r="J1310" s="21"/>
      <c r="K1310" s="21"/>
      <c r="L1310" s="21"/>
      <c r="M1310" s="21"/>
      <c r="N1310" s="22"/>
      <c r="O1310" s="23"/>
    </row>
    <row r="1311" spans="2:15" x14ac:dyDescent="0.4">
      <c r="B1311" s="21"/>
      <c r="C1311" s="21"/>
      <c r="D1311" s="21"/>
      <c r="E1311" s="21"/>
      <c r="F1311" s="22"/>
      <c r="G1311" s="21"/>
      <c r="H1311" s="21"/>
      <c r="I1311" s="21"/>
      <c r="J1311" s="21"/>
      <c r="K1311" s="21"/>
      <c r="L1311" s="21"/>
      <c r="M1311" s="21"/>
      <c r="N1311" s="22"/>
      <c r="O1311" s="23"/>
    </row>
    <row r="1312" spans="2:15" x14ac:dyDescent="0.4">
      <c r="B1312" s="21"/>
      <c r="C1312" s="21"/>
      <c r="D1312" s="21"/>
      <c r="E1312" s="21"/>
      <c r="F1312" s="22"/>
      <c r="G1312" s="21"/>
      <c r="H1312" s="21"/>
      <c r="I1312" s="21"/>
      <c r="J1312" s="21"/>
      <c r="K1312" s="21"/>
      <c r="L1312" s="21"/>
      <c r="M1312" s="21"/>
      <c r="N1312" s="22"/>
      <c r="O1312" s="23"/>
    </row>
    <row r="1313" spans="2:15" x14ac:dyDescent="0.4">
      <c r="B1313" s="21"/>
      <c r="C1313" s="21"/>
      <c r="D1313" s="21"/>
      <c r="E1313" s="21"/>
      <c r="F1313" s="22"/>
      <c r="G1313" s="21"/>
      <c r="H1313" s="21"/>
      <c r="I1313" s="21"/>
      <c r="J1313" s="21"/>
      <c r="K1313" s="21"/>
      <c r="L1313" s="21"/>
      <c r="M1313" s="21"/>
      <c r="N1313" s="22"/>
      <c r="O1313" s="23"/>
    </row>
    <row r="1314" spans="2:15" x14ac:dyDescent="0.4">
      <c r="B1314" s="21"/>
      <c r="C1314" s="21"/>
      <c r="D1314" s="21"/>
      <c r="E1314" s="21"/>
      <c r="F1314" s="22"/>
      <c r="G1314" s="21"/>
      <c r="H1314" s="21"/>
      <c r="I1314" s="21"/>
      <c r="J1314" s="21"/>
      <c r="K1314" s="21"/>
      <c r="L1314" s="21"/>
      <c r="M1314" s="21"/>
      <c r="N1314" s="22"/>
      <c r="O1314" s="23"/>
    </row>
    <row r="1315" spans="2:15" x14ac:dyDescent="0.4">
      <c r="B1315" s="21"/>
      <c r="C1315" s="21"/>
      <c r="D1315" s="21"/>
      <c r="E1315" s="21"/>
      <c r="F1315" s="22"/>
      <c r="G1315" s="21"/>
      <c r="H1315" s="21"/>
      <c r="I1315" s="21"/>
      <c r="J1315" s="21"/>
      <c r="K1315" s="21"/>
      <c r="L1315" s="21"/>
      <c r="M1315" s="21"/>
      <c r="N1315" s="22"/>
      <c r="O1315" s="23"/>
    </row>
    <row r="1316" spans="2:15" x14ac:dyDescent="0.4">
      <c r="B1316" s="21"/>
      <c r="C1316" s="21"/>
      <c r="D1316" s="21"/>
      <c r="E1316" s="21"/>
      <c r="F1316" s="22"/>
      <c r="G1316" s="21"/>
      <c r="H1316" s="21"/>
      <c r="I1316" s="21"/>
      <c r="J1316" s="21"/>
      <c r="K1316" s="21"/>
      <c r="L1316" s="21"/>
      <c r="M1316" s="21"/>
      <c r="N1316" s="22"/>
      <c r="O1316" s="23"/>
    </row>
    <row r="1317" spans="2:15" x14ac:dyDescent="0.4">
      <c r="B1317" s="21"/>
      <c r="C1317" s="21"/>
      <c r="D1317" s="21"/>
      <c r="E1317" s="21"/>
      <c r="F1317" s="22"/>
      <c r="G1317" s="21"/>
      <c r="H1317" s="21"/>
      <c r="I1317" s="21"/>
      <c r="J1317" s="21"/>
      <c r="K1317" s="21"/>
      <c r="L1317" s="21"/>
      <c r="M1317" s="21"/>
      <c r="N1317" s="22"/>
      <c r="O1317" s="23"/>
    </row>
    <row r="1318" spans="2:15" x14ac:dyDescent="0.4">
      <c r="B1318" s="21"/>
      <c r="C1318" s="21"/>
      <c r="D1318" s="21"/>
      <c r="E1318" s="21"/>
      <c r="F1318" s="22"/>
      <c r="G1318" s="21"/>
      <c r="H1318" s="21"/>
      <c r="I1318" s="21"/>
      <c r="J1318" s="21"/>
      <c r="K1318" s="21"/>
      <c r="L1318" s="21"/>
      <c r="M1318" s="21"/>
      <c r="N1318" s="22"/>
      <c r="O1318" s="23"/>
    </row>
    <row r="1319" spans="2:15" x14ac:dyDescent="0.4">
      <c r="B1319" s="21"/>
      <c r="C1319" s="21"/>
      <c r="D1319" s="21"/>
      <c r="E1319" s="21"/>
      <c r="F1319" s="22"/>
      <c r="G1319" s="21"/>
      <c r="H1319" s="21"/>
      <c r="I1319" s="21"/>
      <c r="J1319" s="21"/>
      <c r="K1319" s="21"/>
      <c r="L1319" s="21"/>
      <c r="M1319" s="21"/>
      <c r="N1319" s="22"/>
      <c r="O1319" s="23"/>
    </row>
    <row r="1320" spans="2:15" x14ac:dyDescent="0.4">
      <c r="B1320" s="21"/>
      <c r="C1320" s="21"/>
      <c r="D1320" s="21"/>
      <c r="E1320" s="21"/>
      <c r="F1320" s="22"/>
      <c r="G1320" s="21"/>
      <c r="H1320" s="21"/>
      <c r="I1320" s="21"/>
      <c r="J1320" s="21"/>
      <c r="K1320" s="21"/>
      <c r="L1320" s="21"/>
      <c r="M1320" s="21"/>
      <c r="N1320" s="22"/>
      <c r="O1320" s="23"/>
    </row>
    <row r="1321" spans="2:15" x14ac:dyDescent="0.4">
      <c r="B1321" s="21"/>
      <c r="C1321" s="21"/>
      <c r="D1321" s="21"/>
      <c r="E1321" s="21"/>
      <c r="F1321" s="22"/>
      <c r="G1321" s="21"/>
      <c r="H1321" s="21"/>
      <c r="I1321" s="21"/>
      <c r="J1321" s="21"/>
      <c r="K1321" s="21"/>
      <c r="L1321" s="21"/>
      <c r="M1321" s="21"/>
      <c r="N1321" s="22"/>
      <c r="O1321" s="23"/>
    </row>
    <row r="1322" spans="2:15" x14ac:dyDescent="0.4">
      <c r="B1322" s="21"/>
      <c r="C1322" s="21"/>
      <c r="D1322" s="21"/>
      <c r="E1322" s="21"/>
      <c r="F1322" s="22"/>
      <c r="G1322" s="21"/>
      <c r="H1322" s="21"/>
      <c r="I1322" s="21"/>
      <c r="J1322" s="21"/>
      <c r="K1322" s="21"/>
      <c r="L1322" s="21"/>
      <c r="M1322" s="21"/>
      <c r="N1322" s="22"/>
      <c r="O1322" s="23"/>
    </row>
    <row r="1323" spans="2:15" x14ac:dyDescent="0.4">
      <c r="B1323" s="21"/>
      <c r="C1323" s="21"/>
      <c r="D1323" s="21"/>
      <c r="E1323" s="21"/>
      <c r="F1323" s="22"/>
      <c r="G1323" s="21"/>
      <c r="H1323" s="21"/>
      <c r="I1323" s="21"/>
      <c r="J1323" s="21"/>
      <c r="K1323" s="21"/>
      <c r="L1323" s="21"/>
      <c r="M1323" s="21"/>
      <c r="N1323" s="22"/>
      <c r="O1323" s="23"/>
    </row>
    <row r="1324" spans="2:15" x14ac:dyDescent="0.4">
      <c r="B1324" s="21"/>
      <c r="C1324" s="21"/>
      <c r="D1324" s="21"/>
      <c r="E1324" s="21"/>
      <c r="F1324" s="22"/>
      <c r="G1324" s="21"/>
      <c r="H1324" s="21"/>
      <c r="I1324" s="21"/>
      <c r="J1324" s="21"/>
      <c r="K1324" s="21"/>
      <c r="L1324" s="21"/>
      <c r="M1324" s="21"/>
      <c r="N1324" s="22"/>
      <c r="O1324" s="23"/>
    </row>
    <row r="1325" spans="2:15" x14ac:dyDescent="0.4">
      <c r="B1325" s="21"/>
      <c r="C1325" s="21"/>
      <c r="D1325" s="21"/>
      <c r="E1325" s="21"/>
      <c r="F1325" s="22"/>
      <c r="G1325" s="21"/>
      <c r="H1325" s="21"/>
      <c r="I1325" s="21"/>
      <c r="J1325" s="21"/>
      <c r="K1325" s="21"/>
      <c r="L1325" s="21"/>
      <c r="M1325" s="21"/>
      <c r="N1325" s="22"/>
      <c r="O1325" s="23"/>
    </row>
    <row r="1326" spans="2:15" x14ac:dyDescent="0.4">
      <c r="B1326" s="21"/>
      <c r="C1326" s="21"/>
      <c r="D1326" s="21"/>
      <c r="E1326" s="21"/>
      <c r="F1326" s="22"/>
      <c r="G1326" s="21"/>
      <c r="H1326" s="21"/>
      <c r="I1326" s="21"/>
      <c r="J1326" s="21"/>
      <c r="K1326" s="21"/>
      <c r="L1326" s="21"/>
      <c r="M1326" s="21"/>
      <c r="N1326" s="22"/>
      <c r="O1326" s="23"/>
    </row>
    <row r="1327" spans="2:15" x14ac:dyDescent="0.4">
      <c r="B1327" s="21"/>
      <c r="C1327" s="21"/>
      <c r="D1327" s="21"/>
      <c r="E1327" s="21"/>
      <c r="F1327" s="22"/>
      <c r="G1327" s="21"/>
      <c r="H1327" s="21"/>
      <c r="I1327" s="21"/>
      <c r="J1327" s="21"/>
      <c r="K1327" s="21"/>
      <c r="L1327" s="21"/>
      <c r="M1327" s="21"/>
      <c r="N1327" s="22"/>
      <c r="O1327" s="23"/>
    </row>
    <row r="1328" spans="2:15" x14ac:dyDescent="0.4">
      <c r="B1328" s="21"/>
      <c r="C1328" s="21"/>
      <c r="D1328" s="21"/>
      <c r="E1328" s="21"/>
      <c r="F1328" s="22"/>
      <c r="G1328" s="21"/>
      <c r="H1328" s="21"/>
      <c r="I1328" s="21"/>
      <c r="J1328" s="21"/>
      <c r="K1328" s="21"/>
      <c r="L1328" s="21"/>
      <c r="M1328" s="21"/>
      <c r="N1328" s="22"/>
      <c r="O1328" s="23"/>
    </row>
    <row r="1329" spans="2:15" x14ac:dyDescent="0.4">
      <c r="B1329" s="21"/>
      <c r="C1329" s="21"/>
      <c r="D1329" s="21"/>
      <c r="E1329" s="21"/>
      <c r="F1329" s="22"/>
      <c r="G1329" s="21"/>
      <c r="H1329" s="21"/>
      <c r="I1329" s="21"/>
      <c r="J1329" s="21"/>
      <c r="K1329" s="21"/>
      <c r="L1329" s="21"/>
      <c r="M1329" s="21"/>
      <c r="N1329" s="22"/>
      <c r="O1329" s="23"/>
    </row>
    <row r="1330" spans="2:15" x14ac:dyDescent="0.4">
      <c r="B1330" s="21"/>
      <c r="C1330" s="21"/>
      <c r="D1330" s="21"/>
      <c r="E1330" s="21"/>
      <c r="F1330" s="22"/>
      <c r="G1330" s="21"/>
      <c r="H1330" s="21"/>
      <c r="I1330" s="21"/>
      <c r="J1330" s="21"/>
      <c r="K1330" s="21"/>
      <c r="L1330" s="21"/>
      <c r="M1330" s="21"/>
      <c r="N1330" s="22"/>
      <c r="O1330" s="23"/>
    </row>
    <row r="1331" spans="2:15" x14ac:dyDescent="0.4">
      <c r="B1331" s="21"/>
      <c r="C1331" s="21"/>
      <c r="D1331" s="21"/>
      <c r="E1331" s="21"/>
      <c r="F1331" s="22"/>
      <c r="G1331" s="21"/>
      <c r="H1331" s="21"/>
      <c r="I1331" s="21"/>
      <c r="J1331" s="21"/>
      <c r="K1331" s="21"/>
      <c r="L1331" s="21"/>
      <c r="M1331" s="21"/>
      <c r="N1331" s="22"/>
      <c r="O1331" s="23"/>
    </row>
    <row r="1332" spans="2:15" x14ac:dyDescent="0.4">
      <c r="B1332" s="21"/>
      <c r="C1332" s="21"/>
      <c r="D1332" s="21"/>
      <c r="E1332" s="21"/>
      <c r="F1332" s="22"/>
      <c r="G1332" s="21"/>
      <c r="H1332" s="21"/>
      <c r="I1332" s="21"/>
      <c r="J1332" s="21"/>
      <c r="K1332" s="21"/>
      <c r="L1332" s="21"/>
      <c r="M1332" s="21"/>
      <c r="N1332" s="22"/>
      <c r="O1332" s="23"/>
    </row>
    <row r="1333" spans="2:15" x14ac:dyDescent="0.4">
      <c r="B1333" s="21"/>
      <c r="C1333" s="21"/>
      <c r="D1333" s="21"/>
      <c r="E1333" s="21"/>
      <c r="F1333" s="22"/>
      <c r="G1333" s="21"/>
      <c r="H1333" s="21"/>
      <c r="I1333" s="21"/>
      <c r="J1333" s="21"/>
      <c r="K1333" s="21"/>
      <c r="L1333" s="21"/>
      <c r="M1333" s="21"/>
      <c r="N1333" s="22"/>
      <c r="O1333" s="23"/>
    </row>
    <row r="1334" spans="2:15" x14ac:dyDescent="0.4">
      <c r="B1334" s="21"/>
      <c r="C1334" s="21"/>
      <c r="D1334" s="21"/>
      <c r="E1334" s="21"/>
      <c r="F1334" s="22"/>
      <c r="G1334" s="21"/>
      <c r="H1334" s="21"/>
      <c r="I1334" s="21"/>
      <c r="J1334" s="21"/>
      <c r="K1334" s="21"/>
      <c r="L1334" s="21"/>
      <c r="M1334" s="21"/>
      <c r="N1334" s="22"/>
      <c r="O1334" s="23"/>
    </row>
    <row r="1335" spans="2:15" x14ac:dyDescent="0.4">
      <c r="B1335" s="21"/>
      <c r="C1335" s="21"/>
      <c r="D1335" s="21"/>
      <c r="E1335" s="21"/>
      <c r="F1335" s="22"/>
      <c r="G1335" s="21"/>
      <c r="H1335" s="21"/>
      <c r="I1335" s="21"/>
      <c r="J1335" s="21"/>
      <c r="K1335" s="21"/>
      <c r="L1335" s="21"/>
      <c r="M1335" s="21"/>
      <c r="N1335" s="22"/>
      <c r="O1335" s="23"/>
    </row>
    <row r="1336" spans="2:15" x14ac:dyDescent="0.4">
      <c r="B1336" s="21"/>
      <c r="C1336" s="21"/>
      <c r="D1336" s="21"/>
      <c r="E1336" s="21"/>
      <c r="F1336" s="22"/>
      <c r="G1336" s="21"/>
      <c r="H1336" s="21"/>
      <c r="I1336" s="21"/>
      <c r="J1336" s="21"/>
      <c r="K1336" s="21"/>
      <c r="L1336" s="21"/>
      <c r="M1336" s="21"/>
      <c r="N1336" s="22"/>
      <c r="O1336" s="23"/>
    </row>
    <row r="1337" spans="2:15" x14ac:dyDescent="0.4">
      <c r="B1337" s="21"/>
      <c r="C1337" s="21"/>
      <c r="D1337" s="21"/>
      <c r="E1337" s="21"/>
      <c r="F1337" s="22"/>
      <c r="G1337" s="21"/>
      <c r="H1337" s="21"/>
      <c r="I1337" s="21"/>
      <c r="J1337" s="21"/>
      <c r="K1337" s="21"/>
      <c r="L1337" s="21"/>
      <c r="M1337" s="21"/>
      <c r="N1337" s="22"/>
      <c r="O1337" s="23"/>
    </row>
    <row r="1338" spans="2:15" x14ac:dyDescent="0.4">
      <c r="B1338" s="21"/>
      <c r="C1338" s="21"/>
      <c r="D1338" s="21"/>
      <c r="E1338" s="21"/>
      <c r="F1338" s="22"/>
      <c r="G1338" s="21"/>
      <c r="H1338" s="21"/>
      <c r="I1338" s="21"/>
      <c r="J1338" s="21"/>
      <c r="K1338" s="21"/>
      <c r="L1338" s="21"/>
      <c r="M1338" s="21"/>
      <c r="N1338" s="22"/>
      <c r="O1338" s="23"/>
    </row>
    <row r="1339" spans="2:15" x14ac:dyDescent="0.4">
      <c r="B1339" s="21"/>
      <c r="C1339" s="21"/>
      <c r="D1339" s="21"/>
      <c r="E1339" s="21"/>
      <c r="F1339" s="22"/>
      <c r="G1339" s="21"/>
      <c r="H1339" s="21"/>
      <c r="I1339" s="21"/>
      <c r="J1339" s="21"/>
      <c r="K1339" s="21"/>
      <c r="L1339" s="21"/>
      <c r="M1339" s="21"/>
      <c r="N1339" s="22"/>
      <c r="O1339" s="23"/>
    </row>
    <row r="1340" spans="2:15" x14ac:dyDescent="0.4">
      <c r="B1340" s="21"/>
      <c r="C1340" s="21"/>
      <c r="D1340" s="21"/>
      <c r="E1340" s="21"/>
      <c r="F1340" s="22"/>
      <c r="G1340" s="21"/>
      <c r="H1340" s="21"/>
      <c r="I1340" s="21"/>
      <c r="J1340" s="21"/>
      <c r="K1340" s="21"/>
      <c r="L1340" s="21"/>
      <c r="M1340" s="21"/>
      <c r="N1340" s="22"/>
      <c r="O1340" s="23"/>
    </row>
  </sheetData>
  <sheetProtection algorithmName="SHA-512" hashValue="+NfUNKKlXdOHwKMOiT3VeM5pvN7+hxefSWYBj7hDLoGTPnoNt7Is/bOVXS0QST/Vo9C5ak2ryZM8Ri3Dt2EhAA==" saltValue="NUPa2v/1qh2FY/mfEhslNA==" spinCount="100000" sheet="1" objects="1" scenarios="1" autoFilter="0"/>
  <autoFilter ref="B6:T6" xr:uid="{ACE70AE2-0B79-4872-8C63-16AC62D89D9D}"/>
  <sortState xmlns:xlrd2="http://schemas.microsoft.com/office/spreadsheetml/2017/richdata2" ref="B7:Y422">
    <sortCondition ref="B7" customList="断熱等,断熱等+防災,断熱等+防犯,防災,防犯,防音"/>
    <sortCondition ref="W7"/>
    <sortCondition ref="X7"/>
    <sortCondition ref="Y7"/>
    <sortCondition ref="K7" customList="大（L）,中（M）,小（S）,極小（X）"/>
  </sortState>
  <mergeCells count="14">
    <mergeCell ref="L5:L6"/>
    <mergeCell ref="M5:M6"/>
    <mergeCell ref="N5:N6"/>
    <mergeCell ref="O5:O6"/>
    <mergeCell ref="G3:O3"/>
    <mergeCell ref="B5:B6"/>
    <mergeCell ref="C5:C6"/>
    <mergeCell ref="D5:D6"/>
    <mergeCell ref="E5:E6"/>
    <mergeCell ref="F5:F6"/>
    <mergeCell ref="G5:G6"/>
    <mergeCell ref="H5:I5"/>
    <mergeCell ref="J5:J6"/>
    <mergeCell ref="K5:K6"/>
  </mergeCells>
  <phoneticPr fontId="3"/>
  <conditionalFormatting sqref="B2:G2 B3:F3 B4:M4 B7:M1048576 O7:O1048576 N4:O5 J2:O2 D5:G5 J5:M5">
    <cfRule type="expression" dxfId="19" priority="4">
      <formula>$L2&lt;&gt;""</formula>
    </cfRule>
  </conditionalFormatting>
  <conditionalFormatting sqref="B5:C5">
    <cfRule type="expression" dxfId="18" priority="3">
      <formula>B5=""</formula>
    </cfRule>
  </conditionalFormatting>
  <conditionalFormatting sqref="H2:I2">
    <cfRule type="expression" dxfId="17" priority="2">
      <formula>$L2&lt;&gt;""</formula>
    </cfRule>
  </conditionalFormatting>
  <conditionalFormatting sqref="C5">
    <cfRule type="expression" dxfId="16" priority="5">
      <formula>AND($F5&lt;&gt;$F4,$F5&lt;&gt;"")</formula>
    </cfRule>
    <cfRule type="expression" dxfId="15" priority="6">
      <formula>AND($F5=$F4,$F5&lt;&gt;"")</formula>
    </cfRule>
  </conditionalFormatting>
  <conditionalFormatting sqref="B5:C5">
    <cfRule type="expression" dxfId="14" priority="7">
      <formula>$V7="改ページ"</formula>
    </cfRule>
    <cfRule type="expression" dxfId="13" priority="8">
      <formula>$V6="改ページ"</formula>
    </cfRule>
    <cfRule type="expression" dxfId="12" priority="9">
      <formula>AND($F5&lt;&gt;"",$F7="")</formula>
    </cfRule>
  </conditionalFormatting>
  <conditionalFormatting sqref="B5">
    <cfRule type="expression" dxfId="11" priority="10">
      <formula>AND($F5&lt;&gt;$F4,$F5&lt;&gt;"")</formula>
    </cfRule>
    <cfRule type="expression" dxfId="10" priority="11">
      <formula>AND($F5=$F4,$F5&lt;&gt;"")</formula>
    </cfRule>
  </conditionalFormatting>
  <conditionalFormatting sqref="H5">
    <cfRule type="expression" dxfId="9" priority="12">
      <formula>#REF!&lt;&gt;""</formula>
    </cfRule>
  </conditionalFormatting>
  <conditionalFormatting sqref="H6:I6">
    <cfRule type="expression" dxfId="8" priority="13">
      <formula>$L5&lt;&gt;""</formula>
    </cfRule>
  </conditionalFormatting>
  <conditionalFormatting sqref="N7:N1048576">
    <cfRule type="expression" dxfId="7" priority="1">
      <formula>$L7&lt;&gt;""</formula>
    </cfRule>
  </conditionalFormatting>
  <printOptions horizontalCentered="1"/>
  <pageMargins left="0.23622047244094491" right="0.23622047244094491" top="0.74803149606299213" bottom="0.74803149606299213" header="0.31496062992125984" footer="0.31496062992125984"/>
  <pageSetup paperSize="9" scale="10" orientation="portrait" r:id="rId1"/>
  <colBreaks count="1" manualBreakCount="1">
    <brk id="15" min="1" max="1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FD6BF-597C-4143-BA78-C73DDA606F1C}">
  <sheetPr codeName="Sheet1"/>
  <dimension ref="A1:AJ43"/>
  <sheetViews>
    <sheetView showGridLines="0" zoomScale="70" zoomScaleNormal="70" workbookViewId="0">
      <pane xSplit="8" ySplit="11" topLeftCell="I12" activePane="bottomRight" state="frozen"/>
      <selection pane="topRight"/>
      <selection pane="bottomLeft"/>
      <selection pane="bottomRight" activeCell="V8" sqref="V8:Y9"/>
    </sheetView>
  </sheetViews>
  <sheetFormatPr defaultColWidth="8.625" defaultRowHeight="18" customHeight="1" x14ac:dyDescent="0.4"/>
  <cols>
    <col min="1" max="7" width="8.625" style="25" hidden="1" customWidth="1"/>
    <col min="8" max="8" width="4.625" style="25" customWidth="1"/>
    <col min="9" max="9" width="17.125" style="26" customWidth="1"/>
    <col min="10" max="10" width="27.625" style="26" hidden="1" customWidth="1"/>
    <col min="11" max="11" width="60.625" style="27" customWidth="1"/>
    <col min="12" max="12" width="17.125" style="26" customWidth="1"/>
    <col min="13" max="13" width="40.625" style="27" customWidth="1"/>
    <col min="14" max="18" width="16.625" style="26" customWidth="1"/>
    <col min="19" max="20" width="18.375" style="26" customWidth="1"/>
    <col min="21" max="21" width="18.375" style="26" hidden="1" customWidth="1"/>
    <col min="22" max="22" width="18.375" style="26" customWidth="1"/>
    <col min="23" max="23" width="18.375" style="37" hidden="1" customWidth="1"/>
    <col min="24" max="24" width="18.375" style="99" customWidth="1"/>
    <col min="25" max="25" width="18.375" style="99" hidden="1" customWidth="1"/>
    <col min="26" max="26" width="18.375" style="26" customWidth="1"/>
    <col min="27" max="28" width="18.375" style="26" hidden="1" customWidth="1"/>
    <col min="29" max="29" width="18.375" style="28" customWidth="1"/>
    <col min="30" max="30" width="18.375" style="28" hidden="1" customWidth="1"/>
    <col min="31" max="31" width="18.375" style="26" customWidth="1"/>
    <col min="32" max="32" width="18.375" style="26" hidden="1" customWidth="1"/>
    <col min="33" max="33" width="18.375" style="28" customWidth="1"/>
    <col min="34" max="34" width="18.375" style="99" hidden="1" customWidth="1"/>
    <col min="35" max="36" width="18.375" style="26" hidden="1" customWidth="1"/>
    <col min="37" max="16384" width="8.625" style="25"/>
  </cols>
  <sheetData>
    <row r="1" spans="1:36" ht="18" customHeight="1" x14ac:dyDescent="0.4">
      <c r="V1" s="28"/>
      <c r="W1" s="28"/>
      <c r="X1" s="26"/>
      <c r="Y1" s="26"/>
      <c r="AA1" s="28"/>
      <c r="AB1" s="28"/>
      <c r="AC1" s="26"/>
      <c r="AD1" s="26"/>
      <c r="AE1" s="28"/>
      <c r="AF1" s="28"/>
      <c r="AG1" s="26"/>
      <c r="AH1" s="25"/>
    </row>
    <row r="2" spans="1:36" ht="21" x14ac:dyDescent="0.4">
      <c r="I2" s="29" t="s">
        <v>167</v>
      </c>
      <c r="J2" s="29"/>
      <c r="K2" s="29"/>
      <c r="L2" s="29"/>
      <c r="M2" s="30" t="s">
        <v>15</v>
      </c>
      <c r="N2" s="31" t="s">
        <v>16</v>
      </c>
      <c r="O2" s="32" t="s">
        <v>17</v>
      </c>
      <c r="P2" s="33" t="s">
        <v>16</v>
      </c>
      <c r="S2" s="34"/>
      <c r="T2" s="34"/>
      <c r="V2" s="28"/>
      <c r="W2" s="28"/>
      <c r="X2" s="26"/>
      <c r="Y2" s="26"/>
      <c r="AA2" s="28"/>
      <c r="AB2" s="28"/>
      <c r="AC2" s="26"/>
      <c r="AD2" s="26"/>
      <c r="AE2" s="28"/>
      <c r="AF2" s="28"/>
      <c r="AG2" s="26"/>
      <c r="AH2" s="25"/>
      <c r="AI2" s="35"/>
    </row>
    <row r="3" spans="1:36" ht="18" customHeight="1" x14ac:dyDescent="0.4">
      <c r="I3" s="36"/>
      <c r="J3" s="36"/>
      <c r="V3" s="37" t="s">
        <v>18</v>
      </c>
      <c r="W3" s="28"/>
      <c r="X3" s="26"/>
      <c r="Y3" s="26"/>
      <c r="AA3" s="28"/>
      <c r="AB3" s="28"/>
      <c r="AC3" s="26"/>
      <c r="AD3" s="26"/>
      <c r="AE3" s="28"/>
      <c r="AF3" s="28"/>
      <c r="AG3" s="26"/>
      <c r="AH3" s="25"/>
      <c r="AI3" s="38"/>
    </row>
    <row r="4" spans="1:36" ht="18" hidden="1" customHeight="1" x14ac:dyDescent="0.4">
      <c r="I4" s="36"/>
      <c r="J4" s="36"/>
      <c r="V4" s="37" t="s">
        <v>19</v>
      </c>
      <c r="W4" s="28"/>
      <c r="X4" s="26"/>
      <c r="Y4" s="26"/>
      <c r="AA4" s="28"/>
      <c r="AB4" s="28"/>
      <c r="AC4" s="26"/>
      <c r="AD4" s="26"/>
      <c r="AE4" s="28"/>
      <c r="AF4" s="28"/>
      <c r="AG4" s="26"/>
      <c r="AH4" s="25"/>
      <c r="AI4" s="39"/>
    </row>
    <row r="5" spans="1:36" ht="18" hidden="1" customHeight="1" x14ac:dyDescent="0.4">
      <c r="I5" s="36"/>
      <c r="J5" s="36"/>
      <c r="V5" s="28"/>
      <c r="W5" s="28"/>
      <c r="X5" s="26"/>
      <c r="Y5" s="26"/>
      <c r="AA5" s="28"/>
      <c r="AB5" s="28"/>
      <c r="AC5" s="26"/>
      <c r="AD5" s="26"/>
      <c r="AE5" s="28"/>
      <c r="AF5" s="28"/>
      <c r="AG5" s="26"/>
      <c r="AH5" s="25"/>
      <c r="AI5" s="39"/>
    </row>
    <row r="6" spans="1:36" ht="18" hidden="1" customHeight="1" x14ac:dyDescent="0.4">
      <c r="I6" s="36"/>
      <c r="J6" s="36"/>
      <c r="V6" s="28"/>
      <c r="W6" s="28"/>
      <c r="X6" s="26"/>
      <c r="Y6" s="26"/>
      <c r="AA6" s="28"/>
      <c r="AB6" s="28"/>
      <c r="AC6" s="26"/>
      <c r="AD6" s="26"/>
      <c r="AE6" s="28"/>
      <c r="AF6" s="28"/>
      <c r="AG6" s="26"/>
      <c r="AH6" s="25"/>
      <c r="AI6" s="39"/>
    </row>
    <row r="7" spans="1:36" ht="18" customHeight="1" x14ac:dyDescent="0.4">
      <c r="I7" s="40" t="s">
        <v>20</v>
      </c>
      <c r="J7" s="40"/>
      <c r="K7" s="41"/>
      <c r="L7" s="42"/>
      <c r="M7" s="41"/>
      <c r="T7" s="42"/>
      <c r="V7" s="37" t="s">
        <v>21</v>
      </c>
      <c r="W7" s="28"/>
      <c r="X7" s="26"/>
      <c r="Y7" s="26"/>
      <c r="AA7" s="28"/>
      <c r="AB7" s="28"/>
      <c r="AC7" s="26"/>
      <c r="AD7" s="26"/>
      <c r="AE7" s="28"/>
      <c r="AF7" s="28"/>
      <c r="AG7" s="32"/>
      <c r="AH7" s="25"/>
      <c r="AI7" s="38"/>
    </row>
    <row r="8" spans="1:36" s="43" customFormat="1" ht="18" customHeight="1" x14ac:dyDescent="0.4">
      <c r="I8" s="44" t="s">
        <v>22</v>
      </c>
      <c r="J8" s="44" t="s">
        <v>3</v>
      </c>
      <c r="K8" s="45" t="s">
        <v>23</v>
      </c>
      <c r="L8" s="44" t="s">
        <v>24</v>
      </c>
      <c r="M8" s="45" t="s">
        <v>25</v>
      </c>
      <c r="N8" s="46" t="s">
        <v>26</v>
      </c>
      <c r="O8" s="47"/>
      <c r="P8" s="46" t="s">
        <v>27</v>
      </c>
      <c r="Q8" s="48"/>
      <c r="R8" s="47"/>
      <c r="S8" s="44" t="s">
        <v>28</v>
      </c>
      <c r="T8" s="44" t="s">
        <v>29</v>
      </c>
      <c r="U8" s="49"/>
      <c r="V8" s="50" t="s">
        <v>30</v>
      </c>
      <c r="W8" s="51"/>
      <c r="X8" s="51"/>
      <c r="Y8" s="52"/>
      <c r="Z8" s="53" t="s">
        <v>31</v>
      </c>
      <c r="AA8" s="54"/>
      <c r="AB8" s="54"/>
      <c r="AC8" s="54"/>
      <c r="AD8" s="54"/>
      <c r="AE8" s="54"/>
      <c r="AF8" s="54"/>
      <c r="AG8" s="54"/>
      <c r="AH8" s="54"/>
      <c r="AI8" s="55" t="s">
        <v>32</v>
      </c>
      <c r="AJ8" s="56"/>
    </row>
    <row r="9" spans="1:36" s="43" customFormat="1" ht="18" customHeight="1" x14ac:dyDescent="0.4">
      <c r="I9" s="44"/>
      <c r="J9" s="44"/>
      <c r="K9" s="45"/>
      <c r="L9" s="44"/>
      <c r="M9" s="45"/>
      <c r="N9" s="57"/>
      <c r="O9" s="58"/>
      <c r="P9" s="57"/>
      <c r="Q9" s="59"/>
      <c r="R9" s="58"/>
      <c r="S9" s="44"/>
      <c r="T9" s="44"/>
      <c r="U9" s="49"/>
      <c r="V9" s="60"/>
      <c r="W9" s="61"/>
      <c r="X9" s="61"/>
      <c r="Y9" s="62"/>
      <c r="Z9" s="53" t="s">
        <v>33</v>
      </c>
      <c r="AA9" s="54"/>
      <c r="AB9" s="54"/>
      <c r="AC9" s="54"/>
      <c r="AD9" s="63"/>
      <c r="AE9" s="53" t="s">
        <v>34</v>
      </c>
      <c r="AF9" s="54"/>
      <c r="AG9" s="54"/>
      <c r="AH9" s="54"/>
      <c r="AI9" s="64"/>
      <c r="AJ9" s="65"/>
    </row>
    <row r="10" spans="1:36" s="43" customFormat="1" ht="18" customHeight="1" x14ac:dyDescent="0.4">
      <c r="I10" s="44"/>
      <c r="J10" s="44"/>
      <c r="K10" s="45"/>
      <c r="L10" s="44"/>
      <c r="M10" s="45"/>
      <c r="N10" s="66" t="s">
        <v>35</v>
      </c>
      <c r="O10" s="66" t="s">
        <v>36</v>
      </c>
      <c r="P10" s="66" t="s">
        <v>37</v>
      </c>
      <c r="Q10" s="66" t="s">
        <v>38</v>
      </c>
      <c r="R10" s="66" t="s">
        <v>39</v>
      </c>
      <c r="S10" s="44"/>
      <c r="T10" s="44"/>
      <c r="U10" s="49" t="s">
        <v>40</v>
      </c>
      <c r="V10" s="67" t="s">
        <v>41</v>
      </c>
      <c r="W10" s="67" t="s">
        <v>42</v>
      </c>
      <c r="X10" s="68" t="s">
        <v>43</v>
      </c>
      <c r="Y10" s="68" t="s">
        <v>44</v>
      </c>
      <c r="Z10" s="69" t="s">
        <v>41</v>
      </c>
      <c r="AA10" s="69" t="s">
        <v>45</v>
      </c>
      <c r="AB10" s="69" t="s">
        <v>42</v>
      </c>
      <c r="AC10" s="70" t="s">
        <v>43</v>
      </c>
      <c r="AD10" s="70" t="s">
        <v>44</v>
      </c>
      <c r="AE10" s="69" t="s">
        <v>46</v>
      </c>
      <c r="AF10" s="69" t="s">
        <v>42</v>
      </c>
      <c r="AG10" s="70" t="s">
        <v>43</v>
      </c>
      <c r="AH10" s="71" t="s">
        <v>44</v>
      </c>
      <c r="AI10" s="72"/>
      <c r="AJ10" s="73"/>
    </row>
    <row r="11" spans="1:36" ht="18" customHeight="1" thickBot="1" x14ac:dyDescent="0.45">
      <c r="I11" s="74" t="s">
        <v>47</v>
      </c>
      <c r="J11" s="74" t="s">
        <v>47</v>
      </c>
      <c r="K11" s="75" t="s">
        <v>47</v>
      </c>
      <c r="L11" s="74" t="s">
        <v>47</v>
      </c>
      <c r="M11" s="75" t="s">
        <v>47</v>
      </c>
      <c r="N11" s="74" t="s">
        <v>48</v>
      </c>
      <c r="O11" s="74" t="s">
        <v>48</v>
      </c>
      <c r="P11" s="74" t="s">
        <v>49</v>
      </c>
      <c r="Q11" s="74" t="s">
        <v>49</v>
      </c>
      <c r="R11" s="74" t="s">
        <v>49</v>
      </c>
      <c r="S11" s="74" t="s">
        <v>49</v>
      </c>
      <c r="T11" s="74" t="s">
        <v>49</v>
      </c>
      <c r="U11" s="76" t="s">
        <v>48</v>
      </c>
      <c r="V11" s="77" t="s">
        <v>49</v>
      </c>
      <c r="W11" s="77" t="s">
        <v>49</v>
      </c>
      <c r="X11" s="77" t="s">
        <v>49</v>
      </c>
      <c r="Y11" s="77" t="s">
        <v>49</v>
      </c>
      <c r="Z11" s="78" t="s">
        <v>49</v>
      </c>
      <c r="AA11" s="78" t="s">
        <v>49</v>
      </c>
      <c r="AB11" s="78" t="s">
        <v>49</v>
      </c>
      <c r="AC11" s="78" t="s">
        <v>49</v>
      </c>
      <c r="AD11" s="78" t="s">
        <v>49</v>
      </c>
      <c r="AE11" s="78" t="s">
        <v>49</v>
      </c>
      <c r="AF11" s="78" t="s">
        <v>49</v>
      </c>
      <c r="AG11" s="78" t="s">
        <v>49</v>
      </c>
      <c r="AH11" s="79" t="s">
        <v>49</v>
      </c>
      <c r="AI11" s="80" t="s">
        <v>49</v>
      </c>
      <c r="AJ11" s="80" t="s">
        <v>49</v>
      </c>
    </row>
    <row r="12" spans="1:36" ht="18" customHeight="1" thickTop="1" x14ac:dyDescent="0.4">
      <c r="A12" s="25" t="str">
        <f>IF(I12&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12,"(","_"),")","_"),"（","_"),"）","_"),"-","_"),"―","_"),"－","_"),"・","_"),"／","_"),"/","_")," ","_"),"　","_"),"+","_"),"＋","_"),"A4","A4サッシ"),"Ａ４","A4サッシ"),"Ａ4","A4サッシ"),"A４","A4サッシ"),"~","_"),"～","_"),",","_"),"、","_"),"[","_"),"]","_"),"［","_"),"］","_"),"：","_"),":","_"),"")</f>
        <v/>
      </c>
      <c r="B12" s="25" t="str">
        <f>IF(OR(J12&lt;&gt;"",COUNTIF($I$2,"*非木造*")&gt;0,COUNTIF($I$2,"*特定客先*")&gt;0),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12&amp;J12,"(","_"),")","_"),"（","_"),"）","_"),"-","_"),"―","_"),"－","_"),"・","_"),"／","_"),"/","_")," ","_"),"　","_"),"+","_"),"＋","_"),"A4","A4サッシ"),"Ａ４","A4サッシ"),"Ａ4","A4サッシ"),"A４","A4サッシ"),"~","_"),"～","_"),",","_"),"、","_"),"[","_"),"]","_"),"［","_"),"］","_"),"：","_"),":","_"),"")</f>
        <v/>
      </c>
      <c r="C12" s="81" t="str">
        <f>IF(K12&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12&amp;J12&amp;K12,"(","_"),")","_"),"（","_"),"）","_"),"-","_"),"―","_"),"－","_"),"・","_"),"／","_"),"/","_")," ","_"),"　","_"),"+","_"),"＋","_"),"A4","A4サッシ"),"Ａ４","A4サッシ"),"Ａ4","A4サッシ"),"A４","A4サッシ"),"~","_"),"～","_"),",","_"),"、","_"),"[","_"),"]","_"),"［","_"),"］","_"),"：","_"),":","_"),"")</f>
        <v/>
      </c>
      <c r="D12" s="81" t="str">
        <f>IF(L12&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12&amp;J12&amp;K12&amp;L12,"(","_"),")","_"),"（","_"),"）","_"),"-","_"),"―","_"),"－","_"),"・","_"),"／","_"),"/","_")," ","_"),"　","_"),"+","_"),"＋","_"),"A4","A4サッシ"),"Ａ４","A4サッシ"),"Ａ4","A4サッシ"),"A４","A4サッシ"),"~","_"),"～","_"),",","_"),"、","_"),"[","_"),"]","_"),"［","_"),"］","_"),"：","_"),":","_"),"")</f>
        <v/>
      </c>
      <c r="E12" s="81" t="str">
        <f t="shared" ref="E12:E41" si="0">IF(T12&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12&amp;J12&amp;K12&amp;L12&amp;T12,"(","_"),")","_"),"（","_"),"）","_"),"-","_"),"―","_"),"－","_"),"・","_"),"／","_"),"/","_")," ","_"),"　","_"),"+","_"),"＋","_"),"A4","A4サッシ"),"Ａ４","A4サッシ"),"Ａ4","A4サッシ"),"A４","A4サッシ"),"~","_"),"～","_"),",","_"),"、","_"),"[","_"),"]","_"),"［","_"),"］","_"),"：","_"),":","_"),"")</f>
        <v/>
      </c>
      <c r="F12" s="25">
        <f>IFERROR(VLOOKUP(K12&amp;L12,LIXIL対象製品リスト!R:W,4,FALSE),0)</f>
        <v>0</v>
      </c>
      <c r="G12" s="25">
        <f>IFERROR(VLOOKUP(K12&amp;L12,LIXIL対象製品リスト!R:W,5,FALSE),0)</f>
        <v>0</v>
      </c>
      <c r="I12" s="82"/>
      <c r="J12" s="83"/>
      <c r="K12" s="83"/>
      <c r="L12" s="82"/>
      <c r="M12" s="83"/>
      <c r="N12" s="82"/>
      <c r="O12" s="82"/>
      <c r="P12" s="84" t="str">
        <f>IF(OR(N12="",O12=""),"",IF(COUNTIF(L12,"*（D）*")&gt;0,IF((N12+F12)*(O12+G12)/10^6&gt;=サイズ!$D$17,"4",IF((N12+F12)*(O12+G12)/10^6&gt;=サイズ!$D$16,"3",IF((N12+F12)*(O12+G12)/10^6&gt;=サイズ!$D$15,"2",IF((N12+F12)*(O12+G12)/10^6&gt;=サイズ!$D$14,"1","対象外")))),IF(COUNTIF(L12,"*（E）*")&gt;0,IF((N12+F12)*(O12+G12)/10^6&gt;=サイズ!$D$21,"4",IF((N12+F12)*(O12+G12)/10^6&gt;=サイズ!$D$20,"3",IF((N12+F12)*(O12+G12)/10^6&gt;=サイズ!$D$19,"2",IF((N12+F12)*(O12+G12)/10^6&gt;=サイズ!$D$18,"1","対象外")))),"開閉形式を選択")))</f>
        <v/>
      </c>
      <c r="Q12" s="84" t="str">
        <f>IF(OR(N12="",O12=""),"",IF(COUNTIF(L12,"*（D）*")&gt;0,IF(P12="1","小",IF(P12="2","中",IF(P12="3","中",IF(P12="4","大","対象外")))),IF(COUNTIF(L12,"*（E）*")&gt;0,IF(P12="1","小",IF(P12="2","中",IF(P12="3","大",IF(P12="4","大","対象外")))))))</f>
        <v/>
      </c>
      <c r="R12" s="84" t="str">
        <f>IF(OR(N12="",O12=""),"",IF(COUNTIF(L12,"*（D）*")&gt;0,IF(P12="1","小",IF(P12="2","小",IF(P12="3","大",IF(P12="4","大","対象外")))),IF(COUNTIF(L12,"*（E）*")&gt;0,IF(P12="1","小",IF(P12="2","小",IF(P12="3","小",IF(P12="4","大","対象外")))))))</f>
        <v/>
      </c>
      <c r="S12" s="85" t="str">
        <f>IFERROR(IF(OR(I12="",K12="",L12="",M12="",N12="",O12=""),"",VLOOKUP(SUBSTITUTE(SUBSTITUTE(I12&amp;K12&amp;L12&amp;M12&amp;P12,CHAR(10),""),"~","～"),LIXIL対象製品リスト!P:Q,2,FALSE)),"対象の型番はありません")</f>
        <v/>
      </c>
      <c r="T12" s="84" t="str">
        <f t="shared" ref="T12:T41" si="1">IF(S12="","",IF(LEFT(S12,2)="対象","－",IF(LEFT(I12,2)="断熱",MID(S12,10,1),"－")))</f>
        <v/>
      </c>
      <c r="U12" s="86"/>
      <c r="V12" s="87" t="str">
        <f>IF(T12&lt;&gt;"",IF(T12="P","SS",IF(OR(T12="S",T12="A"),T12,IF(AND(T12="B",IFERROR(VLOOKUP(S12,LIXIL対象製品リスト!L:AC,9,FALSE),"")="○"),IF(OR($P$2="",$P$2="選択してください"),"建て方を選択してください",IF($P$2="共同住宅（4階建以上）",T12,"対象外")),"対象外"))),"")</f>
        <v/>
      </c>
      <c r="W12" s="88" t="str">
        <f>"窓リノベ24"&amp;"ドア"&amp;IFERROR(LEFT(VLOOKUP(S12,LIXIL対象製品リスト!L:AC,2,FALSE),3),"はつり")&amp;V12&amp;Q12</f>
        <v>窓リノベ24ドアはつり</v>
      </c>
      <c r="X12" s="89" t="str">
        <f>IF(T12&lt;&gt;"",IFERROR(IF($P$2="共同住宅（4階建以上）",VLOOKUP(W12,補助額!A:H,8,FALSE),VLOOKUP(W12,補助額!A:H,7,FALSE)),"－"),"")</f>
        <v/>
      </c>
      <c r="Y12" s="90" t="str">
        <f>IF(AND(U12&lt;&gt;"",X12&lt;&gt;""),X12*U12,"")</f>
        <v/>
      </c>
      <c r="Z12" s="91" t="str">
        <f>IF(T12="","",IF(OR($N$2="選択してください",$N$2=""),"地域を選択してください",IF(OR($P$2="選択してください",$P$2=""),"建て方を選択してください",IFERROR(VLOOKUP(AA12,こどもエコグレード!A:E,5,FALSE),"対象外"))))</f>
        <v/>
      </c>
      <c r="AA12" s="91" t="str">
        <f t="shared" ref="AA12:AA41" si="2">T12&amp;IF($P$2="戸建住宅","戸建住宅","共同住宅")&amp;$N$2</f>
        <v>共同住宅選択してください</v>
      </c>
      <c r="AB12" s="91" t="str">
        <f>"子育てエコ"&amp;"ドア"&amp;Z12&amp;R12</f>
        <v>子育てエコドア</v>
      </c>
      <c r="AC12" s="92" t="str">
        <f>IF(T12&lt;&gt;"",IFERROR(IF($P$2="共同住宅（4階建以上）",VLOOKUP(AB12,補助額!A:H,8,FALSE),VLOOKUP(AB12,補助額!A:H,7,FALSE)),"－"),"")</f>
        <v/>
      </c>
      <c r="AD12" s="92" t="str">
        <f>IF(AND(U12&lt;&gt;"",AC12&lt;&gt;""),AC12*U12,"")</f>
        <v/>
      </c>
      <c r="AE12" s="91" t="str">
        <f t="shared" ref="AE12:AE41" si="3">IF(T12="","",IF(RIGHT(I12,2)="防音","防音",IF(RIGHT(I12,2)="防犯","防犯",IF(RIGHT(I12,2)="防災","防災","対象外"))))</f>
        <v/>
      </c>
      <c r="AF12" s="91" t="str">
        <f>"子育てエコ"&amp;"ドア"&amp;AE12&amp;R12</f>
        <v>子育てエコドア</v>
      </c>
      <c r="AG12" s="92" t="str">
        <f>IF(T12&lt;&gt;"",IFERROR(IF($P$2="共同住宅（4階建以上）",VLOOKUP(AF12,補助額!A:H,8,FALSE),VLOOKUP(AF12,補助額!A:H,7,FALSE)),"－"),"")</f>
        <v/>
      </c>
      <c r="AH12" s="93" t="str">
        <f>IF(AND(U12&lt;&gt;"",AG12&lt;&gt;""),AG12*U12,"")</f>
        <v/>
      </c>
      <c r="AI12" s="94" t="str">
        <f>IF(T12="","",IF(OR($N$2="選択してください",$N$2=""),"地域を選択してください",IF(OR($P$2="選択してください",$P$2=""),"建て方を選択してください",IFERROR(VLOOKUP(AJ12,こどもエコグレード!A:F,6,FALSE),"対象外"))))</f>
        <v/>
      </c>
      <c r="AJ12" s="94" t="str">
        <f t="shared" ref="AJ12:AJ41" si="4">T12&amp;IF($P$2="戸建住宅","戸建住宅","共同住宅")&amp;$N$2</f>
        <v>共同住宅選択してください</v>
      </c>
    </row>
    <row r="13" spans="1:36" ht="18" customHeight="1" x14ac:dyDescent="0.4">
      <c r="A13" s="25" t="str">
        <f t="shared" ref="A13:A41" si="5">IF(I13&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13,"(","_"),")","_"),"（","_"),"）","_"),"-","_"),"―","_"),"－","_"),"・","_"),"／","_"),"/","_")," ","_"),"　","_"),"+","_"),"＋","_"),"A4","A4サッシ"),"Ａ４","A4サッシ"),"Ａ4","A4サッシ"),"A４","A4サッシ"),"~","_"),"～","_"),",","_"),"、","_"),"[","_"),"]","_"),"［","_"),"］","_"),"：","_"),":","_"),"")</f>
        <v/>
      </c>
      <c r="B13" s="25" t="str">
        <f t="shared" ref="B13:B41" si="6">IF(OR(J13&lt;&gt;"",COUNTIF($I$2,"*非木造*")&gt;0,COUNTIF($I$2,"*特定客先*")&gt;0),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13&amp;J13,"(","_"),")","_"),"（","_"),"）","_"),"-","_"),"―","_"),"－","_"),"・","_"),"／","_"),"/","_")," ","_"),"　","_"),"+","_"),"＋","_"),"A4","A4サッシ"),"Ａ４","A4サッシ"),"Ａ4","A4サッシ"),"A４","A4サッシ"),"~","_"),"～","_"),",","_"),"、","_"),"[","_"),"]","_"),"［","_"),"］","_"),"：","_"),":","_"),"")</f>
        <v/>
      </c>
      <c r="C13" s="81" t="str">
        <f t="shared" ref="C13:C41" si="7">IF(K13&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13&amp;J13&amp;K13,"(","_"),")","_"),"（","_"),"）","_"),"-","_"),"―","_"),"－","_"),"・","_"),"／","_"),"/","_")," ","_"),"　","_"),"+","_"),"＋","_"),"A4","A4サッシ"),"Ａ４","A4サッシ"),"Ａ4","A4サッシ"),"A４","A4サッシ"),"~","_"),"～","_"),",","_"),"、","_"),"[","_"),"]","_"),"［","_"),"］","_"),"：","_"),":","_"),"")</f>
        <v/>
      </c>
      <c r="D13" s="81" t="str">
        <f t="shared" ref="D13:D41" si="8">IF(L13&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13&amp;J13&amp;K13&amp;L13,"(","_"),")","_"),"（","_"),"）","_"),"-","_"),"―","_"),"－","_"),"・","_"),"／","_"),"/","_")," ","_"),"　","_"),"+","_"),"＋","_"),"A4","A4サッシ"),"Ａ４","A4サッシ"),"Ａ4","A4サッシ"),"A４","A4サッシ"),"~","_"),"～","_"),",","_"),"、","_"),"[","_"),"]","_"),"［","_"),"］","_"),"：","_"),":","_"),"")</f>
        <v/>
      </c>
      <c r="E13" s="81" t="str">
        <f t="shared" si="0"/>
        <v/>
      </c>
      <c r="F13" s="25">
        <f>IFERROR(VLOOKUP(K13&amp;L13,LIXIL対象製品リスト!R:W,4,FALSE),0)</f>
        <v>0</v>
      </c>
      <c r="G13" s="25">
        <f>IFERROR(VLOOKUP(K13&amp;L13,LIXIL対象製品リスト!R:W,5,FALSE),0)</f>
        <v>0</v>
      </c>
      <c r="I13" s="95"/>
      <c r="J13" s="83"/>
      <c r="K13" s="83"/>
      <c r="L13" s="82"/>
      <c r="M13" s="83"/>
      <c r="N13" s="82"/>
      <c r="O13" s="82"/>
      <c r="P13" s="84" t="str">
        <f>IF(OR(N13="",O13=""),"",IF(COUNTIF(L13,"*（D）*")&gt;0,IF((N13+F13)*(O13+G13)/10^6&gt;=サイズ!$D$17,"4",IF((N13+F13)*(O13+G13)/10^6&gt;=サイズ!$D$16,"3",IF((N13+F13)*(O13+G13)/10^6&gt;=サイズ!$D$15,"2",IF((N13+F13)*(O13+G13)/10^6&gt;=サイズ!$D$14,"1","対象外")))),IF(COUNTIF(L13,"*（E）*")&gt;0,IF((N13+F13)*(O13+G13)/10^6&gt;=サイズ!$D$21,"4",IF((N13+F13)*(O13+G13)/10^6&gt;=サイズ!$D$20,"3",IF((N13+F13)*(O13+G13)/10^6&gt;=サイズ!$D$19,"2",IF((N13+F13)*(O13+G13)/10^6&gt;=サイズ!$D$18,"1","対象外")))),"開閉形式を選択")))</f>
        <v/>
      </c>
      <c r="Q13" s="84" t="str">
        <f t="shared" ref="Q13:Q41" si="9">IF(OR(N13="",O13=""),"",IF(COUNTIF(L13,"*（D）*")&gt;0,IF(P13="1","小",IF(P13="2","中",IF(P13="3","中",IF(P13="4","大","対象外")))),IF(COUNTIF(L13,"*（E）*")&gt;0,IF(P13="1","小",IF(P13="2","中",IF(P13="3","大",IF(P13="4","大","対象外")))))))</f>
        <v/>
      </c>
      <c r="R13" s="84" t="str">
        <f t="shared" ref="R13:R41" si="10">IF(OR(N13="",O13=""),"",IF(COUNTIF(L13,"*（D）*")&gt;0,IF(P13="1","小",IF(P13="2","小",IF(P13="3","大",IF(P13="4","大","対象外")))),IF(COUNTIF(L13,"*（E）*")&gt;0,IF(P13="1","小",IF(P13="2","小",IF(P13="3","小",IF(P13="4","大","対象外")))))))</f>
        <v/>
      </c>
      <c r="S13" s="85" t="str">
        <f>IFERROR(IF(OR(I13="",K13="",L13="",M13="",N13="",O13=""),"",VLOOKUP(SUBSTITUTE(SUBSTITUTE(I13&amp;K13&amp;L13&amp;M13&amp;P13,CHAR(10),""),"~","～"),LIXIL対象製品リスト!P:Q,2,FALSE)),"対象の型番はありません")</f>
        <v/>
      </c>
      <c r="T13" s="84" t="str">
        <f t="shared" si="1"/>
        <v/>
      </c>
      <c r="U13" s="96"/>
      <c r="V13" s="87" t="str">
        <f>IF(T13&lt;&gt;"",IF(T13="P","SS",IF(OR(T13="S",T13="A"),T13,IF(AND(T13="B",IFERROR(VLOOKUP(S13,LIXIL対象製品リスト!L:AC,9,FALSE),"")="○"),IF(OR($P$2="",$P$2="選択してください"),"建て方を選択してください",IF($P$2="共同住宅（4階建以上）",T13,"対象外")),"対象外"))),"")</f>
        <v/>
      </c>
      <c r="W13" s="88" t="str">
        <f>"窓リノベ24"&amp;"ドア"&amp;IFERROR(LEFT(VLOOKUP(S13,LIXIL対象製品リスト!L:AC,2,FALSE),3),"はつり")&amp;V13&amp;Q13</f>
        <v>窓リノベ24ドアはつり</v>
      </c>
      <c r="X13" s="89" t="str">
        <f>IF(T13&lt;&gt;"",IFERROR(IF($P$2="共同住宅（4階建以上）",VLOOKUP(W13,補助額!A:H,8,FALSE),VLOOKUP(W13,補助額!A:H,7,FALSE)),"－"),"")</f>
        <v/>
      </c>
      <c r="Y13" s="90" t="str">
        <f t="shared" ref="Y13:Y41" si="11">IF(AND(U13&lt;&gt;"",X13&lt;&gt;""),X13*U13,"")</f>
        <v/>
      </c>
      <c r="Z13" s="91" t="str">
        <f>IF(T13="","",IF(OR($N$2="選択してください",$N$2=""),"地域を選択してください",IF(OR($P$2="選択してください",$P$2=""),"建て方を選択してください",IFERROR(VLOOKUP(AA13,こどもエコグレード!A:E,5,FALSE),"対象外"))))</f>
        <v/>
      </c>
      <c r="AA13" s="91" t="str">
        <f t="shared" si="2"/>
        <v>共同住宅選択してください</v>
      </c>
      <c r="AB13" s="91" t="str">
        <f t="shared" ref="AB13:AB41" si="12">"子育てエコ"&amp;"ドア"&amp;Z13&amp;R13</f>
        <v>子育てエコドア</v>
      </c>
      <c r="AC13" s="92" t="str">
        <f>IF(T13&lt;&gt;"",IFERROR(IF($P$2="共同住宅（4階建以上）",VLOOKUP(AB13,補助額!A:H,8,FALSE),VLOOKUP(AB13,補助額!A:H,7,FALSE)),"－"),"")</f>
        <v/>
      </c>
      <c r="AD13" s="97" t="str">
        <f t="shared" ref="AD13:AD41" si="13">IF(AND(U13&lt;&gt;"",AC13&lt;&gt;""),AC13*U13,"")</f>
        <v/>
      </c>
      <c r="AE13" s="91" t="str">
        <f t="shared" si="3"/>
        <v/>
      </c>
      <c r="AF13" s="91" t="str">
        <f t="shared" ref="AF13:AF41" si="14">"子育てエコ"&amp;"ドア"&amp;AE13&amp;R13</f>
        <v>子育てエコドア</v>
      </c>
      <c r="AG13" s="92" t="str">
        <f>IF(T13&lt;&gt;"",IFERROR(IF($P$2="共同住宅（4階建以上）",VLOOKUP(AF13,補助額!A:H,8,FALSE),VLOOKUP(AF13,補助額!A:H,7,FALSE)),"－"),"")</f>
        <v/>
      </c>
      <c r="AH13" s="98" t="str">
        <f t="shared" ref="AH13:AH41" si="15">IF(AND(U13&lt;&gt;"",AG13&lt;&gt;""),AG13*U13,"")</f>
        <v/>
      </c>
      <c r="AI13" s="94" t="str">
        <f>IF(T13="","",IF(OR($N$2="選択してください",$N$2=""),"地域を選択してください",IF(OR($P$2="選択してください",$P$2=""),"建て方を選択してください",IFERROR(VLOOKUP(AJ13,こどもエコグレード!A:F,6,FALSE),"対象外"))))</f>
        <v/>
      </c>
      <c r="AJ13" s="94" t="str">
        <f t="shared" si="4"/>
        <v>共同住宅選択してください</v>
      </c>
    </row>
    <row r="14" spans="1:36" ht="18" customHeight="1" x14ac:dyDescent="0.4">
      <c r="A14" s="25" t="str">
        <f t="shared" si="5"/>
        <v/>
      </c>
      <c r="B14" s="25" t="str">
        <f t="shared" si="6"/>
        <v/>
      </c>
      <c r="C14" s="81" t="str">
        <f t="shared" si="7"/>
        <v/>
      </c>
      <c r="D14" s="81" t="str">
        <f t="shared" si="8"/>
        <v/>
      </c>
      <c r="E14" s="81" t="str">
        <f t="shared" si="0"/>
        <v/>
      </c>
      <c r="F14" s="25">
        <f>IFERROR(VLOOKUP(K14&amp;L14,LIXIL対象製品リスト!R:W,4,FALSE),0)</f>
        <v>0</v>
      </c>
      <c r="G14" s="25">
        <f>IFERROR(VLOOKUP(K14&amp;L14,LIXIL対象製品リスト!R:W,5,FALSE),0)</f>
        <v>0</v>
      </c>
      <c r="I14" s="95"/>
      <c r="J14" s="83"/>
      <c r="K14" s="83"/>
      <c r="L14" s="82"/>
      <c r="M14" s="83"/>
      <c r="N14" s="82"/>
      <c r="O14" s="82"/>
      <c r="P14" s="84" t="str">
        <f>IF(OR(N14="",O14=""),"",IF(COUNTIF(L14,"*（D）*")&gt;0,IF((N14+F14)*(O14+G14)/10^6&gt;=サイズ!$D$17,"4",IF((N14+F14)*(O14+G14)/10^6&gt;=サイズ!$D$16,"3",IF((N14+F14)*(O14+G14)/10^6&gt;=サイズ!$D$15,"2",IF((N14+F14)*(O14+G14)/10^6&gt;=サイズ!$D$14,"1","対象外")))),IF(COUNTIF(L14,"*（E）*")&gt;0,IF((N14+F14)*(O14+G14)/10^6&gt;=サイズ!$D$21,"4",IF((N14+F14)*(O14+G14)/10^6&gt;=サイズ!$D$20,"3",IF((N14+F14)*(O14+G14)/10^6&gt;=サイズ!$D$19,"2",IF((N14+F14)*(O14+G14)/10^6&gt;=サイズ!$D$18,"1","対象外")))),"開閉形式を選択")))</f>
        <v/>
      </c>
      <c r="Q14" s="84" t="str">
        <f t="shared" si="9"/>
        <v/>
      </c>
      <c r="R14" s="84" t="str">
        <f t="shared" si="10"/>
        <v/>
      </c>
      <c r="S14" s="85" t="str">
        <f>IFERROR(IF(OR(I14="",K14="",L14="",M14="",N14="",O14=""),"",VLOOKUP(SUBSTITUTE(SUBSTITUTE(I14&amp;K14&amp;L14&amp;M14&amp;P14,CHAR(10),""),"~","～"),LIXIL対象製品リスト!P:Q,2,FALSE)),"対象の型番はありません")</f>
        <v/>
      </c>
      <c r="T14" s="84" t="str">
        <f t="shared" si="1"/>
        <v/>
      </c>
      <c r="U14" s="96"/>
      <c r="V14" s="87" t="str">
        <f>IF(T14&lt;&gt;"",IF(T14="P","SS",IF(OR(T14="S",T14="A"),T14,IF(AND(T14="B",IFERROR(VLOOKUP(S14,LIXIL対象製品リスト!L:AC,9,FALSE),"")="○"),IF(OR($P$2="",$P$2="選択してください"),"建て方を選択してください",IF($P$2="共同住宅（4階建以上）",T14,"対象外")),"対象外"))),"")</f>
        <v/>
      </c>
      <c r="W14" s="88" t="str">
        <f>"窓リノベ24"&amp;"ドア"&amp;IFERROR(LEFT(VLOOKUP(S14,LIXIL対象製品リスト!L:AC,2,FALSE),3),"はつり")&amp;V14&amp;Q14</f>
        <v>窓リノベ24ドアはつり</v>
      </c>
      <c r="X14" s="89" t="str">
        <f>IF(T14&lt;&gt;"",IFERROR(IF($P$2="共同住宅（4階建以上）",VLOOKUP(W14,補助額!A:H,8,FALSE),VLOOKUP(W14,補助額!A:H,7,FALSE)),"－"),"")</f>
        <v/>
      </c>
      <c r="Y14" s="90" t="str">
        <f t="shared" si="11"/>
        <v/>
      </c>
      <c r="Z14" s="91" t="str">
        <f>IF(T14="","",IF(OR($N$2="選択してください",$N$2=""),"地域を選択してください",IF(OR($P$2="選択してください",$P$2=""),"建て方を選択してください",IFERROR(VLOOKUP(AA14,こどもエコグレード!A:E,5,FALSE),"対象外"))))</f>
        <v/>
      </c>
      <c r="AA14" s="91" t="str">
        <f t="shared" si="2"/>
        <v>共同住宅選択してください</v>
      </c>
      <c r="AB14" s="91" t="str">
        <f t="shared" si="12"/>
        <v>子育てエコドア</v>
      </c>
      <c r="AC14" s="92" t="str">
        <f>IF(T14&lt;&gt;"",IFERROR(IF($P$2="共同住宅（4階建以上）",VLOOKUP(AB14,補助額!A:H,8,FALSE),VLOOKUP(AB14,補助額!A:H,7,FALSE)),"－"),"")</f>
        <v/>
      </c>
      <c r="AD14" s="97" t="str">
        <f t="shared" si="13"/>
        <v/>
      </c>
      <c r="AE14" s="91" t="str">
        <f t="shared" si="3"/>
        <v/>
      </c>
      <c r="AF14" s="91" t="str">
        <f t="shared" si="14"/>
        <v>子育てエコドア</v>
      </c>
      <c r="AG14" s="92" t="str">
        <f>IF(T14&lt;&gt;"",IFERROR(IF($P$2="共同住宅（4階建以上）",VLOOKUP(AF14,補助額!A:H,8,FALSE),VLOOKUP(AF14,補助額!A:H,7,FALSE)),"－"),"")</f>
        <v/>
      </c>
      <c r="AH14" s="98" t="str">
        <f t="shared" si="15"/>
        <v/>
      </c>
      <c r="AI14" s="94" t="str">
        <f>IF(T14="","",IF(OR($N$2="選択してください",$N$2=""),"地域を選択してください",IF(OR($P$2="選択してください",$P$2=""),"建て方を選択してください",IFERROR(VLOOKUP(AJ14,こどもエコグレード!A:F,6,FALSE),"対象外"))))</f>
        <v/>
      </c>
      <c r="AJ14" s="94" t="str">
        <f t="shared" si="4"/>
        <v>共同住宅選択してください</v>
      </c>
    </row>
    <row r="15" spans="1:36" ht="18" customHeight="1" x14ac:dyDescent="0.4">
      <c r="A15" s="25" t="str">
        <f t="shared" si="5"/>
        <v/>
      </c>
      <c r="B15" s="25" t="str">
        <f t="shared" si="6"/>
        <v/>
      </c>
      <c r="C15" s="81" t="str">
        <f t="shared" si="7"/>
        <v/>
      </c>
      <c r="D15" s="81" t="str">
        <f t="shared" si="8"/>
        <v/>
      </c>
      <c r="E15" s="81" t="str">
        <f t="shared" si="0"/>
        <v/>
      </c>
      <c r="F15" s="25">
        <f>IFERROR(VLOOKUP(K15&amp;L15,LIXIL対象製品リスト!R:W,4,FALSE),0)</f>
        <v>0</v>
      </c>
      <c r="G15" s="25">
        <f>IFERROR(VLOOKUP(K15&amp;L15,LIXIL対象製品リスト!R:W,5,FALSE),0)</f>
        <v>0</v>
      </c>
      <c r="I15" s="95"/>
      <c r="J15" s="83"/>
      <c r="K15" s="83"/>
      <c r="L15" s="82"/>
      <c r="M15" s="83"/>
      <c r="N15" s="82"/>
      <c r="O15" s="82"/>
      <c r="P15" s="84" t="str">
        <f>IF(OR(N15="",O15=""),"",IF(COUNTIF(L15,"*（D）*")&gt;0,IF((N15+F15)*(O15+G15)/10^6&gt;=サイズ!$D$17,"4",IF((N15+F15)*(O15+G15)/10^6&gt;=サイズ!$D$16,"3",IF((N15+F15)*(O15+G15)/10^6&gt;=サイズ!$D$15,"2",IF((N15+F15)*(O15+G15)/10^6&gt;=サイズ!$D$14,"1","対象外")))),IF(COUNTIF(L15,"*（E）*")&gt;0,IF((N15+F15)*(O15+G15)/10^6&gt;=サイズ!$D$21,"4",IF((N15+F15)*(O15+G15)/10^6&gt;=サイズ!$D$20,"3",IF((N15+F15)*(O15+G15)/10^6&gt;=サイズ!$D$19,"2",IF((N15+F15)*(O15+G15)/10^6&gt;=サイズ!$D$18,"1","対象外")))),"開閉形式を選択")))</f>
        <v/>
      </c>
      <c r="Q15" s="84" t="str">
        <f t="shared" si="9"/>
        <v/>
      </c>
      <c r="R15" s="84" t="str">
        <f t="shared" si="10"/>
        <v/>
      </c>
      <c r="S15" s="85" t="str">
        <f>IFERROR(IF(OR(I15="",K15="",L15="",M15="",N15="",O15=""),"",VLOOKUP(SUBSTITUTE(SUBSTITUTE(I15&amp;K15&amp;L15&amp;M15&amp;P15,CHAR(10),""),"~","～"),LIXIL対象製品リスト!P:Q,2,FALSE)),"対象の型番はありません")</f>
        <v/>
      </c>
      <c r="T15" s="84" t="str">
        <f t="shared" si="1"/>
        <v/>
      </c>
      <c r="U15" s="96"/>
      <c r="V15" s="87" t="str">
        <f>IF(T15&lt;&gt;"",IF(T15="P","SS",IF(OR(T15="S",T15="A"),T15,IF(AND(T15="B",IFERROR(VLOOKUP(S15,LIXIL対象製品リスト!L:AC,9,FALSE),"")="○"),IF(OR($P$2="",$P$2="選択してください"),"建て方を選択してください",IF($P$2="共同住宅（4階建以上）",T15,"対象外")),"対象外"))),"")</f>
        <v/>
      </c>
      <c r="W15" s="88" t="str">
        <f>"窓リノベ24"&amp;"ドア"&amp;IFERROR(LEFT(VLOOKUP(S15,LIXIL対象製品リスト!L:AC,2,FALSE),3),"はつり")&amp;V15&amp;Q15</f>
        <v>窓リノベ24ドアはつり</v>
      </c>
      <c r="X15" s="89" t="str">
        <f>IF(T15&lt;&gt;"",IFERROR(IF($P$2="共同住宅（4階建以上）",VLOOKUP(W15,補助額!A:H,8,FALSE),VLOOKUP(W15,補助額!A:H,7,FALSE)),"－"),"")</f>
        <v/>
      </c>
      <c r="Y15" s="90" t="str">
        <f t="shared" si="11"/>
        <v/>
      </c>
      <c r="Z15" s="91" t="str">
        <f>IF(T15="","",IF(OR($N$2="選択してください",$N$2=""),"地域を選択してください",IF(OR($P$2="選択してください",$P$2=""),"建て方を選択してください",IFERROR(VLOOKUP(AA15,こどもエコグレード!A:E,5,FALSE),"対象外"))))</f>
        <v/>
      </c>
      <c r="AA15" s="91" t="str">
        <f t="shared" si="2"/>
        <v>共同住宅選択してください</v>
      </c>
      <c r="AB15" s="91" t="str">
        <f t="shared" si="12"/>
        <v>子育てエコドア</v>
      </c>
      <c r="AC15" s="92" t="str">
        <f>IF(T15&lt;&gt;"",IFERROR(IF($P$2="共同住宅（4階建以上）",VLOOKUP(AB15,補助額!A:H,8,FALSE),VLOOKUP(AB15,補助額!A:H,7,FALSE)),"－"),"")</f>
        <v/>
      </c>
      <c r="AD15" s="97" t="str">
        <f t="shared" si="13"/>
        <v/>
      </c>
      <c r="AE15" s="91" t="str">
        <f t="shared" si="3"/>
        <v/>
      </c>
      <c r="AF15" s="91" t="str">
        <f t="shared" si="14"/>
        <v>子育てエコドア</v>
      </c>
      <c r="AG15" s="92" t="str">
        <f>IF(T15&lt;&gt;"",IFERROR(IF($P$2="共同住宅（4階建以上）",VLOOKUP(AF15,補助額!A:H,8,FALSE),VLOOKUP(AF15,補助額!A:H,7,FALSE)),"－"),"")</f>
        <v/>
      </c>
      <c r="AH15" s="98" t="str">
        <f t="shared" si="15"/>
        <v/>
      </c>
      <c r="AI15" s="94" t="str">
        <f>IF(T15="","",IF(OR($N$2="選択してください",$N$2=""),"地域を選択してください",IF(OR($P$2="選択してください",$P$2=""),"建て方を選択してください",IFERROR(VLOOKUP(AJ15,こどもエコグレード!A:F,6,FALSE),"対象外"))))</f>
        <v/>
      </c>
      <c r="AJ15" s="94" t="str">
        <f t="shared" si="4"/>
        <v>共同住宅選択してください</v>
      </c>
    </row>
    <row r="16" spans="1:36" ht="18" customHeight="1" x14ac:dyDescent="0.4">
      <c r="A16" s="25" t="str">
        <f t="shared" si="5"/>
        <v/>
      </c>
      <c r="B16" s="25" t="str">
        <f t="shared" si="6"/>
        <v/>
      </c>
      <c r="C16" s="81" t="str">
        <f t="shared" si="7"/>
        <v/>
      </c>
      <c r="D16" s="81" t="str">
        <f t="shared" si="8"/>
        <v/>
      </c>
      <c r="E16" s="81" t="str">
        <f t="shared" si="0"/>
        <v/>
      </c>
      <c r="F16" s="25">
        <f>IFERROR(VLOOKUP(K16&amp;L16,LIXIL対象製品リスト!R:W,4,FALSE),0)</f>
        <v>0</v>
      </c>
      <c r="G16" s="25">
        <f>IFERROR(VLOOKUP(K16&amp;L16,LIXIL対象製品リスト!R:W,5,FALSE),0)</f>
        <v>0</v>
      </c>
      <c r="I16" s="95"/>
      <c r="J16" s="83"/>
      <c r="K16" s="83"/>
      <c r="L16" s="82"/>
      <c r="M16" s="83"/>
      <c r="N16" s="82"/>
      <c r="O16" s="82"/>
      <c r="P16" s="84" t="str">
        <f>IF(OR(N16="",O16=""),"",IF(COUNTIF(L16,"*（D）*")&gt;0,IF((N16+F16)*(O16+G16)/10^6&gt;=サイズ!$D$17,"4",IF((N16+F16)*(O16+G16)/10^6&gt;=サイズ!$D$16,"3",IF((N16+F16)*(O16+G16)/10^6&gt;=サイズ!$D$15,"2",IF((N16+F16)*(O16+G16)/10^6&gt;=サイズ!$D$14,"1","対象外")))),IF(COUNTIF(L16,"*（E）*")&gt;0,IF((N16+F16)*(O16+G16)/10^6&gt;=サイズ!$D$21,"4",IF((N16+F16)*(O16+G16)/10^6&gt;=サイズ!$D$20,"3",IF((N16+F16)*(O16+G16)/10^6&gt;=サイズ!$D$19,"2",IF((N16+F16)*(O16+G16)/10^6&gt;=サイズ!$D$18,"1","対象外")))),"開閉形式を選択")))</f>
        <v/>
      </c>
      <c r="Q16" s="84" t="str">
        <f t="shared" si="9"/>
        <v/>
      </c>
      <c r="R16" s="84" t="str">
        <f t="shared" si="10"/>
        <v/>
      </c>
      <c r="S16" s="85" t="str">
        <f>IFERROR(IF(OR(I16="",K16="",L16="",M16="",N16="",O16=""),"",VLOOKUP(SUBSTITUTE(SUBSTITUTE(I16&amp;K16&amp;L16&amp;M16&amp;P16,CHAR(10),""),"~","～"),LIXIL対象製品リスト!P:Q,2,FALSE)),"対象の型番はありません")</f>
        <v/>
      </c>
      <c r="T16" s="84" t="str">
        <f t="shared" si="1"/>
        <v/>
      </c>
      <c r="U16" s="96"/>
      <c r="V16" s="87" t="str">
        <f>IF(T16&lt;&gt;"",IF(T16="P","SS",IF(OR(T16="S",T16="A"),T16,IF(AND(T16="B",IFERROR(VLOOKUP(S16,LIXIL対象製品リスト!L:AC,9,FALSE),"")="○"),IF(OR($P$2="",$P$2="選択してください"),"建て方を選択してください",IF($P$2="共同住宅（4階建以上）",T16,"対象外")),"対象外"))),"")</f>
        <v/>
      </c>
      <c r="W16" s="88" t="str">
        <f>"窓リノベ24"&amp;"ドア"&amp;IFERROR(LEFT(VLOOKUP(S16,LIXIL対象製品リスト!L:AC,2,FALSE),3),"はつり")&amp;V16&amp;Q16</f>
        <v>窓リノベ24ドアはつり</v>
      </c>
      <c r="X16" s="89" t="str">
        <f>IF(T16&lt;&gt;"",IFERROR(IF($P$2="共同住宅（4階建以上）",VLOOKUP(W16,補助額!A:H,8,FALSE),VLOOKUP(W16,補助額!A:H,7,FALSE)),"－"),"")</f>
        <v/>
      </c>
      <c r="Y16" s="90" t="str">
        <f t="shared" si="11"/>
        <v/>
      </c>
      <c r="Z16" s="91" t="str">
        <f>IF(T16="","",IF(OR($N$2="選択してください",$N$2=""),"地域を選択してください",IF(OR($P$2="選択してください",$P$2=""),"建て方を選択してください",IFERROR(VLOOKUP(AA16,こどもエコグレード!A:E,5,FALSE),"対象外"))))</f>
        <v/>
      </c>
      <c r="AA16" s="91" t="str">
        <f t="shared" si="2"/>
        <v>共同住宅選択してください</v>
      </c>
      <c r="AB16" s="91" t="str">
        <f t="shared" si="12"/>
        <v>子育てエコドア</v>
      </c>
      <c r="AC16" s="92" t="str">
        <f>IF(T16&lt;&gt;"",IFERROR(IF($P$2="共同住宅（4階建以上）",VLOOKUP(AB16,補助額!A:H,8,FALSE),VLOOKUP(AB16,補助額!A:H,7,FALSE)),"－"),"")</f>
        <v/>
      </c>
      <c r="AD16" s="97" t="str">
        <f t="shared" si="13"/>
        <v/>
      </c>
      <c r="AE16" s="91" t="str">
        <f t="shared" si="3"/>
        <v/>
      </c>
      <c r="AF16" s="91" t="str">
        <f t="shared" si="14"/>
        <v>子育てエコドア</v>
      </c>
      <c r="AG16" s="92" t="str">
        <f>IF(T16&lt;&gt;"",IFERROR(IF($P$2="共同住宅（4階建以上）",VLOOKUP(AF16,補助額!A:H,8,FALSE),VLOOKUP(AF16,補助額!A:H,7,FALSE)),"－"),"")</f>
        <v/>
      </c>
      <c r="AH16" s="98" t="str">
        <f t="shared" si="15"/>
        <v/>
      </c>
      <c r="AI16" s="94" t="str">
        <f>IF(T16="","",IF(OR($N$2="選択してください",$N$2=""),"地域を選択してください",IF(OR($P$2="選択してください",$P$2=""),"建て方を選択してください",IFERROR(VLOOKUP(AJ16,こどもエコグレード!A:F,6,FALSE),"対象外"))))</f>
        <v/>
      </c>
      <c r="AJ16" s="94" t="str">
        <f t="shared" si="4"/>
        <v>共同住宅選択してください</v>
      </c>
    </row>
    <row r="17" spans="1:36" ht="18" customHeight="1" x14ac:dyDescent="0.4">
      <c r="A17" s="25" t="str">
        <f t="shared" si="5"/>
        <v/>
      </c>
      <c r="B17" s="25" t="str">
        <f t="shared" si="6"/>
        <v/>
      </c>
      <c r="C17" s="81" t="str">
        <f t="shared" si="7"/>
        <v/>
      </c>
      <c r="D17" s="81" t="str">
        <f t="shared" si="8"/>
        <v/>
      </c>
      <c r="E17" s="81" t="str">
        <f t="shared" si="0"/>
        <v/>
      </c>
      <c r="F17" s="25">
        <f>IFERROR(VLOOKUP(K17&amp;L17,LIXIL対象製品リスト!R:W,4,FALSE),0)</f>
        <v>0</v>
      </c>
      <c r="G17" s="25">
        <f>IFERROR(VLOOKUP(K17&amp;L17,LIXIL対象製品リスト!R:W,5,FALSE),0)</f>
        <v>0</v>
      </c>
      <c r="I17" s="95"/>
      <c r="J17" s="83"/>
      <c r="K17" s="83"/>
      <c r="L17" s="82"/>
      <c r="M17" s="83"/>
      <c r="N17" s="82"/>
      <c r="O17" s="82"/>
      <c r="P17" s="84" t="str">
        <f>IF(OR(N17="",O17=""),"",IF(COUNTIF(L17,"*（D）*")&gt;0,IF((N17+F17)*(O17+G17)/10^6&gt;=サイズ!$D$17,"4",IF((N17+F17)*(O17+G17)/10^6&gt;=サイズ!$D$16,"3",IF((N17+F17)*(O17+G17)/10^6&gt;=サイズ!$D$15,"2",IF((N17+F17)*(O17+G17)/10^6&gt;=サイズ!$D$14,"1","対象外")))),IF(COUNTIF(L17,"*（E）*")&gt;0,IF((N17+F17)*(O17+G17)/10^6&gt;=サイズ!$D$21,"4",IF((N17+F17)*(O17+G17)/10^6&gt;=サイズ!$D$20,"3",IF((N17+F17)*(O17+G17)/10^6&gt;=サイズ!$D$19,"2",IF((N17+F17)*(O17+G17)/10^6&gt;=サイズ!$D$18,"1","対象外")))),"開閉形式を選択")))</f>
        <v/>
      </c>
      <c r="Q17" s="84" t="str">
        <f t="shared" si="9"/>
        <v/>
      </c>
      <c r="R17" s="84" t="str">
        <f t="shared" si="10"/>
        <v/>
      </c>
      <c r="S17" s="85" t="str">
        <f>IFERROR(IF(OR(I17="",K17="",L17="",M17="",N17="",O17=""),"",VLOOKUP(SUBSTITUTE(SUBSTITUTE(I17&amp;K17&amp;L17&amp;M17&amp;P17,CHAR(10),""),"~","～"),LIXIL対象製品リスト!P:Q,2,FALSE)),"対象の型番はありません")</f>
        <v/>
      </c>
      <c r="T17" s="84" t="str">
        <f t="shared" si="1"/>
        <v/>
      </c>
      <c r="U17" s="96"/>
      <c r="V17" s="87" t="str">
        <f>IF(T17&lt;&gt;"",IF(T17="P","SS",IF(OR(T17="S",T17="A"),T17,IF(AND(T17="B",IFERROR(VLOOKUP(S17,LIXIL対象製品リスト!L:AC,9,FALSE),"")="○"),IF(OR($P$2="",$P$2="選択してください"),"建て方を選択してください",IF($P$2="共同住宅（4階建以上）",T17,"対象外")),"対象外"))),"")</f>
        <v/>
      </c>
      <c r="W17" s="88" t="str">
        <f>"窓リノベ24"&amp;"ドア"&amp;IFERROR(LEFT(VLOOKUP(S17,LIXIL対象製品リスト!L:AC,2,FALSE),3),"はつり")&amp;V17&amp;Q17</f>
        <v>窓リノベ24ドアはつり</v>
      </c>
      <c r="X17" s="89" t="str">
        <f>IF(T17&lt;&gt;"",IFERROR(IF($P$2="共同住宅（4階建以上）",VLOOKUP(W17,補助額!A:H,8,FALSE),VLOOKUP(W17,補助額!A:H,7,FALSE)),"－"),"")</f>
        <v/>
      </c>
      <c r="Y17" s="90" t="str">
        <f t="shared" si="11"/>
        <v/>
      </c>
      <c r="Z17" s="91" t="str">
        <f>IF(T17="","",IF(OR($N$2="選択してください",$N$2=""),"地域を選択してください",IF(OR($P$2="選択してください",$P$2=""),"建て方を選択してください",IFERROR(VLOOKUP(AA17,こどもエコグレード!A:E,5,FALSE),"対象外"))))</f>
        <v/>
      </c>
      <c r="AA17" s="91" t="str">
        <f t="shared" si="2"/>
        <v>共同住宅選択してください</v>
      </c>
      <c r="AB17" s="91" t="str">
        <f t="shared" si="12"/>
        <v>子育てエコドア</v>
      </c>
      <c r="AC17" s="92" t="str">
        <f>IF(T17&lt;&gt;"",IFERROR(IF($P$2="共同住宅（4階建以上）",VLOOKUP(AB17,補助額!A:H,8,FALSE),VLOOKUP(AB17,補助額!A:H,7,FALSE)),"－"),"")</f>
        <v/>
      </c>
      <c r="AD17" s="97" t="str">
        <f t="shared" si="13"/>
        <v/>
      </c>
      <c r="AE17" s="91" t="str">
        <f t="shared" si="3"/>
        <v/>
      </c>
      <c r="AF17" s="91" t="str">
        <f t="shared" si="14"/>
        <v>子育てエコドア</v>
      </c>
      <c r="AG17" s="92" t="str">
        <f>IF(T17&lt;&gt;"",IFERROR(IF($P$2="共同住宅（4階建以上）",VLOOKUP(AF17,補助額!A:H,8,FALSE),VLOOKUP(AF17,補助額!A:H,7,FALSE)),"－"),"")</f>
        <v/>
      </c>
      <c r="AH17" s="98" t="str">
        <f t="shared" si="15"/>
        <v/>
      </c>
      <c r="AI17" s="94" t="str">
        <f>IF(T17="","",IF(OR($N$2="選択してください",$N$2=""),"地域を選択してください",IF(OR($P$2="選択してください",$P$2=""),"建て方を選択してください",IFERROR(VLOOKUP(AJ17,こどもエコグレード!A:F,6,FALSE),"対象外"))))</f>
        <v/>
      </c>
      <c r="AJ17" s="94" t="str">
        <f t="shared" si="4"/>
        <v>共同住宅選択してください</v>
      </c>
    </row>
    <row r="18" spans="1:36" ht="18" customHeight="1" x14ac:dyDescent="0.4">
      <c r="A18" s="25" t="str">
        <f t="shared" si="5"/>
        <v/>
      </c>
      <c r="B18" s="25" t="str">
        <f t="shared" si="6"/>
        <v/>
      </c>
      <c r="C18" s="81" t="str">
        <f t="shared" si="7"/>
        <v/>
      </c>
      <c r="D18" s="81" t="str">
        <f t="shared" si="8"/>
        <v/>
      </c>
      <c r="E18" s="81" t="str">
        <f t="shared" si="0"/>
        <v/>
      </c>
      <c r="F18" s="25">
        <f>IFERROR(VLOOKUP(K18&amp;L18,LIXIL対象製品リスト!R:W,4,FALSE),0)</f>
        <v>0</v>
      </c>
      <c r="G18" s="25">
        <f>IFERROR(VLOOKUP(K18&amp;L18,LIXIL対象製品リスト!R:W,5,FALSE),0)</f>
        <v>0</v>
      </c>
      <c r="I18" s="95"/>
      <c r="J18" s="83"/>
      <c r="K18" s="83"/>
      <c r="L18" s="82"/>
      <c r="M18" s="83"/>
      <c r="N18" s="82"/>
      <c r="O18" s="82"/>
      <c r="P18" s="84" t="str">
        <f>IF(OR(N18="",O18=""),"",IF(COUNTIF(L18,"*（D）*")&gt;0,IF((N18+F18)*(O18+G18)/10^6&gt;=サイズ!$D$17,"4",IF((N18+F18)*(O18+G18)/10^6&gt;=サイズ!$D$16,"3",IF((N18+F18)*(O18+G18)/10^6&gt;=サイズ!$D$15,"2",IF((N18+F18)*(O18+G18)/10^6&gt;=サイズ!$D$14,"1","対象外")))),IF(COUNTIF(L18,"*（E）*")&gt;0,IF((N18+F18)*(O18+G18)/10^6&gt;=サイズ!$D$21,"4",IF((N18+F18)*(O18+G18)/10^6&gt;=サイズ!$D$20,"3",IF((N18+F18)*(O18+G18)/10^6&gt;=サイズ!$D$19,"2",IF((N18+F18)*(O18+G18)/10^6&gt;=サイズ!$D$18,"1","対象外")))),"開閉形式を選択")))</f>
        <v/>
      </c>
      <c r="Q18" s="84" t="str">
        <f t="shared" si="9"/>
        <v/>
      </c>
      <c r="R18" s="84" t="str">
        <f t="shared" si="10"/>
        <v/>
      </c>
      <c r="S18" s="85" t="str">
        <f>IFERROR(IF(OR(I18="",K18="",L18="",M18="",N18="",O18=""),"",VLOOKUP(SUBSTITUTE(SUBSTITUTE(I18&amp;K18&amp;L18&amp;M18&amp;P18,CHAR(10),""),"~","～"),LIXIL対象製品リスト!P:Q,2,FALSE)),"対象の型番はありません")</f>
        <v/>
      </c>
      <c r="T18" s="84" t="str">
        <f t="shared" si="1"/>
        <v/>
      </c>
      <c r="U18" s="96"/>
      <c r="V18" s="87" t="str">
        <f>IF(T18&lt;&gt;"",IF(T18="P","SS",IF(OR(T18="S",T18="A"),T18,IF(AND(T18="B",IFERROR(VLOOKUP(S18,LIXIL対象製品リスト!L:AC,9,FALSE),"")="○"),IF(OR($P$2="",$P$2="選択してください"),"建て方を選択してください",IF($P$2="共同住宅（4階建以上）",T18,"対象外")),"対象外"))),"")</f>
        <v/>
      </c>
      <c r="W18" s="88" t="str">
        <f>"窓リノベ24"&amp;"ドア"&amp;IFERROR(LEFT(VLOOKUP(S18,LIXIL対象製品リスト!L:AC,2,FALSE),3),"はつり")&amp;V18&amp;Q18</f>
        <v>窓リノベ24ドアはつり</v>
      </c>
      <c r="X18" s="89" t="str">
        <f>IF(T18&lt;&gt;"",IFERROR(IF($P$2="共同住宅（4階建以上）",VLOOKUP(W18,補助額!A:H,8,FALSE),VLOOKUP(W18,補助額!A:H,7,FALSE)),"－"),"")</f>
        <v/>
      </c>
      <c r="Y18" s="90" t="str">
        <f t="shared" si="11"/>
        <v/>
      </c>
      <c r="Z18" s="91" t="str">
        <f>IF(T18="","",IF(OR($N$2="選択してください",$N$2=""),"地域を選択してください",IF(OR($P$2="選択してください",$P$2=""),"建て方を選択してください",IFERROR(VLOOKUP(AA18,こどもエコグレード!A:E,5,FALSE),"対象外"))))</f>
        <v/>
      </c>
      <c r="AA18" s="91" t="str">
        <f t="shared" si="2"/>
        <v>共同住宅選択してください</v>
      </c>
      <c r="AB18" s="91" t="str">
        <f t="shared" si="12"/>
        <v>子育てエコドア</v>
      </c>
      <c r="AC18" s="92" t="str">
        <f>IF(T18&lt;&gt;"",IFERROR(IF($P$2="共同住宅（4階建以上）",VLOOKUP(AB18,補助額!A:H,8,FALSE),VLOOKUP(AB18,補助額!A:H,7,FALSE)),"－"),"")</f>
        <v/>
      </c>
      <c r="AD18" s="97" t="str">
        <f t="shared" si="13"/>
        <v/>
      </c>
      <c r="AE18" s="91" t="str">
        <f t="shared" si="3"/>
        <v/>
      </c>
      <c r="AF18" s="91" t="str">
        <f t="shared" si="14"/>
        <v>子育てエコドア</v>
      </c>
      <c r="AG18" s="92" t="str">
        <f>IF(T18&lt;&gt;"",IFERROR(IF($P$2="共同住宅（4階建以上）",VLOOKUP(AF18,補助額!A:H,8,FALSE),VLOOKUP(AF18,補助額!A:H,7,FALSE)),"－"),"")</f>
        <v/>
      </c>
      <c r="AH18" s="98" t="str">
        <f t="shared" si="15"/>
        <v/>
      </c>
      <c r="AI18" s="94" t="str">
        <f>IF(T18="","",IF(OR($N$2="選択してください",$N$2=""),"地域を選択してください",IF(OR($P$2="選択してください",$P$2=""),"建て方を選択してください",IFERROR(VLOOKUP(AJ18,こどもエコグレード!A:F,6,FALSE),"対象外"))))</f>
        <v/>
      </c>
      <c r="AJ18" s="94" t="str">
        <f t="shared" si="4"/>
        <v>共同住宅選択してください</v>
      </c>
    </row>
    <row r="19" spans="1:36" ht="18" customHeight="1" x14ac:dyDescent="0.4">
      <c r="A19" s="25" t="str">
        <f t="shared" si="5"/>
        <v/>
      </c>
      <c r="B19" s="25" t="str">
        <f t="shared" si="6"/>
        <v/>
      </c>
      <c r="C19" s="81" t="str">
        <f t="shared" si="7"/>
        <v/>
      </c>
      <c r="D19" s="81" t="str">
        <f t="shared" si="8"/>
        <v/>
      </c>
      <c r="E19" s="81" t="str">
        <f t="shared" si="0"/>
        <v/>
      </c>
      <c r="F19" s="25">
        <f>IFERROR(VLOOKUP(K19&amp;L19,LIXIL対象製品リスト!R:W,4,FALSE),0)</f>
        <v>0</v>
      </c>
      <c r="G19" s="25">
        <f>IFERROR(VLOOKUP(K19&amp;L19,LIXIL対象製品リスト!R:W,5,FALSE),0)</f>
        <v>0</v>
      </c>
      <c r="I19" s="95"/>
      <c r="J19" s="83"/>
      <c r="K19" s="83"/>
      <c r="L19" s="82"/>
      <c r="M19" s="83"/>
      <c r="N19" s="82"/>
      <c r="O19" s="82"/>
      <c r="P19" s="84" t="str">
        <f>IF(OR(N19="",O19=""),"",IF(COUNTIF(L19,"*（D）*")&gt;0,IF((N19+F19)*(O19+G19)/10^6&gt;=サイズ!$D$17,"4",IF((N19+F19)*(O19+G19)/10^6&gt;=サイズ!$D$16,"3",IF((N19+F19)*(O19+G19)/10^6&gt;=サイズ!$D$15,"2",IF((N19+F19)*(O19+G19)/10^6&gt;=サイズ!$D$14,"1","対象外")))),IF(COUNTIF(L19,"*（E）*")&gt;0,IF((N19+F19)*(O19+G19)/10^6&gt;=サイズ!$D$21,"4",IF((N19+F19)*(O19+G19)/10^6&gt;=サイズ!$D$20,"3",IF((N19+F19)*(O19+G19)/10^6&gt;=サイズ!$D$19,"2",IF((N19+F19)*(O19+G19)/10^6&gt;=サイズ!$D$18,"1","対象外")))),"開閉形式を選択")))</f>
        <v/>
      </c>
      <c r="Q19" s="84" t="str">
        <f t="shared" si="9"/>
        <v/>
      </c>
      <c r="R19" s="84" t="str">
        <f t="shared" si="10"/>
        <v/>
      </c>
      <c r="S19" s="85" t="str">
        <f>IFERROR(IF(OR(I19="",K19="",L19="",M19="",N19="",O19=""),"",VLOOKUP(SUBSTITUTE(SUBSTITUTE(I19&amp;K19&amp;L19&amp;M19&amp;P19,CHAR(10),""),"~","～"),LIXIL対象製品リスト!P:Q,2,FALSE)),"対象の型番はありません")</f>
        <v/>
      </c>
      <c r="T19" s="84" t="str">
        <f t="shared" si="1"/>
        <v/>
      </c>
      <c r="U19" s="96"/>
      <c r="V19" s="87" t="str">
        <f>IF(T19&lt;&gt;"",IF(T19="P","SS",IF(OR(T19="S",T19="A"),T19,IF(AND(T19="B",IFERROR(VLOOKUP(S19,LIXIL対象製品リスト!L:AC,9,FALSE),"")="○"),IF(OR($P$2="",$P$2="選択してください"),"建て方を選択してください",IF($P$2="共同住宅（4階建以上）",T19,"対象外")),"対象外"))),"")</f>
        <v/>
      </c>
      <c r="W19" s="88" t="str">
        <f>"窓リノベ24"&amp;"ドア"&amp;IFERROR(LEFT(VLOOKUP(S19,LIXIL対象製品リスト!L:AC,2,FALSE),3),"はつり")&amp;V19&amp;Q19</f>
        <v>窓リノベ24ドアはつり</v>
      </c>
      <c r="X19" s="89" t="str">
        <f>IF(T19&lt;&gt;"",IFERROR(IF($P$2="共同住宅（4階建以上）",VLOOKUP(W19,補助額!A:H,8,FALSE),VLOOKUP(W19,補助額!A:H,7,FALSE)),"－"),"")</f>
        <v/>
      </c>
      <c r="Y19" s="90" t="str">
        <f t="shared" si="11"/>
        <v/>
      </c>
      <c r="Z19" s="91" t="str">
        <f>IF(T19="","",IF(OR($N$2="選択してください",$N$2=""),"地域を選択してください",IF(OR($P$2="選択してください",$P$2=""),"建て方を選択してください",IFERROR(VLOOKUP(AA19,こどもエコグレード!A:E,5,FALSE),"対象外"))))</f>
        <v/>
      </c>
      <c r="AA19" s="91" t="str">
        <f t="shared" si="2"/>
        <v>共同住宅選択してください</v>
      </c>
      <c r="AB19" s="91" t="str">
        <f t="shared" si="12"/>
        <v>子育てエコドア</v>
      </c>
      <c r="AC19" s="92" t="str">
        <f>IF(T19&lt;&gt;"",IFERROR(IF($P$2="共同住宅（4階建以上）",VLOOKUP(AB19,補助額!A:H,8,FALSE),VLOOKUP(AB19,補助額!A:H,7,FALSE)),"－"),"")</f>
        <v/>
      </c>
      <c r="AD19" s="97" t="str">
        <f t="shared" si="13"/>
        <v/>
      </c>
      <c r="AE19" s="91" t="str">
        <f t="shared" si="3"/>
        <v/>
      </c>
      <c r="AF19" s="91" t="str">
        <f t="shared" si="14"/>
        <v>子育てエコドア</v>
      </c>
      <c r="AG19" s="92" t="str">
        <f>IF(T19&lt;&gt;"",IFERROR(IF($P$2="共同住宅（4階建以上）",VLOOKUP(AF19,補助額!A:H,8,FALSE),VLOOKUP(AF19,補助額!A:H,7,FALSE)),"－"),"")</f>
        <v/>
      </c>
      <c r="AH19" s="98" t="str">
        <f t="shared" si="15"/>
        <v/>
      </c>
      <c r="AI19" s="94" t="str">
        <f>IF(T19="","",IF(OR($N$2="選択してください",$N$2=""),"地域を選択してください",IF(OR($P$2="選択してください",$P$2=""),"建て方を選択してください",IFERROR(VLOOKUP(AJ19,こどもエコグレード!A:F,6,FALSE),"対象外"))))</f>
        <v/>
      </c>
      <c r="AJ19" s="94" t="str">
        <f t="shared" si="4"/>
        <v>共同住宅選択してください</v>
      </c>
    </row>
    <row r="20" spans="1:36" ht="18" customHeight="1" x14ac:dyDescent="0.4">
      <c r="A20" s="25" t="str">
        <f t="shared" si="5"/>
        <v/>
      </c>
      <c r="B20" s="25" t="str">
        <f t="shared" si="6"/>
        <v/>
      </c>
      <c r="C20" s="81" t="str">
        <f t="shared" si="7"/>
        <v/>
      </c>
      <c r="D20" s="81" t="str">
        <f t="shared" si="8"/>
        <v/>
      </c>
      <c r="E20" s="81" t="str">
        <f t="shared" si="0"/>
        <v/>
      </c>
      <c r="F20" s="25">
        <f>IFERROR(VLOOKUP(K20&amp;L20,LIXIL対象製品リスト!R:W,4,FALSE),0)</f>
        <v>0</v>
      </c>
      <c r="G20" s="25">
        <f>IFERROR(VLOOKUP(K20&amp;L20,LIXIL対象製品リスト!R:W,5,FALSE),0)</f>
        <v>0</v>
      </c>
      <c r="I20" s="95"/>
      <c r="J20" s="83"/>
      <c r="K20" s="83"/>
      <c r="L20" s="82"/>
      <c r="M20" s="83"/>
      <c r="N20" s="82"/>
      <c r="O20" s="82"/>
      <c r="P20" s="84" t="str">
        <f>IF(OR(N20="",O20=""),"",IF(COUNTIF(L20,"*（D）*")&gt;0,IF((N20+F20)*(O20+G20)/10^6&gt;=サイズ!$D$17,"4",IF((N20+F20)*(O20+G20)/10^6&gt;=サイズ!$D$16,"3",IF((N20+F20)*(O20+G20)/10^6&gt;=サイズ!$D$15,"2",IF((N20+F20)*(O20+G20)/10^6&gt;=サイズ!$D$14,"1","対象外")))),IF(COUNTIF(L20,"*（E）*")&gt;0,IF((N20+F20)*(O20+G20)/10^6&gt;=サイズ!$D$21,"4",IF((N20+F20)*(O20+G20)/10^6&gt;=サイズ!$D$20,"3",IF((N20+F20)*(O20+G20)/10^6&gt;=サイズ!$D$19,"2",IF((N20+F20)*(O20+G20)/10^6&gt;=サイズ!$D$18,"1","対象外")))),"開閉形式を選択")))</f>
        <v/>
      </c>
      <c r="Q20" s="84" t="str">
        <f t="shared" si="9"/>
        <v/>
      </c>
      <c r="R20" s="84" t="str">
        <f t="shared" si="10"/>
        <v/>
      </c>
      <c r="S20" s="85" t="str">
        <f>IFERROR(IF(OR(I20="",K20="",L20="",M20="",N20="",O20=""),"",VLOOKUP(SUBSTITUTE(SUBSTITUTE(I20&amp;K20&amp;L20&amp;M20&amp;P20,CHAR(10),""),"~","～"),LIXIL対象製品リスト!P:Q,2,FALSE)),"対象の型番はありません")</f>
        <v/>
      </c>
      <c r="T20" s="84" t="str">
        <f t="shared" si="1"/>
        <v/>
      </c>
      <c r="U20" s="96"/>
      <c r="V20" s="87" t="str">
        <f>IF(T20&lt;&gt;"",IF(T20="P","SS",IF(OR(T20="S",T20="A"),T20,IF(AND(T20="B",IFERROR(VLOOKUP(S20,LIXIL対象製品リスト!L:AC,9,FALSE),"")="○"),IF(OR($P$2="",$P$2="選択してください"),"建て方を選択してください",IF($P$2="共同住宅（4階建以上）",T20,"対象外")),"対象外"))),"")</f>
        <v/>
      </c>
      <c r="W20" s="88" t="str">
        <f>"窓リノベ24"&amp;"ドア"&amp;IFERROR(LEFT(VLOOKUP(S20,LIXIL対象製品リスト!L:AC,2,FALSE),3),"はつり")&amp;V20&amp;Q20</f>
        <v>窓リノベ24ドアはつり</v>
      </c>
      <c r="X20" s="89" t="str">
        <f>IF(T20&lt;&gt;"",IFERROR(IF($P$2="共同住宅（4階建以上）",VLOOKUP(W20,補助額!A:H,8,FALSE),VLOOKUP(W20,補助額!A:H,7,FALSE)),"－"),"")</f>
        <v/>
      </c>
      <c r="Y20" s="90" t="str">
        <f t="shared" si="11"/>
        <v/>
      </c>
      <c r="Z20" s="91" t="str">
        <f>IF(T20="","",IF(OR($N$2="選択してください",$N$2=""),"地域を選択してください",IF(OR($P$2="選択してください",$P$2=""),"建て方を選択してください",IFERROR(VLOOKUP(AA20,こどもエコグレード!A:E,5,FALSE),"対象外"))))</f>
        <v/>
      </c>
      <c r="AA20" s="91" t="str">
        <f t="shared" si="2"/>
        <v>共同住宅選択してください</v>
      </c>
      <c r="AB20" s="91" t="str">
        <f t="shared" si="12"/>
        <v>子育てエコドア</v>
      </c>
      <c r="AC20" s="92" t="str">
        <f>IF(T20&lt;&gt;"",IFERROR(IF($P$2="共同住宅（4階建以上）",VLOOKUP(AB20,補助額!A:H,8,FALSE),VLOOKUP(AB20,補助額!A:H,7,FALSE)),"－"),"")</f>
        <v/>
      </c>
      <c r="AD20" s="97" t="str">
        <f t="shared" si="13"/>
        <v/>
      </c>
      <c r="AE20" s="91" t="str">
        <f t="shared" si="3"/>
        <v/>
      </c>
      <c r="AF20" s="91" t="str">
        <f t="shared" si="14"/>
        <v>子育てエコドア</v>
      </c>
      <c r="AG20" s="92" t="str">
        <f>IF(T20&lt;&gt;"",IFERROR(IF($P$2="共同住宅（4階建以上）",VLOOKUP(AF20,補助額!A:H,8,FALSE),VLOOKUP(AF20,補助額!A:H,7,FALSE)),"－"),"")</f>
        <v/>
      </c>
      <c r="AH20" s="98" t="str">
        <f t="shared" si="15"/>
        <v/>
      </c>
      <c r="AI20" s="94" t="str">
        <f>IF(T20="","",IF(OR($N$2="選択してください",$N$2=""),"地域を選択してください",IF(OR($P$2="選択してください",$P$2=""),"建て方を選択してください",IFERROR(VLOOKUP(AJ20,こどもエコグレード!A:F,6,FALSE),"対象外"))))</f>
        <v/>
      </c>
      <c r="AJ20" s="94" t="str">
        <f t="shared" si="4"/>
        <v>共同住宅選択してください</v>
      </c>
    </row>
    <row r="21" spans="1:36" ht="18" customHeight="1" x14ac:dyDescent="0.4">
      <c r="A21" s="25" t="str">
        <f t="shared" si="5"/>
        <v/>
      </c>
      <c r="B21" s="25" t="str">
        <f t="shared" si="6"/>
        <v/>
      </c>
      <c r="C21" s="81" t="str">
        <f t="shared" si="7"/>
        <v/>
      </c>
      <c r="D21" s="81" t="str">
        <f t="shared" si="8"/>
        <v/>
      </c>
      <c r="E21" s="81" t="str">
        <f t="shared" si="0"/>
        <v/>
      </c>
      <c r="F21" s="25">
        <f>IFERROR(VLOOKUP(K21&amp;L21,LIXIL対象製品リスト!R:W,4,FALSE),0)</f>
        <v>0</v>
      </c>
      <c r="G21" s="25">
        <f>IFERROR(VLOOKUP(K21&amp;L21,LIXIL対象製品リスト!R:W,5,FALSE),0)</f>
        <v>0</v>
      </c>
      <c r="I21" s="95"/>
      <c r="J21" s="83"/>
      <c r="K21" s="83"/>
      <c r="L21" s="82"/>
      <c r="M21" s="83"/>
      <c r="N21" s="82"/>
      <c r="O21" s="82"/>
      <c r="P21" s="84" t="str">
        <f>IF(OR(N21="",O21=""),"",IF(COUNTIF(L21,"*（D）*")&gt;0,IF((N21+F21)*(O21+G21)/10^6&gt;=サイズ!$D$17,"4",IF((N21+F21)*(O21+G21)/10^6&gt;=サイズ!$D$16,"3",IF((N21+F21)*(O21+G21)/10^6&gt;=サイズ!$D$15,"2",IF((N21+F21)*(O21+G21)/10^6&gt;=サイズ!$D$14,"1","対象外")))),IF(COUNTIF(L21,"*（E）*")&gt;0,IF((N21+F21)*(O21+G21)/10^6&gt;=サイズ!$D$21,"4",IF((N21+F21)*(O21+G21)/10^6&gt;=サイズ!$D$20,"3",IF((N21+F21)*(O21+G21)/10^6&gt;=サイズ!$D$19,"2",IF((N21+F21)*(O21+G21)/10^6&gt;=サイズ!$D$18,"1","対象外")))),"開閉形式を選択")))</f>
        <v/>
      </c>
      <c r="Q21" s="84" t="str">
        <f t="shared" si="9"/>
        <v/>
      </c>
      <c r="R21" s="84" t="str">
        <f t="shared" si="10"/>
        <v/>
      </c>
      <c r="S21" s="85" t="str">
        <f>IFERROR(IF(OR(I21="",K21="",L21="",M21="",N21="",O21=""),"",VLOOKUP(SUBSTITUTE(SUBSTITUTE(I21&amp;K21&amp;L21&amp;M21&amp;P21,CHAR(10),""),"~","～"),LIXIL対象製品リスト!P:Q,2,FALSE)),"対象の型番はありません")</f>
        <v/>
      </c>
      <c r="T21" s="84" t="str">
        <f t="shared" si="1"/>
        <v/>
      </c>
      <c r="U21" s="96"/>
      <c r="V21" s="87" t="str">
        <f>IF(T21&lt;&gt;"",IF(T21="P","SS",IF(OR(T21="S",T21="A"),T21,IF(AND(T21="B",IFERROR(VLOOKUP(S21,LIXIL対象製品リスト!L:AC,9,FALSE),"")="○"),IF(OR($P$2="",$P$2="選択してください"),"建て方を選択してください",IF($P$2="共同住宅（4階建以上）",T21,"対象外")),"対象外"))),"")</f>
        <v/>
      </c>
      <c r="W21" s="88" t="str">
        <f>"窓リノベ24"&amp;"ドア"&amp;IFERROR(LEFT(VLOOKUP(S21,LIXIL対象製品リスト!L:AC,2,FALSE),3),"はつり")&amp;V21&amp;Q21</f>
        <v>窓リノベ24ドアはつり</v>
      </c>
      <c r="X21" s="89" t="str">
        <f>IF(T21&lt;&gt;"",IFERROR(IF($P$2="共同住宅（4階建以上）",VLOOKUP(W21,補助額!A:H,8,FALSE),VLOOKUP(W21,補助額!A:H,7,FALSE)),"－"),"")</f>
        <v/>
      </c>
      <c r="Y21" s="90" t="str">
        <f t="shared" si="11"/>
        <v/>
      </c>
      <c r="Z21" s="91" t="str">
        <f>IF(T21="","",IF(OR($N$2="選択してください",$N$2=""),"地域を選択してください",IF(OR($P$2="選択してください",$P$2=""),"建て方を選択してください",IFERROR(VLOOKUP(AA21,こどもエコグレード!A:E,5,FALSE),"対象外"))))</f>
        <v/>
      </c>
      <c r="AA21" s="91" t="str">
        <f t="shared" si="2"/>
        <v>共同住宅選択してください</v>
      </c>
      <c r="AB21" s="91" t="str">
        <f t="shared" si="12"/>
        <v>子育てエコドア</v>
      </c>
      <c r="AC21" s="92" t="str">
        <f>IF(T21&lt;&gt;"",IFERROR(IF($P$2="共同住宅（4階建以上）",VLOOKUP(AB21,補助額!A:H,8,FALSE),VLOOKUP(AB21,補助額!A:H,7,FALSE)),"－"),"")</f>
        <v/>
      </c>
      <c r="AD21" s="97" t="str">
        <f t="shared" si="13"/>
        <v/>
      </c>
      <c r="AE21" s="91" t="str">
        <f t="shared" si="3"/>
        <v/>
      </c>
      <c r="AF21" s="91" t="str">
        <f t="shared" si="14"/>
        <v>子育てエコドア</v>
      </c>
      <c r="AG21" s="92" t="str">
        <f>IF(T21&lt;&gt;"",IFERROR(IF($P$2="共同住宅（4階建以上）",VLOOKUP(AF21,補助額!A:H,8,FALSE),VLOOKUP(AF21,補助額!A:H,7,FALSE)),"－"),"")</f>
        <v/>
      </c>
      <c r="AH21" s="98" t="str">
        <f t="shared" si="15"/>
        <v/>
      </c>
      <c r="AI21" s="94" t="str">
        <f>IF(T21="","",IF(OR($N$2="選択してください",$N$2=""),"地域を選択してください",IF(OR($P$2="選択してください",$P$2=""),"建て方を選択してください",IFERROR(VLOOKUP(AJ21,こどもエコグレード!A:F,6,FALSE),"対象外"))))</f>
        <v/>
      </c>
      <c r="AJ21" s="94" t="str">
        <f t="shared" si="4"/>
        <v>共同住宅選択してください</v>
      </c>
    </row>
    <row r="22" spans="1:36" ht="18" customHeight="1" x14ac:dyDescent="0.4">
      <c r="A22" s="25" t="str">
        <f t="shared" si="5"/>
        <v/>
      </c>
      <c r="B22" s="25" t="str">
        <f t="shared" si="6"/>
        <v/>
      </c>
      <c r="C22" s="81" t="str">
        <f t="shared" si="7"/>
        <v/>
      </c>
      <c r="D22" s="81" t="str">
        <f t="shared" si="8"/>
        <v/>
      </c>
      <c r="E22" s="81" t="str">
        <f t="shared" si="0"/>
        <v/>
      </c>
      <c r="F22" s="25">
        <f>IFERROR(VLOOKUP(K22&amp;L22,LIXIL対象製品リスト!R:W,4,FALSE),0)</f>
        <v>0</v>
      </c>
      <c r="G22" s="25">
        <f>IFERROR(VLOOKUP(K22&amp;L22,LIXIL対象製品リスト!R:W,5,FALSE),0)</f>
        <v>0</v>
      </c>
      <c r="I22" s="95"/>
      <c r="J22" s="83"/>
      <c r="K22" s="83"/>
      <c r="L22" s="82"/>
      <c r="M22" s="83"/>
      <c r="N22" s="82"/>
      <c r="O22" s="82"/>
      <c r="P22" s="84" t="str">
        <f>IF(OR(N22="",O22=""),"",IF(COUNTIF(L22,"*（D）*")&gt;0,IF((N22+F22)*(O22+G22)/10^6&gt;=サイズ!$D$17,"4",IF((N22+F22)*(O22+G22)/10^6&gt;=サイズ!$D$16,"3",IF((N22+F22)*(O22+G22)/10^6&gt;=サイズ!$D$15,"2",IF((N22+F22)*(O22+G22)/10^6&gt;=サイズ!$D$14,"1","対象外")))),IF(COUNTIF(L22,"*（E）*")&gt;0,IF((N22+F22)*(O22+G22)/10^6&gt;=サイズ!$D$21,"4",IF((N22+F22)*(O22+G22)/10^6&gt;=サイズ!$D$20,"3",IF((N22+F22)*(O22+G22)/10^6&gt;=サイズ!$D$19,"2",IF((N22+F22)*(O22+G22)/10^6&gt;=サイズ!$D$18,"1","対象外")))),"開閉形式を選択")))</f>
        <v/>
      </c>
      <c r="Q22" s="84" t="str">
        <f t="shared" si="9"/>
        <v/>
      </c>
      <c r="R22" s="84" t="str">
        <f t="shared" si="10"/>
        <v/>
      </c>
      <c r="S22" s="85" t="str">
        <f>IFERROR(IF(OR(I22="",K22="",L22="",M22="",N22="",O22=""),"",VLOOKUP(SUBSTITUTE(SUBSTITUTE(I22&amp;K22&amp;L22&amp;M22&amp;P22,CHAR(10),""),"~","～"),LIXIL対象製品リスト!P:Q,2,FALSE)),"対象の型番はありません")</f>
        <v/>
      </c>
      <c r="T22" s="84" t="str">
        <f t="shared" si="1"/>
        <v/>
      </c>
      <c r="U22" s="96"/>
      <c r="V22" s="87" t="str">
        <f>IF(T22&lt;&gt;"",IF(T22="P","SS",IF(OR(T22="S",T22="A"),T22,IF(AND(T22="B",IFERROR(VLOOKUP(S22,LIXIL対象製品リスト!L:AC,9,FALSE),"")="○"),IF(OR($P$2="",$P$2="選択してください"),"建て方を選択してください",IF($P$2="共同住宅（4階建以上）",T22,"対象外")),"対象外"))),"")</f>
        <v/>
      </c>
      <c r="W22" s="88" t="str">
        <f>"窓リノベ24"&amp;"ドア"&amp;IFERROR(LEFT(VLOOKUP(S22,LIXIL対象製品リスト!L:AC,2,FALSE),3),"はつり")&amp;V22&amp;Q22</f>
        <v>窓リノベ24ドアはつり</v>
      </c>
      <c r="X22" s="89" t="str">
        <f>IF(T22&lt;&gt;"",IFERROR(IF($P$2="共同住宅（4階建以上）",VLOOKUP(W22,補助額!A:H,8,FALSE),VLOOKUP(W22,補助額!A:H,7,FALSE)),"－"),"")</f>
        <v/>
      </c>
      <c r="Y22" s="90" t="str">
        <f t="shared" si="11"/>
        <v/>
      </c>
      <c r="Z22" s="91" t="str">
        <f>IF(T22="","",IF(OR($N$2="選択してください",$N$2=""),"地域を選択してください",IF(OR($P$2="選択してください",$P$2=""),"建て方を選択してください",IFERROR(VLOOKUP(AA22,こどもエコグレード!A:E,5,FALSE),"対象外"))))</f>
        <v/>
      </c>
      <c r="AA22" s="91" t="str">
        <f t="shared" si="2"/>
        <v>共同住宅選択してください</v>
      </c>
      <c r="AB22" s="91" t="str">
        <f t="shared" si="12"/>
        <v>子育てエコドア</v>
      </c>
      <c r="AC22" s="92" t="str">
        <f>IF(T22&lt;&gt;"",IFERROR(IF($P$2="共同住宅（4階建以上）",VLOOKUP(AB22,補助額!A:H,8,FALSE),VLOOKUP(AB22,補助額!A:H,7,FALSE)),"－"),"")</f>
        <v/>
      </c>
      <c r="AD22" s="97" t="str">
        <f t="shared" si="13"/>
        <v/>
      </c>
      <c r="AE22" s="91" t="str">
        <f t="shared" si="3"/>
        <v/>
      </c>
      <c r="AF22" s="91" t="str">
        <f t="shared" si="14"/>
        <v>子育てエコドア</v>
      </c>
      <c r="AG22" s="92" t="str">
        <f>IF(T22&lt;&gt;"",IFERROR(IF($P$2="共同住宅（4階建以上）",VLOOKUP(AF22,補助額!A:H,8,FALSE),VLOOKUP(AF22,補助額!A:H,7,FALSE)),"－"),"")</f>
        <v/>
      </c>
      <c r="AH22" s="98" t="str">
        <f t="shared" si="15"/>
        <v/>
      </c>
      <c r="AI22" s="94" t="str">
        <f>IF(T22="","",IF(OR($N$2="選択してください",$N$2=""),"地域を選択してください",IF(OR($P$2="選択してください",$P$2=""),"建て方を選択してください",IFERROR(VLOOKUP(AJ22,こどもエコグレード!A:F,6,FALSE),"対象外"))))</f>
        <v/>
      </c>
      <c r="AJ22" s="94" t="str">
        <f t="shared" si="4"/>
        <v>共同住宅選択してください</v>
      </c>
    </row>
    <row r="23" spans="1:36" ht="18" customHeight="1" x14ac:dyDescent="0.4">
      <c r="A23" s="25" t="str">
        <f t="shared" si="5"/>
        <v/>
      </c>
      <c r="B23" s="25" t="str">
        <f t="shared" si="6"/>
        <v/>
      </c>
      <c r="C23" s="81" t="str">
        <f t="shared" si="7"/>
        <v/>
      </c>
      <c r="D23" s="81" t="str">
        <f t="shared" si="8"/>
        <v/>
      </c>
      <c r="E23" s="81" t="str">
        <f t="shared" si="0"/>
        <v/>
      </c>
      <c r="F23" s="25">
        <f>IFERROR(VLOOKUP(K23&amp;L23,LIXIL対象製品リスト!R:W,4,FALSE),0)</f>
        <v>0</v>
      </c>
      <c r="G23" s="25">
        <f>IFERROR(VLOOKUP(K23&amp;L23,LIXIL対象製品リスト!R:W,5,FALSE),0)</f>
        <v>0</v>
      </c>
      <c r="I23" s="95"/>
      <c r="J23" s="83"/>
      <c r="K23" s="83"/>
      <c r="L23" s="82"/>
      <c r="M23" s="83"/>
      <c r="N23" s="82"/>
      <c r="O23" s="82"/>
      <c r="P23" s="84" t="str">
        <f>IF(OR(N23="",O23=""),"",IF(COUNTIF(L23,"*（D）*")&gt;0,IF((N23+F23)*(O23+G23)/10^6&gt;=サイズ!$D$17,"4",IF((N23+F23)*(O23+G23)/10^6&gt;=サイズ!$D$16,"3",IF((N23+F23)*(O23+G23)/10^6&gt;=サイズ!$D$15,"2",IF((N23+F23)*(O23+G23)/10^6&gt;=サイズ!$D$14,"1","対象外")))),IF(COUNTIF(L23,"*（E）*")&gt;0,IF((N23+F23)*(O23+G23)/10^6&gt;=サイズ!$D$21,"4",IF((N23+F23)*(O23+G23)/10^6&gt;=サイズ!$D$20,"3",IF((N23+F23)*(O23+G23)/10^6&gt;=サイズ!$D$19,"2",IF((N23+F23)*(O23+G23)/10^6&gt;=サイズ!$D$18,"1","対象外")))),"開閉形式を選択")))</f>
        <v/>
      </c>
      <c r="Q23" s="84" t="str">
        <f t="shared" si="9"/>
        <v/>
      </c>
      <c r="R23" s="84" t="str">
        <f t="shared" si="10"/>
        <v/>
      </c>
      <c r="S23" s="85" t="str">
        <f>IFERROR(IF(OR(I23="",K23="",L23="",M23="",N23="",O23=""),"",VLOOKUP(SUBSTITUTE(SUBSTITUTE(I23&amp;K23&amp;L23&amp;M23&amp;P23,CHAR(10),""),"~","～"),LIXIL対象製品リスト!P:Q,2,FALSE)),"対象の型番はありません")</f>
        <v/>
      </c>
      <c r="T23" s="84" t="str">
        <f t="shared" si="1"/>
        <v/>
      </c>
      <c r="U23" s="96"/>
      <c r="V23" s="87" t="str">
        <f>IF(T23&lt;&gt;"",IF(T23="P","SS",IF(OR(T23="S",T23="A"),T23,IF(AND(T23="B",IFERROR(VLOOKUP(S23,LIXIL対象製品リスト!L:AC,9,FALSE),"")="○"),IF(OR($P$2="",$P$2="選択してください"),"建て方を選択してください",IF($P$2="共同住宅（4階建以上）",T23,"対象外")),"対象外"))),"")</f>
        <v/>
      </c>
      <c r="W23" s="88" t="str">
        <f>"窓リノベ24"&amp;"ドア"&amp;IFERROR(LEFT(VLOOKUP(S23,LIXIL対象製品リスト!L:AC,2,FALSE),3),"はつり")&amp;V23&amp;Q23</f>
        <v>窓リノベ24ドアはつり</v>
      </c>
      <c r="X23" s="89" t="str">
        <f>IF(T23&lt;&gt;"",IFERROR(IF($P$2="共同住宅（4階建以上）",VLOOKUP(W23,補助額!A:H,8,FALSE),VLOOKUP(W23,補助額!A:H,7,FALSE)),"－"),"")</f>
        <v/>
      </c>
      <c r="Y23" s="90" t="str">
        <f t="shared" si="11"/>
        <v/>
      </c>
      <c r="Z23" s="91" t="str">
        <f>IF(T23="","",IF(OR($N$2="選択してください",$N$2=""),"地域を選択してください",IF(OR($P$2="選択してください",$P$2=""),"建て方を選択してください",IFERROR(VLOOKUP(AA23,こどもエコグレード!A:E,5,FALSE),"対象外"))))</f>
        <v/>
      </c>
      <c r="AA23" s="91" t="str">
        <f t="shared" si="2"/>
        <v>共同住宅選択してください</v>
      </c>
      <c r="AB23" s="91" t="str">
        <f t="shared" si="12"/>
        <v>子育てエコドア</v>
      </c>
      <c r="AC23" s="92" t="str">
        <f>IF(T23&lt;&gt;"",IFERROR(IF($P$2="共同住宅（4階建以上）",VLOOKUP(AB23,補助額!A:H,8,FALSE),VLOOKUP(AB23,補助額!A:H,7,FALSE)),"－"),"")</f>
        <v/>
      </c>
      <c r="AD23" s="97" t="str">
        <f t="shared" si="13"/>
        <v/>
      </c>
      <c r="AE23" s="91" t="str">
        <f t="shared" si="3"/>
        <v/>
      </c>
      <c r="AF23" s="91" t="str">
        <f t="shared" si="14"/>
        <v>子育てエコドア</v>
      </c>
      <c r="AG23" s="92" t="str">
        <f>IF(T23&lt;&gt;"",IFERROR(IF($P$2="共同住宅（4階建以上）",VLOOKUP(AF23,補助額!A:H,8,FALSE),VLOOKUP(AF23,補助額!A:H,7,FALSE)),"－"),"")</f>
        <v/>
      </c>
      <c r="AH23" s="98" t="str">
        <f t="shared" si="15"/>
        <v/>
      </c>
      <c r="AI23" s="94" t="str">
        <f>IF(T23="","",IF(OR($N$2="選択してください",$N$2=""),"地域を選択してください",IF(OR($P$2="選択してください",$P$2=""),"建て方を選択してください",IFERROR(VLOOKUP(AJ23,こどもエコグレード!A:F,6,FALSE),"対象外"))))</f>
        <v/>
      </c>
      <c r="AJ23" s="94" t="str">
        <f t="shared" si="4"/>
        <v>共同住宅選択してください</v>
      </c>
    </row>
    <row r="24" spans="1:36" ht="18" customHeight="1" x14ac:dyDescent="0.4">
      <c r="A24" s="25" t="str">
        <f t="shared" si="5"/>
        <v/>
      </c>
      <c r="B24" s="25" t="str">
        <f t="shared" si="6"/>
        <v/>
      </c>
      <c r="C24" s="81" t="str">
        <f t="shared" si="7"/>
        <v/>
      </c>
      <c r="D24" s="81" t="str">
        <f t="shared" si="8"/>
        <v/>
      </c>
      <c r="E24" s="81" t="str">
        <f t="shared" si="0"/>
        <v/>
      </c>
      <c r="F24" s="25">
        <f>IFERROR(VLOOKUP(K24&amp;L24,LIXIL対象製品リスト!R:W,4,FALSE),0)</f>
        <v>0</v>
      </c>
      <c r="G24" s="25">
        <f>IFERROR(VLOOKUP(K24&amp;L24,LIXIL対象製品リスト!R:W,5,FALSE),0)</f>
        <v>0</v>
      </c>
      <c r="I24" s="95"/>
      <c r="J24" s="83"/>
      <c r="K24" s="83"/>
      <c r="L24" s="82"/>
      <c r="M24" s="83"/>
      <c r="N24" s="82"/>
      <c r="O24" s="82"/>
      <c r="P24" s="84" t="str">
        <f>IF(OR(N24="",O24=""),"",IF(COUNTIF(L24,"*（D）*")&gt;0,IF((N24+F24)*(O24+G24)/10^6&gt;=サイズ!$D$17,"4",IF((N24+F24)*(O24+G24)/10^6&gt;=サイズ!$D$16,"3",IF((N24+F24)*(O24+G24)/10^6&gt;=サイズ!$D$15,"2",IF((N24+F24)*(O24+G24)/10^6&gt;=サイズ!$D$14,"1","対象外")))),IF(COUNTIF(L24,"*（E）*")&gt;0,IF((N24+F24)*(O24+G24)/10^6&gt;=サイズ!$D$21,"4",IF((N24+F24)*(O24+G24)/10^6&gt;=サイズ!$D$20,"3",IF((N24+F24)*(O24+G24)/10^6&gt;=サイズ!$D$19,"2",IF((N24+F24)*(O24+G24)/10^6&gt;=サイズ!$D$18,"1","対象外")))),"開閉形式を選択")))</f>
        <v/>
      </c>
      <c r="Q24" s="84" t="str">
        <f t="shared" si="9"/>
        <v/>
      </c>
      <c r="R24" s="84" t="str">
        <f t="shared" si="10"/>
        <v/>
      </c>
      <c r="S24" s="85" t="str">
        <f>IFERROR(IF(OR(I24="",K24="",L24="",M24="",N24="",O24=""),"",VLOOKUP(SUBSTITUTE(SUBSTITUTE(I24&amp;K24&amp;L24&amp;M24&amp;P24,CHAR(10),""),"~","～"),LIXIL対象製品リスト!P:Q,2,FALSE)),"対象の型番はありません")</f>
        <v/>
      </c>
      <c r="T24" s="84" t="str">
        <f t="shared" si="1"/>
        <v/>
      </c>
      <c r="U24" s="96"/>
      <c r="V24" s="87" t="str">
        <f>IF(T24&lt;&gt;"",IF(T24="P","SS",IF(OR(T24="S",T24="A"),T24,IF(AND(T24="B",IFERROR(VLOOKUP(S24,LIXIL対象製品リスト!L:AC,9,FALSE),"")="○"),IF(OR($P$2="",$P$2="選択してください"),"建て方を選択してください",IF($P$2="共同住宅（4階建以上）",T24,"対象外")),"対象外"))),"")</f>
        <v/>
      </c>
      <c r="W24" s="88" t="str">
        <f>"窓リノベ24"&amp;"ドア"&amp;IFERROR(LEFT(VLOOKUP(S24,LIXIL対象製品リスト!L:AC,2,FALSE),3),"はつり")&amp;V24&amp;Q24</f>
        <v>窓リノベ24ドアはつり</v>
      </c>
      <c r="X24" s="89" t="str">
        <f>IF(T24&lt;&gt;"",IFERROR(IF($P$2="共同住宅（4階建以上）",VLOOKUP(W24,補助額!A:H,8,FALSE),VLOOKUP(W24,補助額!A:H,7,FALSE)),"－"),"")</f>
        <v/>
      </c>
      <c r="Y24" s="90" t="str">
        <f t="shared" si="11"/>
        <v/>
      </c>
      <c r="Z24" s="91" t="str">
        <f>IF(T24="","",IF(OR($N$2="選択してください",$N$2=""),"地域を選択してください",IF(OR($P$2="選択してください",$P$2=""),"建て方を選択してください",IFERROR(VLOOKUP(AA24,こどもエコグレード!A:E,5,FALSE),"対象外"))))</f>
        <v/>
      </c>
      <c r="AA24" s="91" t="str">
        <f t="shared" si="2"/>
        <v>共同住宅選択してください</v>
      </c>
      <c r="AB24" s="91" t="str">
        <f t="shared" si="12"/>
        <v>子育てエコドア</v>
      </c>
      <c r="AC24" s="92" t="str">
        <f>IF(T24&lt;&gt;"",IFERROR(IF($P$2="共同住宅（4階建以上）",VLOOKUP(AB24,補助額!A:H,8,FALSE),VLOOKUP(AB24,補助額!A:H,7,FALSE)),"－"),"")</f>
        <v/>
      </c>
      <c r="AD24" s="97" t="str">
        <f t="shared" si="13"/>
        <v/>
      </c>
      <c r="AE24" s="91" t="str">
        <f t="shared" si="3"/>
        <v/>
      </c>
      <c r="AF24" s="91" t="str">
        <f t="shared" si="14"/>
        <v>子育てエコドア</v>
      </c>
      <c r="AG24" s="92" t="str">
        <f>IF(T24&lt;&gt;"",IFERROR(IF($P$2="共同住宅（4階建以上）",VLOOKUP(AF24,補助額!A:H,8,FALSE),VLOOKUP(AF24,補助額!A:H,7,FALSE)),"－"),"")</f>
        <v/>
      </c>
      <c r="AH24" s="98" t="str">
        <f t="shared" si="15"/>
        <v/>
      </c>
      <c r="AI24" s="94" t="str">
        <f>IF(T24="","",IF(OR($N$2="選択してください",$N$2=""),"地域を選択してください",IF(OR($P$2="選択してください",$P$2=""),"建て方を選択してください",IFERROR(VLOOKUP(AJ24,こどもエコグレード!A:F,6,FALSE),"対象外"))))</f>
        <v/>
      </c>
      <c r="AJ24" s="94" t="str">
        <f t="shared" si="4"/>
        <v>共同住宅選択してください</v>
      </c>
    </row>
    <row r="25" spans="1:36" ht="18" customHeight="1" x14ac:dyDescent="0.4">
      <c r="A25" s="25" t="str">
        <f t="shared" si="5"/>
        <v/>
      </c>
      <c r="B25" s="25" t="str">
        <f t="shared" si="6"/>
        <v/>
      </c>
      <c r="C25" s="81" t="str">
        <f t="shared" si="7"/>
        <v/>
      </c>
      <c r="D25" s="81" t="str">
        <f t="shared" si="8"/>
        <v/>
      </c>
      <c r="E25" s="81" t="str">
        <f t="shared" si="0"/>
        <v/>
      </c>
      <c r="F25" s="25">
        <f>IFERROR(VLOOKUP(K25&amp;L25,LIXIL対象製品リスト!R:W,4,FALSE),0)</f>
        <v>0</v>
      </c>
      <c r="G25" s="25">
        <f>IFERROR(VLOOKUP(K25&amp;L25,LIXIL対象製品リスト!R:W,5,FALSE),0)</f>
        <v>0</v>
      </c>
      <c r="I25" s="95"/>
      <c r="J25" s="83"/>
      <c r="K25" s="83"/>
      <c r="L25" s="82"/>
      <c r="M25" s="83"/>
      <c r="N25" s="82"/>
      <c r="O25" s="82"/>
      <c r="P25" s="84" t="str">
        <f>IF(OR(N25="",O25=""),"",IF(COUNTIF(L25,"*（D）*")&gt;0,IF((N25+F25)*(O25+G25)/10^6&gt;=サイズ!$D$17,"4",IF((N25+F25)*(O25+G25)/10^6&gt;=サイズ!$D$16,"3",IF((N25+F25)*(O25+G25)/10^6&gt;=サイズ!$D$15,"2",IF((N25+F25)*(O25+G25)/10^6&gt;=サイズ!$D$14,"1","対象外")))),IF(COUNTIF(L25,"*（E）*")&gt;0,IF((N25+F25)*(O25+G25)/10^6&gt;=サイズ!$D$21,"4",IF((N25+F25)*(O25+G25)/10^6&gt;=サイズ!$D$20,"3",IF((N25+F25)*(O25+G25)/10^6&gt;=サイズ!$D$19,"2",IF((N25+F25)*(O25+G25)/10^6&gt;=サイズ!$D$18,"1","対象外")))),"開閉形式を選択")))</f>
        <v/>
      </c>
      <c r="Q25" s="84" t="str">
        <f t="shared" si="9"/>
        <v/>
      </c>
      <c r="R25" s="84" t="str">
        <f t="shared" si="10"/>
        <v/>
      </c>
      <c r="S25" s="85" t="str">
        <f>IFERROR(IF(OR(I25="",K25="",L25="",M25="",N25="",O25=""),"",VLOOKUP(SUBSTITUTE(SUBSTITUTE(I25&amp;K25&amp;L25&amp;M25&amp;P25,CHAR(10),""),"~","～"),LIXIL対象製品リスト!P:Q,2,FALSE)),"対象の型番はありません")</f>
        <v/>
      </c>
      <c r="T25" s="84" t="str">
        <f t="shared" si="1"/>
        <v/>
      </c>
      <c r="U25" s="96"/>
      <c r="V25" s="87" t="str">
        <f>IF(T25&lt;&gt;"",IF(T25="P","SS",IF(OR(T25="S",T25="A"),T25,IF(AND(T25="B",IFERROR(VLOOKUP(S25,LIXIL対象製品リスト!L:AC,9,FALSE),"")="○"),IF(OR($P$2="",$P$2="選択してください"),"建て方を選択してください",IF($P$2="共同住宅（4階建以上）",T25,"対象外")),"対象外"))),"")</f>
        <v/>
      </c>
      <c r="W25" s="88" t="str">
        <f>"窓リノベ24"&amp;"ドア"&amp;IFERROR(LEFT(VLOOKUP(S25,LIXIL対象製品リスト!L:AC,2,FALSE),3),"はつり")&amp;V25&amp;Q25</f>
        <v>窓リノベ24ドアはつり</v>
      </c>
      <c r="X25" s="89" t="str">
        <f>IF(T25&lt;&gt;"",IFERROR(IF($P$2="共同住宅（4階建以上）",VLOOKUP(W25,補助額!A:H,8,FALSE),VLOOKUP(W25,補助額!A:H,7,FALSE)),"－"),"")</f>
        <v/>
      </c>
      <c r="Y25" s="90" t="str">
        <f t="shared" si="11"/>
        <v/>
      </c>
      <c r="Z25" s="91" t="str">
        <f>IF(T25="","",IF(OR($N$2="選択してください",$N$2=""),"地域を選択してください",IF(OR($P$2="選択してください",$P$2=""),"建て方を選択してください",IFERROR(VLOOKUP(AA25,こどもエコグレード!A:E,5,FALSE),"対象外"))))</f>
        <v/>
      </c>
      <c r="AA25" s="91" t="str">
        <f t="shared" si="2"/>
        <v>共同住宅選択してください</v>
      </c>
      <c r="AB25" s="91" t="str">
        <f t="shared" si="12"/>
        <v>子育てエコドア</v>
      </c>
      <c r="AC25" s="92" t="str">
        <f>IF(T25&lt;&gt;"",IFERROR(IF($P$2="共同住宅（4階建以上）",VLOOKUP(AB25,補助額!A:H,8,FALSE),VLOOKUP(AB25,補助額!A:H,7,FALSE)),"－"),"")</f>
        <v/>
      </c>
      <c r="AD25" s="97" t="str">
        <f t="shared" si="13"/>
        <v/>
      </c>
      <c r="AE25" s="91" t="str">
        <f t="shared" si="3"/>
        <v/>
      </c>
      <c r="AF25" s="91" t="str">
        <f t="shared" si="14"/>
        <v>子育てエコドア</v>
      </c>
      <c r="AG25" s="92" t="str">
        <f>IF(T25&lt;&gt;"",IFERROR(IF($P$2="共同住宅（4階建以上）",VLOOKUP(AF25,補助額!A:H,8,FALSE),VLOOKUP(AF25,補助額!A:H,7,FALSE)),"－"),"")</f>
        <v/>
      </c>
      <c r="AH25" s="98" t="str">
        <f t="shared" si="15"/>
        <v/>
      </c>
      <c r="AI25" s="94" t="str">
        <f>IF(T25="","",IF(OR($N$2="選択してください",$N$2=""),"地域を選択してください",IF(OR($P$2="選択してください",$P$2=""),"建て方を選択してください",IFERROR(VLOOKUP(AJ25,こどもエコグレード!A:F,6,FALSE),"対象外"))))</f>
        <v/>
      </c>
      <c r="AJ25" s="94" t="str">
        <f t="shared" si="4"/>
        <v>共同住宅選択してください</v>
      </c>
    </row>
    <row r="26" spans="1:36" ht="18" customHeight="1" x14ac:dyDescent="0.4">
      <c r="A26" s="25" t="str">
        <f t="shared" si="5"/>
        <v/>
      </c>
      <c r="B26" s="25" t="str">
        <f t="shared" si="6"/>
        <v/>
      </c>
      <c r="C26" s="81" t="str">
        <f t="shared" si="7"/>
        <v/>
      </c>
      <c r="D26" s="81" t="str">
        <f t="shared" si="8"/>
        <v/>
      </c>
      <c r="E26" s="81" t="str">
        <f t="shared" si="0"/>
        <v/>
      </c>
      <c r="F26" s="25">
        <f>IFERROR(VLOOKUP(K26&amp;L26,LIXIL対象製品リスト!R:W,4,FALSE),0)</f>
        <v>0</v>
      </c>
      <c r="G26" s="25">
        <f>IFERROR(VLOOKUP(K26&amp;L26,LIXIL対象製品リスト!R:W,5,FALSE),0)</f>
        <v>0</v>
      </c>
      <c r="I26" s="95"/>
      <c r="J26" s="83"/>
      <c r="K26" s="83"/>
      <c r="L26" s="82"/>
      <c r="M26" s="83"/>
      <c r="N26" s="82"/>
      <c r="O26" s="82"/>
      <c r="P26" s="84" t="str">
        <f>IF(OR(N26="",O26=""),"",IF(COUNTIF(L26,"*（D）*")&gt;0,IF((N26+F26)*(O26+G26)/10^6&gt;=サイズ!$D$17,"4",IF((N26+F26)*(O26+G26)/10^6&gt;=サイズ!$D$16,"3",IF((N26+F26)*(O26+G26)/10^6&gt;=サイズ!$D$15,"2",IF((N26+F26)*(O26+G26)/10^6&gt;=サイズ!$D$14,"1","対象外")))),IF(COUNTIF(L26,"*（E）*")&gt;0,IF((N26+F26)*(O26+G26)/10^6&gt;=サイズ!$D$21,"4",IF((N26+F26)*(O26+G26)/10^6&gt;=サイズ!$D$20,"3",IF((N26+F26)*(O26+G26)/10^6&gt;=サイズ!$D$19,"2",IF((N26+F26)*(O26+G26)/10^6&gt;=サイズ!$D$18,"1","対象外")))),"開閉形式を選択")))</f>
        <v/>
      </c>
      <c r="Q26" s="84" t="str">
        <f t="shared" si="9"/>
        <v/>
      </c>
      <c r="R26" s="84" t="str">
        <f t="shared" si="10"/>
        <v/>
      </c>
      <c r="S26" s="85" t="str">
        <f>IFERROR(IF(OR(I26="",K26="",L26="",M26="",N26="",O26=""),"",VLOOKUP(SUBSTITUTE(SUBSTITUTE(I26&amp;K26&amp;L26&amp;M26&amp;P26,CHAR(10),""),"~","～"),LIXIL対象製品リスト!P:Q,2,FALSE)),"対象の型番はありません")</f>
        <v/>
      </c>
      <c r="T26" s="84" t="str">
        <f t="shared" si="1"/>
        <v/>
      </c>
      <c r="U26" s="96"/>
      <c r="V26" s="87" t="str">
        <f>IF(T26&lt;&gt;"",IF(T26="P","SS",IF(OR(T26="S",T26="A"),T26,IF(AND(T26="B",IFERROR(VLOOKUP(S26,LIXIL対象製品リスト!L:AC,9,FALSE),"")="○"),IF(OR($P$2="",$P$2="選択してください"),"建て方を選択してください",IF($P$2="共同住宅（4階建以上）",T26,"対象外")),"対象外"))),"")</f>
        <v/>
      </c>
      <c r="W26" s="88" t="str">
        <f>"窓リノベ24"&amp;"ドア"&amp;IFERROR(LEFT(VLOOKUP(S26,LIXIL対象製品リスト!L:AC,2,FALSE),3),"はつり")&amp;V26&amp;Q26</f>
        <v>窓リノベ24ドアはつり</v>
      </c>
      <c r="X26" s="89" t="str">
        <f>IF(T26&lt;&gt;"",IFERROR(IF($P$2="共同住宅（4階建以上）",VLOOKUP(W26,補助額!A:H,8,FALSE),VLOOKUP(W26,補助額!A:H,7,FALSE)),"－"),"")</f>
        <v/>
      </c>
      <c r="Y26" s="90" t="str">
        <f t="shared" si="11"/>
        <v/>
      </c>
      <c r="Z26" s="91" t="str">
        <f>IF(T26="","",IF(OR($N$2="選択してください",$N$2=""),"地域を選択してください",IF(OR($P$2="選択してください",$P$2=""),"建て方を選択してください",IFERROR(VLOOKUP(AA26,こどもエコグレード!A:E,5,FALSE),"対象外"))))</f>
        <v/>
      </c>
      <c r="AA26" s="91" t="str">
        <f t="shared" si="2"/>
        <v>共同住宅選択してください</v>
      </c>
      <c r="AB26" s="91" t="str">
        <f t="shared" si="12"/>
        <v>子育てエコドア</v>
      </c>
      <c r="AC26" s="92" t="str">
        <f>IF(T26&lt;&gt;"",IFERROR(IF($P$2="共同住宅（4階建以上）",VLOOKUP(AB26,補助額!A:H,8,FALSE),VLOOKUP(AB26,補助額!A:H,7,FALSE)),"－"),"")</f>
        <v/>
      </c>
      <c r="AD26" s="97" t="str">
        <f t="shared" si="13"/>
        <v/>
      </c>
      <c r="AE26" s="91" t="str">
        <f t="shared" si="3"/>
        <v/>
      </c>
      <c r="AF26" s="91" t="str">
        <f t="shared" si="14"/>
        <v>子育てエコドア</v>
      </c>
      <c r="AG26" s="92" t="str">
        <f>IF(T26&lt;&gt;"",IFERROR(IF($P$2="共同住宅（4階建以上）",VLOOKUP(AF26,補助額!A:H,8,FALSE),VLOOKUP(AF26,補助額!A:H,7,FALSE)),"－"),"")</f>
        <v/>
      </c>
      <c r="AH26" s="98" t="str">
        <f t="shared" si="15"/>
        <v/>
      </c>
      <c r="AI26" s="94" t="str">
        <f>IF(T26="","",IF(OR($N$2="選択してください",$N$2=""),"地域を選択してください",IF(OR($P$2="選択してください",$P$2=""),"建て方を選択してください",IFERROR(VLOOKUP(AJ26,こどもエコグレード!A:F,6,FALSE),"対象外"))))</f>
        <v/>
      </c>
      <c r="AJ26" s="94" t="str">
        <f t="shared" si="4"/>
        <v>共同住宅選択してください</v>
      </c>
    </row>
    <row r="27" spans="1:36" ht="18" customHeight="1" x14ac:dyDescent="0.4">
      <c r="A27" s="25" t="str">
        <f t="shared" si="5"/>
        <v/>
      </c>
      <c r="B27" s="25" t="str">
        <f t="shared" si="6"/>
        <v/>
      </c>
      <c r="C27" s="81" t="str">
        <f t="shared" si="7"/>
        <v/>
      </c>
      <c r="D27" s="81" t="str">
        <f t="shared" si="8"/>
        <v/>
      </c>
      <c r="E27" s="81" t="str">
        <f t="shared" si="0"/>
        <v/>
      </c>
      <c r="F27" s="25">
        <f>IFERROR(VLOOKUP(K27&amp;L27,LIXIL対象製品リスト!R:W,4,FALSE),0)</f>
        <v>0</v>
      </c>
      <c r="G27" s="25">
        <f>IFERROR(VLOOKUP(K27&amp;L27,LIXIL対象製品リスト!R:W,5,FALSE),0)</f>
        <v>0</v>
      </c>
      <c r="I27" s="95"/>
      <c r="J27" s="83"/>
      <c r="K27" s="83"/>
      <c r="L27" s="82"/>
      <c r="M27" s="83"/>
      <c r="N27" s="82"/>
      <c r="O27" s="82"/>
      <c r="P27" s="84" t="str">
        <f>IF(OR(N27="",O27=""),"",IF(COUNTIF(L27,"*（D）*")&gt;0,IF((N27+F27)*(O27+G27)/10^6&gt;=サイズ!$D$17,"4",IF((N27+F27)*(O27+G27)/10^6&gt;=サイズ!$D$16,"3",IF((N27+F27)*(O27+G27)/10^6&gt;=サイズ!$D$15,"2",IF((N27+F27)*(O27+G27)/10^6&gt;=サイズ!$D$14,"1","対象外")))),IF(COUNTIF(L27,"*（E）*")&gt;0,IF((N27+F27)*(O27+G27)/10^6&gt;=サイズ!$D$21,"4",IF((N27+F27)*(O27+G27)/10^6&gt;=サイズ!$D$20,"3",IF((N27+F27)*(O27+G27)/10^6&gt;=サイズ!$D$19,"2",IF((N27+F27)*(O27+G27)/10^6&gt;=サイズ!$D$18,"1","対象外")))),"開閉形式を選択")))</f>
        <v/>
      </c>
      <c r="Q27" s="84" t="str">
        <f t="shared" si="9"/>
        <v/>
      </c>
      <c r="R27" s="84" t="str">
        <f t="shared" si="10"/>
        <v/>
      </c>
      <c r="S27" s="85" t="str">
        <f>IFERROR(IF(OR(I27="",K27="",L27="",M27="",N27="",O27=""),"",VLOOKUP(SUBSTITUTE(SUBSTITUTE(I27&amp;K27&amp;L27&amp;M27&amp;P27,CHAR(10),""),"~","～"),LIXIL対象製品リスト!P:Q,2,FALSE)),"対象の型番はありません")</f>
        <v/>
      </c>
      <c r="T27" s="84" t="str">
        <f t="shared" si="1"/>
        <v/>
      </c>
      <c r="U27" s="96"/>
      <c r="V27" s="87" t="str">
        <f>IF(T27&lt;&gt;"",IF(T27="P","SS",IF(OR(T27="S",T27="A"),T27,IF(AND(T27="B",IFERROR(VLOOKUP(S27,LIXIL対象製品リスト!L:AC,9,FALSE),"")="○"),IF(OR($P$2="",$P$2="選択してください"),"建て方を選択してください",IF($P$2="共同住宅（4階建以上）",T27,"対象外")),"対象外"))),"")</f>
        <v/>
      </c>
      <c r="W27" s="88" t="str">
        <f>"窓リノベ24"&amp;"ドア"&amp;IFERROR(LEFT(VLOOKUP(S27,LIXIL対象製品リスト!L:AC,2,FALSE),3),"はつり")&amp;V27&amp;Q27</f>
        <v>窓リノベ24ドアはつり</v>
      </c>
      <c r="X27" s="89" t="str">
        <f>IF(T27&lt;&gt;"",IFERROR(IF($P$2="共同住宅（4階建以上）",VLOOKUP(W27,補助額!A:H,8,FALSE),VLOOKUP(W27,補助額!A:H,7,FALSE)),"－"),"")</f>
        <v/>
      </c>
      <c r="Y27" s="90" t="str">
        <f t="shared" si="11"/>
        <v/>
      </c>
      <c r="Z27" s="91" t="str">
        <f>IF(T27="","",IF(OR($N$2="選択してください",$N$2=""),"地域を選択してください",IF(OR($P$2="選択してください",$P$2=""),"建て方を選択してください",IFERROR(VLOOKUP(AA27,こどもエコグレード!A:E,5,FALSE),"対象外"))))</f>
        <v/>
      </c>
      <c r="AA27" s="91" t="str">
        <f t="shared" si="2"/>
        <v>共同住宅選択してください</v>
      </c>
      <c r="AB27" s="91" t="str">
        <f t="shared" si="12"/>
        <v>子育てエコドア</v>
      </c>
      <c r="AC27" s="92" t="str">
        <f>IF(T27&lt;&gt;"",IFERROR(IF($P$2="共同住宅（4階建以上）",VLOOKUP(AB27,補助額!A:H,8,FALSE),VLOOKUP(AB27,補助額!A:H,7,FALSE)),"－"),"")</f>
        <v/>
      </c>
      <c r="AD27" s="97" t="str">
        <f t="shared" si="13"/>
        <v/>
      </c>
      <c r="AE27" s="91" t="str">
        <f t="shared" si="3"/>
        <v/>
      </c>
      <c r="AF27" s="91" t="str">
        <f t="shared" si="14"/>
        <v>子育てエコドア</v>
      </c>
      <c r="AG27" s="92" t="str">
        <f>IF(T27&lt;&gt;"",IFERROR(IF($P$2="共同住宅（4階建以上）",VLOOKUP(AF27,補助額!A:H,8,FALSE),VLOOKUP(AF27,補助額!A:H,7,FALSE)),"－"),"")</f>
        <v/>
      </c>
      <c r="AH27" s="98" t="str">
        <f t="shared" si="15"/>
        <v/>
      </c>
      <c r="AI27" s="94" t="str">
        <f>IF(T27="","",IF(OR($N$2="選択してください",$N$2=""),"地域を選択してください",IF(OR($P$2="選択してください",$P$2=""),"建て方を選択してください",IFERROR(VLOOKUP(AJ27,こどもエコグレード!A:F,6,FALSE),"対象外"))))</f>
        <v/>
      </c>
      <c r="AJ27" s="94" t="str">
        <f t="shared" si="4"/>
        <v>共同住宅選択してください</v>
      </c>
    </row>
    <row r="28" spans="1:36" ht="18" customHeight="1" x14ac:dyDescent="0.4">
      <c r="A28" s="25" t="str">
        <f t="shared" si="5"/>
        <v/>
      </c>
      <c r="B28" s="25" t="str">
        <f t="shared" si="6"/>
        <v/>
      </c>
      <c r="C28" s="81" t="str">
        <f t="shared" si="7"/>
        <v/>
      </c>
      <c r="D28" s="81" t="str">
        <f t="shared" si="8"/>
        <v/>
      </c>
      <c r="E28" s="81" t="str">
        <f t="shared" si="0"/>
        <v/>
      </c>
      <c r="F28" s="25">
        <f>IFERROR(VLOOKUP(K28&amp;L28,LIXIL対象製品リスト!R:W,4,FALSE),0)</f>
        <v>0</v>
      </c>
      <c r="G28" s="25">
        <f>IFERROR(VLOOKUP(K28&amp;L28,LIXIL対象製品リスト!R:W,5,FALSE),0)</f>
        <v>0</v>
      </c>
      <c r="I28" s="95"/>
      <c r="J28" s="83"/>
      <c r="K28" s="83"/>
      <c r="L28" s="82"/>
      <c r="M28" s="83"/>
      <c r="N28" s="82"/>
      <c r="O28" s="82"/>
      <c r="P28" s="84" t="str">
        <f>IF(OR(N28="",O28=""),"",IF(COUNTIF(L28,"*（D）*")&gt;0,IF((N28+F28)*(O28+G28)/10^6&gt;=サイズ!$D$17,"4",IF((N28+F28)*(O28+G28)/10^6&gt;=サイズ!$D$16,"3",IF((N28+F28)*(O28+G28)/10^6&gt;=サイズ!$D$15,"2",IF((N28+F28)*(O28+G28)/10^6&gt;=サイズ!$D$14,"1","対象外")))),IF(COUNTIF(L28,"*（E）*")&gt;0,IF((N28+F28)*(O28+G28)/10^6&gt;=サイズ!$D$21,"4",IF((N28+F28)*(O28+G28)/10^6&gt;=サイズ!$D$20,"3",IF((N28+F28)*(O28+G28)/10^6&gt;=サイズ!$D$19,"2",IF((N28+F28)*(O28+G28)/10^6&gt;=サイズ!$D$18,"1","対象外")))),"開閉形式を選択")))</f>
        <v/>
      </c>
      <c r="Q28" s="84" t="str">
        <f t="shared" si="9"/>
        <v/>
      </c>
      <c r="R28" s="84" t="str">
        <f t="shared" si="10"/>
        <v/>
      </c>
      <c r="S28" s="85" t="str">
        <f>IFERROR(IF(OR(I28="",K28="",L28="",M28="",N28="",O28=""),"",VLOOKUP(SUBSTITUTE(SUBSTITUTE(I28&amp;K28&amp;L28&amp;M28&amp;P28,CHAR(10),""),"~","～"),LIXIL対象製品リスト!P:Q,2,FALSE)),"対象の型番はありません")</f>
        <v/>
      </c>
      <c r="T28" s="84" t="str">
        <f t="shared" si="1"/>
        <v/>
      </c>
      <c r="U28" s="96"/>
      <c r="V28" s="87" t="str">
        <f>IF(T28&lt;&gt;"",IF(T28="P","SS",IF(OR(T28="S",T28="A"),T28,IF(AND(T28="B",IFERROR(VLOOKUP(S28,LIXIL対象製品リスト!L:AC,9,FALSE),"")="○"),IF(OR($P$2="",$P$2="選択してください"),"建て方を選択してください",IF($P$2="共同住宅（4階建以上）",T28,"対象外")),"対象外"))),"")</f>
        <v/>
      </c>
      <c r="W28" s="88" t="str">
        <f>"窓リノベ24"&amp;"ドア"&amp;IFERROR(LEFT(VLOOKUP(S28,LIXIL対象製品リスト!L:AC,2,FALSE),3),"はつり")&amp;V28&amp;Q28</f>
        <v>窓リノベ24ドアはつり</v>
      </c>
      <c r="X28" s="89" t="str">
        <f>IF(T28&lt;&gt;"",IFERROR(IF($P$2="共同住宅（4階建以上）",VLOOKUP(W28,補助額!A:H,8,FALSE),VLOOKUP(W28,補助額!A:H,7,FALSE)),"－"),"")</f>
        <v/>
      </c>
      <c r="Y28" s="90" t="str">
        <f t="shared" si="11"/>
        <v/>
      </c>
      <c r="Z28" s="91" t="str">
        <f>IF(T28="","",IF(OR($N$2="選択してください",$N$2=""),"地域を選択してください",IF(OR($P$2="選択してください",$P$2=""),"建て方を選択してください",IFERROR(VLOOKUP(AA28,こどもエコグレード!A:E,5,FALSE),"対象外"))))</f>
        <v/>
      </c>
      <c r="AA28" s="91" t="str">
        <f t="shared" si="2"/>
        <v>共同住宅選択してください</v>
      </c>
      <c r="AB28" s="91" t="str">
        <f t="shared" si="12"/>
        <v>子育てエコドア</v>
      </c>
      <c r="AC28" s="92" t="str">
        <f>IF(T28&lt;&gt;"",IFERROR(IF($P$2="共同住宅（4階建以上）",VLOOKUP(AB28,補助額!A:H,8,FALSE),VLOOKUP(AB28,補助額!A:H,7,FALSE)),"－"),"")</f>
        <v/>
      </c>
      <c r="AD28" s="97" t="str">
        <f t="shared" si="13"/>
        <v/>
      </c>
      <c r="AE28" s="91" t="str">
        <f t="shared" si="3"/>
        <v/>
      </c>
      <c r="AF28" s="91" t="str">
        <f t="shared" si="14"/>
        <v>子育てエコドア</v>
      </c>
      <c r="AG28" s="92" t="str">
        <f>IF(T28&lt;&gt;"",IFERROR(IF($P$2="共同住宅（4階建以上）",VLOOKUP(AF28,補助額!A:H,8,FALSE),VLOOKUP(AF28,補助額!A:H,7,FALSE)),"－"),"")</f>
        <v/>
      </c>
      <c r="AH28" s="98" t="str">
        <f t="shared" si="15"/>
        <v/>
      </c>
      <c r="AI28" s="94" t="str">
        <f>IF(T28="","",IF(OR($N$2="選択してください",$N$2=""),"地域を選択してください",IF(OR($P$2="選択してください",$P$2=""),"建て方を選択してください",IFERROR(VLOOKUP(AJ28,こどもエコグレード!A:F,6,FALSE),"対象外"))))</f>
        <v/>
      </c>
      <c r="AJ28" s="94" t="str">
        <f t="shared" si="4"/>
        <v>共同住宅選択してください</v>
      </c>
    </row>
    <row r="29" spans="1:36" ht="18" customHeight="1" x14ac:dyDescent="0.4">
      <c r="A29" s="25" t="str">
        <f t="shared" si="5"/>
        <v/>
      </c>
      <c r="B29" s="25" t="str">
        <f t="shared" si="6"/>
        <v/>
      </c>
      <c r="C29" s="81" t="str">
        <f t="shared" si="7"/>
        <v/>
      </c>
      <c r="D29" s="81" t="str">
        <f t="shared" si="8"/>
        <v/>
      </c>
      <c r="E29" s="81" t="str">
        <f t="shared" si="0"/>
        <v/>
      </c>
      <c r="F29" s="25">
        <f>IFERROR(VLOOKUP(K29&amp;L29,LIXIL対象製品リスト!R:W,4,FALSE),0)</f>
        <v>0</v>
      </c>
      <c r="G29" s="25">
        <f>IFERROR(VLOOKUP(K29&amp;L29,LIXIL対象製品リスト!R:W,5,FALSE),0)</f>
        <v>0</v>
      </c>
      <c r="I29" s="95"/>
      <c r="J29" s="83"/>
      <c r="K29" s="83"/>
      <c r="L29" s="82"/>
      <c r="M29" s="83"/>
      <c r="N29" s="82"/>
      <c r="O29" s="82"/>
      <c r="P29" s="84" t="str">
        <f>IF(OR(N29="",O29=""),"",IF(COUNTIF(L29,"*（D）*")&gt;0,IF((N29+F29)*(O29+G29)/10^6&gt;=サイズ!$D$17,"4",IF((N29+F29)*(O29+G29)/10^6&gt;=サイズ!$D$16,"3",IF((N29+F29)*(O29+G29)/10^6&gt;=サイズ!$D$15,"2",IF((N29+F29)*(O29+G29)/10^6&gt;=サイズ!$D$14,"1","対象外")))),IF(COUNTIF(L29,"*（E）*")&gt;0,IF((N29+F29)*(O29+G29)/10^6&gt;=サイズ!$D$21,"4",IF((N29+F29)*(O29+G29)/10^6&gt;=サイズ!$D$20,"3",IF((N29+F29)*(O29+G29)/10^6&gt;=サイズ!$D$19,"2",IF((N29+F29)*(O29+G29)/10^6&gt;=サイズ!$D$18,"1","対象外")))),"開閉形式を選択")))</f>
        <v/>
      </c>
      <c r="Q29" s="84" t="str">
        <f t="shared" si="9"/>
        <v/>
      </c>
      <c r="R29" s="84" t="str">
        <f t="shared" si="10"/>
        <v/>
      </c>
      <c r="S29" s="85" t="str">
        <f>IFERROR(IF(OR(I29="",K29="",L29="",M29="",N29="",O29=""),"",VLOOKUP(SUBSTITUTE(SUBSTITUTE(I29&amp;K29&amp;L29&amp;M29&amp;P29,CHAR(10),""),"~","～"),LIXIL対象製品リスト!P:Q,2,FALSE)),"対象の型番はありません")</f>
        <v/>
      </c>
      <c r="T29" s="84" t="str">
        <f t="shared" si="1"/>
        <v/>
      </c>
      <c r="U29" s="96"/>
      <c r="V29" s="87" t="str">
        <f>IF(T29&lt;&gt;"",IF(T29="P","SS",IF(OR(T29="S",T29="A"),T29,IF(AND(T29="B",IFERROR(VLOOKUP(S29,LIXIL対象製品リスト!L:AC,9,FALSE),"")="○"),IF(OR($P$2="",$P$2="選択してください"),"建て方を選択してください",IF($P$2="共同住宅（4階建以上）",T29,"対象外")),"対象外"))),"")</f>
        <v/>
      </c>
      <c r="W29" s="88" t="str">
        <f>"窓リノベ24"&amp;"ドア"&amp;IFERROR(LEFT(VLOOKUP(S29,LIXIL対象製品リスト!L:AC,2,FALSE),3),"はつり")&amp;V29&amp;Q29</f>
        <v>窓リノベ24ドアはつり</v>
      </c>
      <c r="X29" s="89" t="str">
        <f>IF(T29&lt;&gt;"",IFERROR(IF($P$2="共同住宅（4階建以上）",VLOOKUP(W29,補助額!A:H,8,FALSE),VLOOKUP(W29,補助額!A:H,7,FALSE)),"－"),"")</f>
        <v/>
      </c>
      <c r="Y29" s="90" t="str">
        <f t="shared" si="11"/>
        <v/>
      </c>
      <c r="Z29" s="91" t="str">
        <f>IF(T29="","",IF(OR($N$2="選択してください",$N$2=""),"地域を選択してください",IF(OR($P$2="選択してください",$P$2=""),"建て方を選択してください",IFERROR(VLOOKUP(AA29,こどもエコグレード!A:E,5,FALSE),"対象外"))))</f>
        <v/>
      </c>
      <c r="AA29" s="91" t="str">
        <f t="shared" si="2"/>
        <v>共同住宅選択してください</v>
      </c>
      <c r="AB29" s="91" t="str">
        <f t="shared" si="12"/>
        <v>子育てエコドア</v>
      </c>
      <c r="AC29" s="92" t="str">
        <f>IF(T29&lt;&gt;"",IFERROR(IF($P$2="共同住宅（4階建以上）",VLOOKUP(AB29,補助額!A:H,8,FALSE),VLOOKUP(AB29,補助額!A:H,7,FALSE)),"－"),"")</f>
        <v/>
      </c>
      <c r="AD29" s="97" t="str">
        <f t="shared" si="13"/>
        <v/>
      </c>
      <c r="AE29" s="91" t="str">
        <f t="shared" si="3"/>
        <v/>
      </c>
      <c r="AF29" s="91" t="str">
        <f t="shared" si="14"/>
        <v>子育てエコドア</v>
      </c>
      <c r="AG29" s="92" t="str">
        <f>IF(T29&lt;&gt;"",IFERROR(IF($P$2="共同住宅（4階建以上）",VLOOKUP(AF29,補助額!A:H,8,FALSE),VLOOKUP(AF29,補助額!A:H,7,FALSE)),"－"),"")</f>
        <v/>
      </c>
      <c r="AH29" s="98" t="str">
        <f t="shared" si="15"/>
        <v/>
      </c>
      <c r="AI29" s="94" t="str">
        <f>IF(T29="","",IF(OR($N$2="選択してください",$N$2=""),"地域を選択してください",IF(OR($P$2="選択してください",$P$2=""),"建て方を選択してください",IFERROR(VLOOKUP(AJ29,こどもエコグレード!A:F,6,FALSE),"対象外"))))</f>
        <v/>
      </c>
      <c r="AJ29" s="94" t="str">
        <f t="shared" si="4"/>
        <v>共同住宅選択してください</v>
      </c>
    </row>
    <row r="30" spans="1:36" ht="18" customHeight="1" x14ac:dyDescent="0.4">
      <c r="A30" s="25" t="str">
        <f t="shared" si="5"/>
        <v/>
      </c>
      <c r="B30" s="25" t="str">
        <f t="shared" si="6"/>
        <v/>
      </c>
      <c r="C30" s="81" t="str">
        <f t="shared" si="7"/>
        <v/>
      </c>
      <c r="D30" s="81" t="str">
        <f t="shared" si="8"/>
        <v/>
      </c>
      <c r="E30" s="81" t="str">
        <f t="shared" si="0"/>
        <v/>
      </c>
      <c r="F30" s="25">
        <f>IFERROR(VLOOKUP(K30&amp;L30,LIXIL対象製品リスト!R:W,4,FALSE),0)</f>
        <v>0</v>
      </c>
      <c r="G30" s="25">
        <f>IFERROR(VLOOKUP(K30&amp;L30,LIXIL対象製品リスト!R:W,5,FALSE),0)</f>
        <v>0</v>
      </c>
      <c r="I30" s="95"/>
      <c r="J30" s="83"/>
      <c r="K30" s="83"/>
      <c r="L30" s="82"/>
      <c r="M30" s="83"/>
      <c r="N30" s="82"/>
      <c r="O30" s="82"/>
      <c r="P30" s="84" t="str">
        <f>IF(OR(N30="",O30=""),"",IF(COUNTIF(L30,"*（D）*")&gt;0,IF((N30+F30)*(O30+G30)/10^6&gt;=サイズ!$D$17,"4",IF((N30+F30)*(O30+G30)/10^6&gt;=サイズ!$D$16,"3",IF((N30+F30)*(O30+G30)/10^6&gt;=サイズ!$D$15,"2",IF((N30+F30)*(O30+G30)/10^6&gt;=サイズ!$D$14,"1","対象外")))),IF(COUNTIF(L30,"*（E）*")&gt;0,IF((N30+F30)*(O30+G30)/10^6&gt;=サイズ!$D$21,"4",IF((N30+F30)*(O30+G30)/10^6&gt;=サイズ!$D$20,"3",IF((N30+F30)*(O30+G30)/10^6&gt;=サイズ!$D$19,"2",IF((N30+F30)*(O30+G30)/10^6&gt;=サイズ!$D$18,"1","対象外")))),"開閉形式を選択")))</f>
        <v/>
      </c>
      <c r="Q30" s="84" t="str">
        <f t="shared" si="9"/>
        <v/>
      </c>
      <c r="R30" s="84" t="str">
        <f t="shared" si="10"/>
        <v/>
      </c>
      <c r="S30" s="85" t="str">
        <f>IFERROR(IF(OR(I30="",K30="",L30="",M30="",N30="",O30=""),"",VLOOKUP(SUBSTITUTE(SUBSTITUTE(I30&amp;K30&amp;L30&amp;M30&amp;P30,CHAR(10),""),"~","～"),LIXIL対象製品リスト!P:Q,2,FALSE)),"対象の型番はありません")</f>
        <v/>
      </c>
      <c r="T30" s="84" t="str">
        <f t="shared" si="1"/>
        <v/>
      </c>
      <c r="U30" s="96"/>
      <c r="V30" s="87" t="str">
        <f>IF(T30&lt;&gt;"",IF(T30="P","SS",IF(OR(T30="S",T30="A"),T30,IF(AND(T30="B",IFERROR(VLOOKUP(S30,LIXIL対象製品リスト!L:AC,9,FALSE),"")="○"),IF(OR($P$2="",$P$2="選択してください"),"建て方を選択してください",IF($P$2="共同住宅（4階建以上）",T30,"対象外")),"対象外"))),"")</f>
        <v/>
      </c>
      <c r="W30" s="88" t="str">
        <f>"窓リノベ24"&amp;"ドア"&amp;IFERROR(LEFT(VLOOKUP(S30,LIXIL対象製品リスト!L:AC,2,FALSE),3),"はつり")&amp;V30&amp;Q30</f>
        <v>窓リノベ24ドアはつり</v>
      </c>
      <c r="X30" s="89" t="str">
        <f>IF(T30&lt;&gt;"",IFERROR(IF($P$2="共同住宅（4階建以上）",VLOOKUP(W30,補助額!A:H,8,FALSE),VLOOKUP(W30,補助額!A:H,7,FALSE)),"－"),"")</f>
        <v/>
      </c>
      <c r="Y30" s="90" t="str">
        <f t="shared" si="11"/>
        <v/>
      </c>
      <c r="Z30" s="91" t="str">
        <f>IF(T30="","",IF(OR($N$2="選択してください",$N$2=""),"地域を選択してください",IF(OR($P$2="選択してください",$P$2=""),"建て方を選択してください",IFERROR(VLOOKUP(AA30,こどもエコグレード!A:E,5,FALSE),"対象外"))))</f>
        <v/>
      </c>
      <c r="AA30" s="91" t="str">
        <f t="shared" si="2"/>
        <v>共同住宅選択してください</v>
      </c>
      <c r="AB30" s="91" t="str">
        <f t="shared" si="12"/>
        <v>子育てエコドア</v>
      </c>
      <c r="AC30" s="92" t="str">
        <f>IF(T30&lt;&gt;"",IFERROR(IF($P$2="共同住宅（4階建以上）",VLOOKUP(AB30,補助額!A:H,8,FALSE),VLOOKUP(AB30,補助額!A:H,7,FALSE)),"－"),"")</f>
        <v/>
      </c>
      <c r="AD30" s="97" t="str">
        <f t="shared" si="13"/>
        <v/>
      </c>
      <c r="AE30" s="91" t="str">
        <f t="shared" si="3"/>
        <v/>
      </c>
      <c r="AF30" s="91" t="str">
        <f t="shared" si="14"/>
        <v>子育てエコドア</v>
      </c>
      <c r="AG30" s="92" t="str">
        <f>IF(T30&lt;&gt;"",IFERROR(IF($P$2="共同住宅（4階建以上）",VLOOKUP(AF30,補助額!A:H,8,FALSE),VLOOKUP(AF30,補助額!A:H,7,FALSE)),"－"),"")</f>
        <v/>
      </c>
      <c r="AH30" s="98" t="str">
        <f t="shared" si="15"/>
        <v/>
      </c>
      <c r="AI30" s="94" t="str">
        <f>IF(T30="","",IF(OR($N$2="選択してください",$N$2=""),"地域を選択してください",IF(OR($P$2="選択してください",$P$2=""),"建て方を選択してください",IFERROR(VLOOKUP(AJ30,こどもエコグレード!A:F,6,FALSE),"対象外"))))</f>
        <v/>
      </c>
      <c r="AJ30" s="94" t="str">
        <f t="shared" si="4"/>
        <v>共同住宅選択してください</v>
      </c>
    </row>
    <row r="31" spans="1:36" ht="18" customHeight="1" x14ac:dyDescent="0.4">
      <c r="A31" s="25" t="str">
        <f t="shared" si="5"/>
        <v/>
      </c>
      <c r="B31" s="25" t="str">
        <f t="shared" si="6"/>
        <v/>
      </c>
      <c r="C31" s="81" t="str">
        <f t="shared" si="7"/>
        <v/>
      </c>
      <c r="D31" s="81" t="str">
        <f t="shared" si="8"/>
        <v/>
      </c>
      <c r="E31" s="81" t="str">
        <f t="shared" si="0"/>
        <v/>
      </c>
      <c r="F31" s="25">
        <f>IFERROR(VLOOKUP(K31&amp;L31,LIXIL対象製品リスト!R:W,4,FALSE),0)</f>
        <v>0</v>
      </c>
      <c r="G31" s="25">
        <f>IFERROR(VLOOKUP(K31&amp;L31,LIXIL対象製品リスト!R:W,5,FALSE),0)</f>
        <v>0</v>
      </c>
      <c r="I31" s="95"/>
      <c r="J31" s="83"/>
      <c r="K31" s="83"/>
      <c r="L31" s="82"/>
      <c r="M31" s="83"/>
      <c r="N31" s="82"/>
      <c r="O31" s="82"/>
      <c r="P31" s="84" t="str">
        <f>IF(OR(N31="",O31=""),"",IF(COUNTIF(L31,"*（D）*")&gt;0,IF((N31+F31)*(O31+G31)/10^6&gt;=サイズ!$D$17,"4",IF((N31+F31)*(O31+G31)/10^6&gt;=サイズ!$D$16,"3",IF((N31+F31)*(O31+G31)/10^6&gt;=サイズ!$D$15,"2",IF((N31+F31)*(O31+G31)/10^6&gt;=サイズ!$D$14,"1","対象外")))),IF(COUNTIF(L31,"*（E）*")&gt;0,IF((N31+F31)*(O31+G31)/10^6&gt;=サイズ!$D$21,"4",IF((N31+F31)*(O31+G31)/10^6&gt;=サイズ!$D$20,"3",IF((N31+F31)*(O31+G31)/10^6&gt;=サイズ!$D$19,"2",IF((N31+F31)*(O31+G31)/10^6&gt;=サイズ!$D$18,"1","対象外")))),"開閉形式を選択")))</f>
        <v/>
      </c>
      <c r="Q31" s="84" t="str">
        <f t="shared" si="9"/>
        <v/>
      </c>
      <c r="R31" s="84" t="str">
        <f t="shared" si="10"/>
        <v/>
      </c>
      <c r="S31" s="85" t="str">
        <f>IFERROR(IF(OR(I31="",K31="",L31="",M31="",N31="",O31=""),"",VLOOKUP(SUBSTITUTE(SUBSTITUTE(I31&amp;K31&amp;L31&amp;M31&amp;P31,CHAR(10),""),"~","～"),LIXIL対象製品リスト!P:Q,2,FALSE)),"対象の型番はありません")</f>
        <v/>
      </c>
      <c r="T31" s="84" t="str">
        <f t="shared" si="1"/>
        <v/>
      </c>
      <c r="U31" s="96"/>
      <c r="V31" s="87" t="str">
        <f>IF(T31&lt;&gt;"",IF(T31="P","SS",IF(OR(T31="S",T31="A"),T31,IF(AND(T31="B",IFERROR(VLOOKUP(S31,LIXIL対象製品リスト!L:AC,9,FALSE),"")="○"),IF(OR($P$2="",$P$2="選択してください"),"建て方を選択してください",IF($P$2="共同住宅（4階建以上）",T31,"対象外")),"対象外"))),"")</f>
        <v/>
      </c>
      <c r="W31" s="88" t="str">
        <f>"窓リノベ24"&amp;"ドア"&amp;IFERROR(LEFT(VLOOKUP(S31,LIXIL対象製品リスト!L:AC,2,FALSE),3),"はつり")&amp;V31&amp;Q31</f>
        <v>窓リノベ24ドアはつり</v>
      </c>
      <c r="X31" s="89" t="str">
        <f>IF(T31&lt;&gt;"",IFERROR(IF($P$2="共同住宅（4階建以上）",VLOOKUP(W31,補助額!A:H,8,FALSE),VLOOKUP(W31,補助額!A:H,7,FALSE)),"－"),"")</f>
        <v/>
      </c>
      <c r="Y31" s="90" t="str">
        <f t="shared" si="11"/>
        <v/>
      </c>
      <c r="Z31" s="91" t="str">
        <f>IF(T31="","",IF(OR($N$2="選択してください",$N$2=""),"地域を選択してください",IF(OR($P$2="選択してください",$P$2=""),"建て方を選択してください",IFERROR(VLOOKUP(AA31,こどもエコグレード!A:E,5,FALSE),"対象外"))))</f>
        <v/>
      </c>
      <c r="AA31" s="91" t="str">
        <f t="shared" si="2"/>
        <v>共同住宅選択してください</v>
      </c>
      <c r="AB31" s="91" t="str">
        <f t="shared" si="12"/>
        <v>子育てエコドア</v>
      </c>
      <c r="AC31" s="92" t="str">
        <f>IF(T31&lt;&gt;"",IFERROR(IF($P$2="共同住宅（4階建以上）",VLOOKUP(AB31,補助額!A:H,8,FALSE),VLOOKUP(AB31,補助額!A:H,7,FALSE)),"－"),"")</f>
        <v/>
      </c>
      <c r="AD31" s="97" t="str">
        <f t="shared" si="13"/>
        <v/>
      </c>
      <c r="AE31" s="91" t="str">
        <f t="shared" si="3"/>
        <v/>
      </c>
      <c r="AF31" s="91" t="str">
        <f t="shared" si="14"/>
        <v>子育てエコドア</v>
      </c>
      <c r="AG31" s="92" t="str">
        <f>IF(T31&lt;&gt;"",IFERROR(IF($P$2="共同住宅（4階建以上）",VLOOKUP(AF31,補助額!A:H,8,FALSE),VLOOKUP(AF31,補助額!A:H,7,FALSE)),"－"),"")</f>
        <v/>
      </c>
      <c r="AH31" s="98" t="str">
        <f t="shared" si="15"/>
        <v/>
      </c>
      <c r="AI31" s="94" t="str">
        <f>IF(T31="","",IF(OR($N$2="選択してください",$N$2=""),"地域を選択してください",IF(OR($P$2="選択してください",$P$2=""),"建て方を選択してください",IFERROR(VLOOKUP(AJ31,こどもエコグレード!A:F,6,FALSE),"対象外"))))</f>
        <v/>
      </c>
      <c r="AJ31" s="94" t="str">
        <f t="shared" si="4"/>
        <v>共同住宅選択してください</v>
      </c>
    </row>
    <row r="32" spans="1:36" ht="18" customHeight="1" x14ac:dyDescent="0.4">
      <c r="A32" s="25" t="str">
        <f t="shared" si="5"/>
        <v/>
      </c>
      <c r="B32" s="25" t="str">
        <f t="shared" si="6"/>
        <v/>
      </c>
      <c r="C32" s="81" t="str">
        <f t="shared" si="7"/>
        <v/>
      </c>
      <c r="D32" s="81" t="str">
        <f t="shared" si="8"/>
        <v/>
      </c>
      <c r="E32" s="81" t="str">
        <f t="shared" si="0"/>
        <v/>
      </c>
      <c r="F32" s="25">
        <f>IFERROR(VLOOKUP(K32&amp;L32,LIXIL対象製品リスト!R:W,4,FALSE),0)</f>
        <v>0</v>
      </c>
      <c r="G32" s="25">
        <f>IFERROR(VLOOKUP(K32&amp;L32,LIXIL対象製品リスト!R:W,5,FALSE),0)</f>
        <v>0</v>
      </c>
      <c r="I32" s="95"/>
      <c r="J32" s="83"/>
      <c r="K32" s="83"/>
      <c r="L32" s="82"/>
      <c r="M32" s="83"/>
      <c r="N32" s="82"/>
      <c r="O32" s="82"/>
      <c r="P32" s="84" t="str">
        <f>IF(OR(N32="",O32=""),"",IF(COUNTIF(L32,"*（D）*")&gt;0,IF((N32+F32)*(O32+G32)/10^6&gt;=サイズ!$D$17,"4",IF((N32+F32)*(O32+G32)/10^6&gt;=サイズ!$D$16,"3",IF((N32+F32)*(O32+G32)/10^6&gt;=サイズ!$D$15,"2",IF((N32+F32)*(O32+G32)/10^6&gt;=サイズ!$D$14,"1","対象外")))),IF(COUNTIF(L32,"*（E）*")&gt;0,IF((N32+F32)*(O32+G32)/10^6&gt;=サイズ!$D$21,"4",IF((N32+F32)*(O32+G32)/10^6&gt;=サイズ!$D$20,"3",IF((N32+F32)*(O32+G32)/10^6&gt;=サイズ!$D$19,"2",IF((N32+F32)*(O32+G32)/10^6&gt;=サイズ!$D$18,"1","対象外")))),"開閉形式を選択")))</f>
        <v/>
      </c>
      <c r="Q32" s="84" t="str">
        <f t="shared" si="9"/>
        <v/>
      </c>
      <c r="R32" s="84" t="str">
        <f t="shared" si="10"/>
        <v/>
      </c>
      <c r="S32" s="85" t="str">
        <f>IFERROR(IF(OR(I32="",K32="",L32="",M32="",N32="",O32=""),"",VLOOKUP(SUBSTITUTE(SUBSTITUTE(I32&amp;K32&amp;L32&amp;M32&amp;P32,CHAR(10),""),"~","～"),LIXIL対象製品リスト!P:Q,2,FALSE)),"対象の型番はありません")</f>
        <v/>
      </c>
      <c r="T32" s="84" t="str">
        <f t="shared" si="1"/>
        <v/>
      </c>
      <c r="U32" s="96"/>
      <c r="V32" s="87" t="str">
        <f>IF(T32&lt;&gt;"",IF(T32="P","SS",IF(OR(T32="S",T32="A"),T32,IF(AND(T32="B",IFERROR(VLOOKUP(S32,LIXIL対象製品リスト!L:AC,9,FALSE),"")="○"),IF(OR($P$2="",$P$2="選択してください"),"建て方を選択してください",IF($P$2="共同住宅（4階建以上）",T32,"対象外")),"対象外"))),"")</f>
        <v/>
      </c>
      <c r="W32" s="88" t="str">
        <f>"窓リノベ24"&amp;"ドア"&amp;IFERROR(LEFT(VLOOKUP(S32,LIXIL対象製品リスト!L:AC,2,FALSE),3),"はつり")&amp;V32&amp;Q32</f>
        <v>窓リノベ24ドアはつり</v>
      </c>
      <c r="X32" s="89" t="str">
        <f>IF(T32&lt;&gt;"",IFERROR(IF($P$2="共同住宅（4階建以上）",VLOOKUP(W32,補助額!A:H,8,FALSE),VLOOKUP(W32,補助額!A:H,7,FALSE)),"－"),"")</f>
        <v/>
      </c>
      <c r="Y32" s="90" t="str">
        <f t="shared" si="11"/>
        <v/>
      </c>
      <c r="Z32" s="91" t="str">
        <f>IF(T32="","",IF(OR($N$2="選択してください",$N$2=""),"地域を選択してください",IF(OR($P$2="選択してください",$P$2=""),"建て方を選択してください",IFERROR(VLOOKUP(AA32,こどもエコグレード!A:E,5,FALSE),"対象外"))))</f>
        <v/>
      </c>
      <c r="AA32" s="91" t="str">
        <f t="shared" si="2"/>
        <v>共同住宅選択してください</v>
      </c>
      <c r="AB32" s="91" t="str">
        <f t="shared" si="12"/>
        <v>子育てエコドア</v>
      </c>
      <c r="AC32" s="92" t="str">
        <f>IF(T32&lt;&gt;"",IFERROR(IF($P$2="共同住宅（4階建以上）",VLOOKUP(AB32,補助額!A:H,8,FALSE),VLOOKUP(AB32,補助額!A:H,7,FALSE)),"－"),"")</f>
        <v/>
      </c>
      <c r="AD32" s="97" t="str">
        <f t="shared" si="13"/>
        <v/>
      </c>
      <c r="AE32" s="91" t="str">
        <f t="shared" si="3"/>
        <v/>
      </c>
      <c r="AF32" s="91" t="str">
        <f t="shared" si="14"/>
        <v>子育てエコドア</v>
      </c>
      <c r="AG32" s="92" t="str">
        <f>IF(T32&lt;&gt;"",IFERROR(IF($P$2="共同住宅（4階建以上）",VLOOKUP(AF32,補助額!A:H,8,FALSE),VLOOKUP(AF32,補助額!A:H,7,FALSE)),"－"),"")</f>
        <v/>
      </c>
      <c r="AH32" s="98" t="str">
        <f t="shared" si="15"/>
        <v/>
      </c>
      <c r="AI32" s="94" t="str">
        <f>IF(T32="","",IF(OR($N$2="選択してください",$N$2=""),"地域を選択してください",IF(OR($P$2="選択してください",$P$2=""),"建て方を選択してください",IFERROR(VLOOKUP(AJ32,こどもエコグレード!A:F,6,FALSE),"対象外"))))</f>
        <v/>
      </c>
      <c r="AJ32" s="94" t="str">
        <f t="shared" si="4"/>
        <v>共同住宅選択してください</v>
      </c>
    </row>
    <row r="33" spans="1:36" ht="18" customHeight="1" x14ac:dyDescent="0.4">
      <c r="A33" s="25" t="str">
        <f t="shared" si="5"/>
        <v/>
      </c>
      <c r="B33" s="25" t="str">
        <f t="shared" si="6"/>
        <v/>
      </c>
      <c r="C33" s="81" t="str">
        <f t="shared" si="7"/>
        <v/>
      </c>
      <c r="D33" s="81" t="str">
        <f t="shared" si="8"/>
        <v/>
      </c>
      <c r="E33" s="81" t="str">
        <f t="shared" si="0"/>
        <v/>
      </c>
      <c r="F33" s="25">
        <f>IFERROR(VLOOKUP(K33&amp;L33,LIXIL対象製品リスト!R:W,4,FALSE),0)</f>
        <v>0</v>
      </c>
      <c r="G33" s="25">
        <f>IFERROR(VLOOKUP(K33&amp;L33,LIXIL対象製品リスト!R:W,5,FALSE),0)</f>
        <v>0</v>
      </c>
      <c r="I33" s="95"/>
      <c r="J33" s="83"/>
      <c r="K33" s="83"/>
      <c r="L33" s="82"/>
      <c r="M33" s="83"/>
      <c r="N33" s="82"/>
      <c r="O33" s="82"/>
      <c r="P33" s="84" t="str">
        <f>IF(OR(N33="",O33=""),"",IF(COUNTIF(L33,"*（D）*")&gt;0,IF((N33+F33)*(O33+G33)/10^6&gt;=サイズ!$D$17,"4",IF((N33+F33)*(O33+G33)/10^6&gt;=サイズ!$D$16,"3",IF((N33+F33)*(O33+G33)/10^6&gt;=サイズ!$D$15,"2",IF((N33+F33)*(O33+G33)/10^6&gt;=サイズ!$D$14,"1","対象外")))),IF(COUNTIF(L33,"*（E）*")&gt;0,IF((N33+F33)*(O33+G33)/10^6&gt;=サイズ!$D$21,"4",IF((N33+F33)*(O33+G33)/10^6&gt;=サイズ!$D$20,"3",IF((N33+F33)*(O33+G33)/10^6&gt;=サイズ!$D$19,"2",IF((N33+F33)*(O33+G33)/10^6&gt;=サイズ!$D$18,"1","対象外")))),"開閉形式を選択")))</f>
        <v/>
      </c>
      <c r="Q33" s="84" t="str">
        <f t="shared" si="9"/>
        <v/>
      </c>
      <c r="R33" s="84" t="str">
        <f t="shared" si="10"/>
        <v/>
      </c>
      <c r="S33" s="85" t="str">
        <f>IFERROR(IF(OR(I33="",K33="",L33="",M33="",N33="",O33=""),"",VLOOKUP(SUBSTITUTE(SUBSTITUTE(I33&amp;K33&amp;L33&amp;M33&amp;P33,CHAR(10),""),"~","～"),LIXIL対象製品リスト!P:Q,2,FALSE)),"対象の型番はありません")</f>
        <v/>
      </c>
      <c r="T33" s="84" t="str">
        <f t="shared" si="1"/>
        <v/>
      </c>
      <c r="U33" s="96"/>
      <c r="V33" s="87" t="str">
        <f>IF(T33&lt;&gt;"",IF(T33="P","SS",IF(OR(T33="S",T33="A"),T33,IF(AND(T33="B",IFERROR(VLOOKUP(S33,LIXIL対象製品リスト!L:AC,9,FALSE),"")="○"),IF(OR($P$2="",$P$2="選択してください"),"建て方を選択してください",IF($P$2="共同住宅（4階建以上）",T33,"対象外")),"対象外"))),"")</f>
        <v/>
      </c>
      <c r="W33" s="88" t="str">
        <f>"窓リノベ24"&amp;"ドア"&amp;IFERROR(LEFT(VLOOKUP(S33,LIXIL対象製品リスト!L:AC,2,FALSE),3),"はつり")&amp;V33&amp;Q33</f>
        <v>窓リノベ24ドアはつり</v>
      </c>
      <c r="X33" s="89" t="str">
        <f>IF(T33&lt;&gt;"",IFERROR(IF($P$2="共同住宅（4階建以上）",VLOOKUP(W33,補助額!A:H,8,FALSE),VLOOKUP(W33,補助額!A:H,7,FALSE)),"－"),"")</f>
        <v/>
      </c>
      <c r="Y33" s="90" t="str">
        <f t="shared" si="11"/>
        <v/>
      </c>
      <c r="Z33" s="91" t="str">
        <f>IF(T33="","",IF(OR($N$2="選択してください",$N$2=""),"地域を選択してください",IF(OR($P$2="選択してください",$P$2=""),"建て方を選択してください",IFERROR(VLOOKUP(AA33,こどもエコグレード!A:E,5,FALSE),"対象外"))))</f>
        <v/>
      </c>
      <c r="AA33" s="91" t="str">
        <f t="shared" si="2"/>
        <v>共同住宅選択してください</v>
      </c>
      <c r="AB33" s="91" t="str">
        <f t="shared" si="12"/>
        <v>子育てエコドア</v>
      </c>
      <c r="AC33" s="92" t="str">
        <f>IF(T33&lt;&gt;"",IFERROR(IF($P$2="共同住宅（4階建以上）",VLOOKUP(AB33,補助額!A:H,8,FALSE),VLOOKUP(AB33,補助額!A:H,7,FALSE)),"－"),"")</f>
        <v/>
      </c>
      <c r="AD33" s="97" t="str">
        <f t="shared" si="13"/>
        <v/>
      </c>
      <c r="AE33" s="91" t="str">
        <f t="shared" si="3"/>
        <v/>
      </c>
      <c r="AF33" s="91" t="str">
        <f t="shared" si="14"/>
        <v>子育てエコドア</v>
      </c>
      <c r="AG33" s="92" t="str">
        <f>IF(T33&lt;&gt;"",IFERROR(IF($P$2="共同住宅（4階建以上）",VLOOKUP(AF33,補助額!A:H,8,FALSE),VLOOKUP(AF33,補助額!A:H,7,FALSE)),"－"),"")</f>
        <v/>
      </c>
      <c r="AH33" s="98" t="str">
        <f t="shared" si="15"/>
        <v/>
      </c>
      <c r="AI33" s="94" t="str">
        <f>IF(T33="","",IF(OR($N$2="選択してください",$N$2=""),"地域を選択してください",IF(OR($P$2="選択してください",$P$2=""),"建て方を選択してください",IFERROR(VLOOKUP(AJ33,こどもエコグレード!A:F,6,FALSE),"対象外"))))</f>
        <v/>
      </c>
      <c r="AJ33" s="94" t="str">
        <f t="shared" si="4"/>
        <v>共同住宅選択してください</v>
      </c>
    </row>
    <row r="34" spans="1:36" ht="18" customHeight="1" x14ac:dyDescent="0.4">
      <c r="A34" s="25" t="str">
        <f t="shared" si="5"/>
        <v/>
      </c>
      <c r="B34" s="25" t="str">
        <f t="shared" si="6"/>
        <v/>
      </c>
      <c r="C34" s="81" t="str">
        <f t="shared" si="7"/>
        <v/>
      </c>
      <c r="D34" s="81" t="str">
        <f t="shared" si="8"/>
        <v/>
      </c>
      <c r="E34" s="81" t="str">
        <f t="shared" si="0"/>
        <v/>
      </c>
      <c r="F34" s="25">
        <f>IFERROR(VLOOKUP(K34&amp;L34,LIXIL対象製品リスト!R:W,4,FALSE),0)</f>
        <v>0</v>
      </c>
      <c r="G34" s="25">
        <f>IFERROR(VLOOKUP(K34&amp;L34,LIXIL対象製品リスト!R:W,5,FALSE),0)</f>
        <v>0</v>
      </c>
      <c r="I34" s="95"/>
      <c r="J34" s="83"/>
      <c r="K34" s="83"/>
      <c r="L34" s="82"/>
      <c r="M34" s="83"/>
      <c r="N34" s="82"/>
      <c r="O34" s="82"/>
      <c r="P34" s="84" t="str">
        <f>IF(OR(N34="",O34=""),"",IF(COUNTIF(L34,"*（D）*")&gt;0,IF((N34+F34)*(O34+G34)/10^6&gt;=サイズ!$D$17,"4",IF((N34+F34)*(O34+G34)/10^6&gt;=サイズ!$D$16,"3",IF((N34+F34)*(O34+G34)/10^6&gt;=サイズ!$D$15,"2",IF((N34+F34)*(O34+G34)/10^6&gt;=サイズ!$D$14,"1","対象外")))),IF(COUNTIF(L34,"*（E）*")&gt;0,IF((N34+F34)*(O34+G34)/10^6&gt;=サイズ!$D$21,"4",IF((N34+F34)*(O34+G34)/10^6&gt;=サイズ!$D$20,"3",IF((N34+F34)*(O34+G34)/10^6&gt;=サイズ!$D$19,"2",IF((N34+F34)*(O34+G34)/10^6&gt;=サイズ!$D$18,"1","対象外")))),"開閉形式を選択")))</f>
        <v/>
      </c>
      <c r="Q34" s="84" t="str">
        <f t="shared" si="9"/>
        <v/>
      </c>
      <c r="R34" s="84" t="str">
        <f t="shared" si="10"/>
        <v/>
      </c>
      <c r="S34" s="85" t="str">
        <f>IFERROR(IF(OR(I34="",K34="",L34="",M34="",N34="",O34=""),"",VLOOKUP(SUBSTITUTE(SUBSTITUTE(I34&amp;K34&amp;L34&amp;M34&amp;P34,CHAR(10),""),"~","～"),LIXIL対象製品リスト!P:Q,2,FALSE)),"対象の型番はありません")</f>
        <v/>
      </c>
      <c r="T34" s="84" t="str">
        <f t="shared" si="1"/>
        <v/>
      </c>
      <c r="U34" s="96"/>
      <c r="V34" s="87" t="str">
        <f>IF(T34&lt;&gt;"",IF(T34="P","SS",IF(OR(T34="S",T34="A"),T34,IF(AND(T34="B",IFERROR(VLOOKUP(S34,LIXIL対象製品リスト!L:AC,9,FALSE),"")="○"),IF(OR($P$2="",$P$2="選択してください"),"建て方を選択してください",IF($P$2="共同住宅（4階建以上）",T34,"対象外")),"対象外"))),"")</f>
        <v/>
      </c>
      <c r="W34" s="88" t="str">
        <f>"窓リノベ24"&amp;"ドア"&amp;IFERROR(LEFT(VLOOKUP(S34,LIXIL対象製品リスト!L:AC,2,FALSE),3),"はつり")&amp;V34&amp;Q34</f>
        <v>窓リノベ24ドアはつり</v>
      </c>
      <c r="X34" s="89" t="str">
        <f>IF(T34&lt;&gt;"",IFERROR(IF($P$2="共同住宅（4階建以上）",VLOOKUP(W34,補助額!A:H,8,FALSE),VLOOKUP(W34,補助額!A:H,7,FALSE)),"－"),"")</f>
        <v/>
      </c>
      <c r="Y34" s="90" t="str">
        <f t="shared" si="11"/>
        <v/>
      </c>
      <c r="Z34" s="91" t="str">
        <f>IF(T34="","",IF(OR($N$2="選択してください",$N$2=""),"地域を選択してください",IF(OR($P$2="選択してください",$P$2=""),"建て方を選択してください",IFERROR(VLOOKUP(AA34,こどもエコグレード!A:E,5,FALSE),"対象外"))))</f>
        <v/>
      </c>
      <c r="AA34" s="91" t="str">
        <f t="shared" si="2"/>
        <v>共同住宅選択してください</v>
      </c>
      <c r="AB34" s="91" t="str">
        <f t="shared" si="12"/>
        <v>子育てエコドア</v>
      </c>
      <c r="AC34" s="92" t="str">
        <f>IF(T34&lt;&gt;"",IFERROR(IF($P$2="共同住宅（4階建以上）",VLOOKUP(AB34,補助額!A:H,8,FALSE),VLOOKUP(AB34,補助額!A:H,7,FALSE)),"－"),"")</f>
        <v/>
      </c>
      <c r="AD34" s="97" t="str">
        <f t="shared" si="13"/>
        <v/>
      </c>
      <c r="AE34" s="91" t="str">
        <f t="shared" si="3"/>
        <v/>
      </c>
      <c r="AF34" s="91" t="str">
        <f t="shared" si="14"/>
        <v>子育てエコドア</v>
      </c>
      <c r="AG34" s="92" t="str">
        <f>IF(T34&lt;&gt;"",IFERROR(IF($P$2="共同住宅（4階建以上）",VLOOKUP(AF34,補助額!A:H,8,FALSE),VLOOKUP(AF34,補助額!A:H,7,FALSE)),"－"),"")</f>
        <v/>
      </c>
      <c r="AH34" s="98" t="str">
        <f t="shared" si="15"/>
        <v/>
      </c>
      <c r="AI34" s="94" t="str">
        <f>IF(T34="","",IF(OR($N$2="選択してください",$N$2=""),"地域を選択してください",IF(OR($P$2="選択してください",$P$2=""),"建て方を選択してください",IFERROR(VLOOKUP(AJ34,こどもエコグレード!A:F,6,FALSE),"対象外"))))</f>
        <v/>
      </c>
      <c r="AJ34" s="94" t="str">
        <f t="shared" si="4"/>
        <v>共同住宅選択してください</v>
      </c>
    </row>
    <row r="35" spans="1:36" ht="18" customHeight="1" x14ac:dyDescent="0.4">
      <c r="A35" s="25" t="str">
        <f t="shared" si="5"/>
        <v/>
      </c>
      <c r="B35" s="25" t="str">
        <f t="shared" si="6"/>
        <v/>
      </c>
      <c r="C35" s="81" t="str">
        <f t="shared" si="7"/>
        <v/>
      </c>
      <c r="D35" s="81" t="str">
        <f t="shared" si="8"/>
        <v/>
      </c>
      <c r="E35" s="81" t="str">
        <f t="shared" si="0"/>
        <v/>
      </c>
      <c r="F35" s="25">
        <f>IFERROR(VLOOKUP(K35&amp;L35,LIXIL対象製品リスト!R:W,4,FALSE),0)</f>
        <v>0</v>
      </c>
      <c r="G35" s="25">
        <f>IFERROR(VLOOKUP(K35&amp;L35,LIXIL対象製品リスト!R:W,5,FALSE),0)</f>
        <v>0</v>
      </c>
      <c r="I35" s="95"/>
      <c r="J35" s="83"/>
      <c r="K35" s="83"/>
      <c r="L35" s="82"/>
      <c r="M35" s="83"/>
      <c r="N35" s="82"/>
      <c r="O35" s="82"/>
      <c r="P35" s="84" t="str">
        <f>IF(OR(N35="",O35=""),"",IF(COUNTIF(L35,"*（D）*")&gt;0,IF((N35+F35)*(O35+G35)/10^6&gt;=サイズ!$D$17,"4",IF((N35+F35)*(O35+G35)/10^6&gt;=サイズ!$D$16,"3",IF((N35+F35)*(O35+G35)/10^6&gt;=サイズ!$D$15,"2",IF((N35+F35)*(O35+G35)/10^6&gt;=サイズ!$D$14,"1","対象外")))),IF(COUNTIF(L35,"*（E）*")&gt;0,IF((N35+F35)*(O35+G35)/10^6&gt;=サイズ!$D$21,"4",IF((N35+F35)*(O35+G35)/10^6&gt;=サイズ!$D$20,"3",IF((N35+F35)*(O35+G35)/10^6&gt;=サイズ!$D$19,"2",IF((N35+F35)*(O35+G35)/10^6&gt;=サイズ!$D$18,"1","対象外")))),"開閉形式を選択")))</f>
        <v/>
      </c>
      <c r="Q35" s="84" t="str">
        <f t="shared" si="9"/>
        <v/>
      </c>
      <c r="R35" s="84" t="str">
        <f t="shared" si="10"/>
        <v/>
      </c>
      <c r="S35" s="85" t="str">
        <f>IFERROR(IF(OR(I35="",K35="",L35="",M35="",N35="",O35=""),"",VLOOKUP(SUBSTITUTE(SUBSTITUTE(I35&amp;K35&amp;L35&amp;M35&amp;P35,CHAR(10),""),"~","～"),LIXIL対象製品リスト!P:Q,2,FALSE)),"対象の型番はありません")</f>
        <v/>
      </c>
      <c r="T35" s="84" t="str">
        <f t="shared" si="1"/>
        <v/>
      </c>
      <c r="U35" s="96"/>
      <c r="V35" s="87" t="str">
        <f>IF(T35&lt;&gt;"",IF(T35="P","SS",IF(OR(T35="S",T35="A"),T35,IF(AND(T35="B",IFERROR(VLOOKUP(S35,LIXIL対象製品リスト!L:AC,9,FALSE),"")="○"),IF(OR($P$2="",$P$2="選択してください"),"建て方を選択してください",IF($P$2="共同住宅（4階建以上）",T35,"対象外")),"対象外"))),"")</f>
        <v/>
      </c>
      <c r="W35" s="88" t="str">
        <f>"窓リノベ24"&amp;"ドア"&amp;IFERROR(LEFT(VLOOKUP(S35,LIXIL対象製品リスト!L:AC,2,FALSE),3),"はつり")&amp;V35&amp;Q35</f>
        <v>窓リノベ24ドアはつり</v>
      </c>
      <c r="X35" s="89" t="str">
        <f>IF(T35&lt;&gt;"",IFERROR(IF($P$2="共同住宅（4階建以上）",VLOOKUP(W35,補助額!A:H,8,FALSE),VLOOKUP(W35,補助額!A:H,7,FALSE)),"－"),"")</f>
        <v/>
      </c>
      <c r="Y35" s="90" t="str">
        <f t="shared" si="11"/>
        <v/>
      </c>
      <c r="Z35" s="91" t="str">
        <f>IF(T35="","",IF(OR($N$2="選択してください",$N$2=""),"地域を選択してください",IF(OR($P$2="選択してください",$P$2=""),"建て方を選択してください",IFERROR(VLOOKUP(AA35,こどもエコグレード!A:E,5,FALSE),"対象外"))))</f>
        <v/>
      </c>
      <c r="AA35" s="91" t="str">
        <f t="shared" si="2"/>
        <v>共同住宅選択してください</v>
      </c>
      <c r="AB35" s="91" t="str">
        <f t="shared" si="12"/>
        <v>子育てエコドア</v>
      </c>
      <c r="AC35" s="92" t="str">
        <f>IF(T35&lt;&gt;"",IFERROR(IF($P$2="共同住宅（4階建以上）",VLOOKUP(AB35,補助額!A:H,8,FALSE),VLOOKUP(AB35,補助額!A:H,7,FALSE)),"－"),"")</f>
        <v/>
      </c>
      <c r="AD35" s="97" t="str">
        <f t="shared" si="13"/>
        <v/>
      </c>
      <c r="AE35" s="91" t="str">
        <f t="shared" si="3"/>
        <v/>
      </c>
      <c r="AF35" s="91" t="str">
        <f t="shared" si="14"/>
        <v>子育てエコドア</v>
      </c>
      <c r="AG35" s="92" t="str">
        <f>IF(T35&lt;&gt;"",IFERROR(IF($P$2="共同住宅（4階建以上）",VLOOKUP(AF35,補助額!A:H,8,FALSE),VLOOKUP(AF35,補助額!A:H,7,FALSE)),"－"),"")</f>
        <v/>
      </c>
      <c r="AH35" s="98" t="str">
        <f t="shared" si="15"/>
        <v/>
      </c>
      <c r="AI35" s="94" t="str">
        <f>IF(T35="","",IF(OR($N$2="選択してください",$N$2=""),"地域を選択してください",IF(OR($P$2="選択してください",$P$2=""),"建て方を選択してください",IFERROR(VLOOKUP(AJ35,こどもエコグレード!A:F,6,FALSE),"対象外"))))</f>
        <v/>
      </c>
      <c r="AJ35" s="94" t="str">
        <f t="shared" si="4"/>
        <v>共同住宅選択してください</v>
      </c>
    </row>
    <row r="36" spans="1:36" ht="18" customHeight="1" x14ac:dyDescent="0.4">
      <c r="A36" s="25" t="str">
        <f t="shared" si="5"/>
        <v/>
      </c>
      <c r="B36" s="25" t="str">
        <f t="shared" si="6"/>
        <v/>
      </c>
      <c r="C36" s="81" t="str">
        <f t="shared" si="7"/>
        <v/>
      </c>
      <c r="D36" s="81" t="str">
        <f t="shared" si="8"/>
        <v/>
      </c>
      <c r="E36" s="81" t="str">
        <f t="shared" si="0"/>
        <v/>
      </c>
      <c r="F36" s="25">
        <f>IFERROR(VLOOKUP(K36&amp;L36,LIXIL対象製品リスト!R:W,4,FALSE),0)</f>
        <v>0</v>
      </c>
      <c r="G36" s="25">
        <f>IFERROR(VLOOKUP(K36&amp;L36,LIXIL対象製品リスト!R:W,5,FALSE),0)</f>
        <v>0</v>
      </c>
      <c r="I36" s="95"/>
      <c r="J36" s="83"/>
      <c r="K36" s="83"/>
      <c r="L36" s="82"/>
      <c r="M36" s="83"/>
      <c r="N36" s="82"/>
      <c r="O36" s="82"/>
      <c r="P36" s="84" t="str">
        <f>IF(OR(N36="",O36=""),"",IF(COUNTIF(L36,"*（D）*")&gt;0,IF((N36+F36)*(O36+G36)/10^6&gt;=サイズ!$D$17,"4",IF((N36+F36)*(O36+G36)/10^6&gt;=サイズ!$D$16,"3",IF((N36+F36)*(O36+G36)/10^6&gt;=サイズ!$D$15,"2",IF((N36+F36)*(O36+G36)/10^6&gt;=サイズ!$D$14,"1","対象外")))),IF(COUNTIF(L36,"*（E）*")&gt;0,IF((N36+F36)*(O36+G36)/10^6&gt;=サイズ!$D$21,"4",IF((N36+F36)*(O36+G36)/10^6&gt;=サイズ!$D$20,"3",IF((N36+F36)*(O36+G36)/10^6&gt;=サイズ!$D$19,"2",IF((N36+F36)*(O36+G36)/10^6&gt;=サイズ!$D$18,"1","対象外")))),"開閉形式を選択")))</f>
        <v/>
      </c>
      <c r="Q36" s="84" t="str">
        <f t="shared" si="9"/>
        <v/>
      </c>
      <c r="R36" s="84" t="str">
        <f t="shared" si="10"/>
        <v/>
      </c>
      <c r="S36" s="85" t="str">
        <f>IFERROR(IF(OR(I36="",K36="",L36="",M36="",N36="",O36=""),"",VLOOKUP(SUBSTITUTE(SUBSTITUTE(I36&amp;K36&amp;L36&amp;M36&amp;P36,CHAR(10),""),"~","～"),LIXIL対象製品リスト!P:Q,2,FALSE)),"対象の型番はありません")</f>
        <v/>
      </c>
      <c r="T36" s="84" t="str">
        <f t="shared" si="1"/>
        <v/>
      </c>
      <c r="U36" s="96"/>
      <c r="V36" s="87" t="str">
        <f>IF(T36&lt;&gt;"",IF(T36="P","SS",IF(OR(T36="S",T36="A"),T36,IF(AND(T36="B",IFERROR(VLOOKUP(S36,LIXIL対象製品リスト!L:AC,9,FALSE),"")="○"),IF(OR($P$2="",$P$2="選択してください"),"建て方を選択してください",IF($P$2="共同住宅（4階建以上）",T36,"対象外")),"対象外"))),"")</f>
        <v/>
      </c>
      <c r="W36" s="88" t="str">
        <f>"窓リノベ24"&amp;"ドア"&amp;IFERROR(LEFT(VLOOKUP(S36,LIXIL対象製品リスト!L:AC,2,FALSE),3),"はつり")&amp;V36&amp;Q36</f>
        <v>窓リノベ24ドアはつり</v>
      </c>
      <c r="X36" s="89" t="str">
        <f>IF(T36&lt;&gt;"",IFERROR(IF($P$2="共同住宅（4階建以上）",VLOOKUP(W36,補助額!A:H,8,FALSE),VLOOKUP(W36,補助額!A:H,7,FALSE)),"－"),"")</f>
        <v/>
      </c>
      <c r="Y36" s="90" t="str">
        <f t="shared" si="11"/>
        <v/>
      </c>
      <c r="Z36" s="91" t="str">
        <f>IF(T36="","",IF(OR($N$2="選択してください",$N$2=""),"地域を選択してください",IF(OR($P$2="選択してください",$P$2=""),"建て方を選択してください",IFERROR(VLOOKUP(AA36,こどもエコグレード!A:E,5,FALSE),"対象外"))))</f>
        <v/>
      </c>
      <c r="AA36" s="91" t="str">
        <f t="shared" si="2"/>
        <v>共同住宅選択してください</v>
      </c>
      <c r="AB36" s="91" t="str">
        <f t="shared" si="12"/>
        <v>子育てエコドア</v>
      </c>
      <c r="AC36" s="92" t="str">
        <f>IF(T36&lt;&gt;"",IFERROR(IF($P$2="共同住宅（4階建以上）",VLOOKUP(AB36,補助額!A:H,8,FALSE),VLOOKUP(AB36,補助額!A:H,7,FALSE)),"－"),"")</f>
        <v/>
      </c>
      <c r="AD36" s="97" t="str">
        <f t="shared" si="13"/>
        <v/>
      </c>
      <c r="AE36" s="91" t="str">
        <f t="shared" si="3"/>
        <v/>
      </c>
      <c r="AF36" s="91" t="str">
        <f t="shared" si="14"/>
        <v>子育てエコドア</v>
      </c>
      <c r="AG36" s="92" t="str">
        <f>IF(T36&lt;&gt;"",IFERROR(IF($P$2="共同住宅（4階建以上）",VLOOKUP(AF36,補助額!A:H,8,FALSE),VLOOKUP(AF36,補助額!A:H,7,FALSE)),"－"),"")</f>
        <v/>
      </c>
      <c r="AH36" s="98" t="str">
        <f t="shared" si="15"/>
        <v/>
      </c>
      <c r="AI36" s="94" t="str">
        <f>IF(T36="","",IF(OR($N$2="選択してください",$N$2=""),"地域を選択してください",IF(OR($P$2="選択してください",$P$2=""),"建て方を選択してください",IFERROR(VLOOKUP(AJ36,こどもエコグレード!A:F,6,FALSE),"対象外"))))</f>
        <v/>
      </c>
      <c r="AJ36" s="94" t="str">
        <f t="shared" si="4"/>
        <v>共同住宅選択してください</v>
      </c>
    </row>
    <row r="37" spans="1:36" ht="18" customHeight="1" x14ac:dyDescent="0.4">
      <c r="A37" s="25" t="str">
        <f t="shared" si="5"/>
        <v/>
      </c>
      <c r="B37" s="25" t="str">
        <f t="shared" si="6"/>
        <v/>
      </c>
      <c r="C37" s="81" t="str">
        <f t="shared" si="7"/>
        <v/>
      </c>
      <c r="D37" s="81" t="str">
        <f t="shared" si="8"/>
        <v/>
      </c>
      <c r="E37" s="81" t="str">
        <f t="shared" si="0"/>
        <v/>
      </c>
      <c r="F37" s="25">
        <f>IFERROR(VLOOKUP(K37&amp;L37,LIXIL対象製品リスト!R:W,4,FALSE),0)</f>
        <v>0</v>
      </c>
      <c r="G37" s="25">
        <f>IFERROR(VLOOKUP(K37&amp;L37,LIXIL対象製品リスト!R:W,5,FALSE),0)</f>
        <v>0</v>
      </c>
      <c r="I37" s="95"/>
      <c r="J37" s="83"/>
      <c r="K37" s="83"/>
      <c r="L37" s="82"/>
      <c r="M37" s="83"/>
      <c r="N37" s="82"/>
      <c r="O37" s="82"/>
      <c r="P37" s="84" t="str">
        <f>IF(OR(N37="",O37=""),"",IF(COUNTIF(L37,"*（D）*")&gt;0,IF((N37+F37)*(O37+G37)/10^6&gt;=サイズ!$D$17,"4",IF((N37+F37)*(O37+G37)/10^6&gt;=サイズ!$D$16,"3",IF((N37+F37)*(O37+G37)/10^6&gt;=サイズ!$D$15,"2",IF((N37+F37)*(O37+G37)/10^6&gt;=サイズ!$D$14,"1","対象外")))),IF(COUNTIF(L37,"*（E）*")&gt;0,IF((N37+F37)*(O37+G37)/10^6&gt;=サイズ!$D$21,"4",IF((N37+F37)*(O37+G37)/10^6&gt;=サイズ!$D$20,"3",IF((N37+F37)*(O37+G37)/10^6&gt;=サイズ!$D$19,"2",IF((N37+F37)*(O37+G37)/10^6&gt;=サイズ!$D$18,"1","対象外")))),"開閉形式を選択")))</f>
        <v/>
      </c>
      <c r="Q37" s="84" t="str">
        <f t="shared" si="9"/>
        <v/>
      </c>
      <c r="R37" s="84" t="str">
        <f t="shared" si="10"/>
        <v/>
      </c>
      <c r="S37" s="85" t="str">
        <f>IFERROR(IF(OR(I37="",K37="",L37="",M37="",N37="",O37=""),"",VLOOKUP(SUBSTITUTE(SUBSTITUTE(I37&amp;K37&amp;L37&amp;M37&amp;P37,CHAR(10),""),"~","～"),LIXIL対象製品リスト!P:Q,2,FALSE)),"対象の型番はありません")</f>
        <v/>
      </c>
      <c r="T37" s="84" t="str">
        <f t="shared" si="1"/>
        <v/>
      </c>
      <c r="U37" s="96"/>
      <c r="V37" s="87" t="str">
        <f>IF(T37&lt;&gt;"",IF(T37="P","SS",IF(OR(T37="S",T37="A"),T37,IF(AND(T37="B",IFERROR(VLOOKUP(S37,LIXIL対象製品リスト!L:AC,9,FALSE),"")="○"),IF(OR($P$2="",$P$2="選択してください"),"建て方を選択してください",IF($P$2="共同住宅（4階建以上）",T37,"対象外")),"対象外"))),"")</f>
        <v/>
      </c>
      <c r="W37" s="88" t="str">
        <f>"窓リノベ24"&amp;"ドア"&amp;IFERROR(LEFT(VLOOKUP(S37,LIXIL対象製品リスト!L:AC,2,FALSE),3),"はつり")&amp;V37&amp;Q37</f>
        <v>窓リノベ24ドアはつり</v>
      </c>
      <c r="X37" s="89" t="str">
        <f>IF(T37&lt;&gt;"",IFERROR(IF($P$2="共同住宅（4階建以上）",VLOOKUP(W37,補助額!A:H,8,FALSE),VLOOKUP(W37,補助額!A:H,7,FALSE)),"－"),"")</f>
        <v/>
      </c>
      <c r="Y37" s="90" t="str">
        <f t="shared" si="11"/>
        <v/>
      </c>
      <c r="Z37" s="91" t="str">
        <f>IF(T37="","",IF(OR($N$2="選択してください",$N$2=""),"地域を選択してください",IF(OR($P$2="選択してください",$P$2=""),"建て方を選択してください",IFERROR(VLOOKUP(AA37,こどもエコグレード!A:E,5,FALSE),"対象外"))))</f>
        <v/>
      </c>
      <c r="AA37" s="91" t="str">
        <f t="shared" si="2"/>
        <v>共同住宅選択してください</v>
      </c>
      <c r="AB37" s="91" t="str">
        <f t="shared" si="12"/>
        <v>子育てエコドア</v>
      </c>
      <c r="AC37" s="92" t="str">
        <f>IF(T37&lt;&gt;"",IFERROR(IF($P$2="共同住宅（4階建以上）",VLOOKUP(AB37,補助額!A:H,8,FALSE),VLOOKUP(AB37,補助額!A:H,7,FALSE)),"－"),"")</f>
        <v/>
      </c>
      <c r="AD37" s="97" t="str">
        <f t="shared" si="13"/>
        <v/>
      </c>
      <c r="AE37" s="91" t="str">
        <f t="shared" si="3"/>
        <v/>
      </c>
      <c r="AF37" s="91" t="str">
        <f t="shared" si="14"/>
        <v>子育てエコドア</v>
      </c>
      <c r="AG37" s="92" t="str">
        <f>IF(T37&lt;&gt;"",IFERROR(IF($P$2="共同住宅（4階建以上）",VLOOKUP(AF37,補助額!A:H,8,FALSE),VLOOKUP(AF37,補助額!A:H,7,FALSE)),"－"),"")</f>
        <v/>
      </c>
      <c r="AH37" s="98" t="str">
        <f t="shared" si="15"/>
        <v/>
      </c>
      <c r="AI37" s="94" t="str">
        <f>IF(T37="","",IF(OR($N$2="選択してください",$N$2=""),"地域を選択してください",IF(OR($P$2="選択してください",$P$2=""),"建て方を選択してください",IFERROR(VLOOKUP(AJ37,こどもエコグレード!A:F,6,FALSE),"対象外"))))</f>
        <v/>
      </c>
      <c r="AJ37" s="94" t="str">
        <f t="shared" si="4"/>
        <v>共同住宅選択してください</v>
      </c>
    </row>
    <row r="38" spans="1:36" ht="18" customHeight="1" x14ac:dyDescent="0.4">
      <c r="A38" s="25" t="str">
        <f t="shared" si="5"/>
        <v/>
      </c>
      <c r="B38" s="25" t="str">
        <f t="shared" si="6"/>
        <v/>
      </c>
      <c r="C38" s="81" t="str">
        <f t="shared" si="7"/>
        <v/>
      </c>
      <c r="D38" s="81" t="str">
        <f t="shared" si="8"/>
        <v/>
      </c>
      <c r="E38" s="81" t="str">
        <f t="shared" si="0"/>
        <v/>
      </c>
      <c r="F38" s="25">
        <f>IFERROR(VLOOKUP(K38&amp;L38,LIXIL対象製品リスト!R:W,4,FALSE),0)</f>
        <v>0</v>
      </c>
      <c r="G38" s="25">
        <f>IFERROR(VLOOKUP(K38&amp;L38,LIXIL対象製品リスト!R:W,5,FALSE),0)</f>
        <v>0</v>
      </c>
      <c r="I38" s="95"/>
      <c r="J38" s="83"/>
      <c r="K38" s="83"/>
      <c r="L38" s="82"/>
      <c r="M38" s="83"/>
      <c r="N38" s="82"/>
      <c r="O38" s="82"/>
      <c r="P38" s="84" t="str">
        <f>IF(OR(N38="",O38=""),"",IF(COUNTIF(L38,"*（D）*")&gt;0,IF((N38+F38)*(O38+G38)/10^6&gt;=サイズ!$D$17,"4",IF((N38+F38)*(O38+G38)/10^6&gt;=サイズ!$D$16,"3",IF((N38+F38)*(O38+G38)/10^6&gt;=サイズ!$D$15,"2",IF((N38+F38)*(O38+G38)/10^6&gt;=サイズ!$D$14,"1","対象外")))),IF(COUNTIF(L38,"*（E）*")&gt;0,IF((N38+F38)*(O38+G38)/10^6&gt;=サイズ!$D$21,"4",IF((N38+F38)*(O38+G38)/10^6&gt;=サイズ!$D$20,"3",IF((N38+F38)*(O38+G38)/10^6&gt;=サイズ!$D$19,"2",IF((N38+F38)*(O38+G38)/10^6&gt;=サイズ!$D$18,"1","対象外")))),"開閉形式を選択")))</f>
        <v/>
      </c>
      <c r="Q38" s="84" t="str">
        <f t="shared" si="9"/>
        <v/>
      </c>
      <c r="R38" s="84" t="str">
        <f t="shared" si="10"/>
        <v/>
      </c>
      <c r="S38" s="85" t="str">
        <f>IFERROR(IF(OR(I38="",K38="",L38="",M38="",N38="",O38=""),"",VLOOKUP(SUBSTITUTE(SUBSTITUTE(I38&amp;K38&amp;L38&amp;M38&amp;P38,CHAR(10),""),"~","～"),LIXIL対象製品リスト!P:Q,2,FALSE)),"対象の型番はありません")</f>
        <v/>
      </c>
      <c r="T38" s="84" t="str">
        <f t="shared" si="1"/>
        <v/>
      </c>
      <c r="U38" s="96"/>
      <c r="V38" s="87" t="str">
        <f>IF(T38&lt;&gt;"",IF(T38="P","SS",IF(OR(T38="S",T38="A"),T38,IF(AND(T38="B",IFERROR(VLOOKUP(S38,LIXIL対象製品リスト!L:AC,9,FALSE),"")="○"),IF(OR($P$2="",$P$2="選択してください"),"建て方を選択してください",IF($P$2="共同住宅（4階建以上）",T38,"対象外")),"対象外"))),"")</f>
        <v/>
      </c>
      <c r="W38" s="88" t="str">
        <f>"窓リノベ24"&amp;"ドア"&amp;IFERROR(LEFT(VLOOKUP(S38,LIXIL対象製品リスト!L:AC,2,FALSE),3),"はつり")&amp;V38&amp;Q38</f>
        <v>窓リノベ24ドアはつり</v>
      </c>
      <c r="X38" s="89" t="str">
        <f>IF(T38&lt;&gt;"",IFERROR(IF($P$2="共同住宅（4階建以上）",VLOOKUP(W38,補助額!A:H,8,FALSE),VLOOKUP(W38,補助額!A:H,7,FALSE)),"－"),"")</f>
        <v/>
      </c>
      <c r="Y38" s="90" t="str">
        <f t="shared" si="11"/>
        <v/>
      </c>
      <c r="Z38" s="91" t="str">
        <f>IF(T38="","",IF(OR($N$2="選択してください",$N$2=""),"地域を選択してください",IF(OR($P$2="選択してください",$P$2=""),"建て方を選択してください",IFERROR(VLOOKUP(AA38,こどもエコグレード!A:E,5,FALSE),"対象外"))))</f>
        <v/>
      </c>
      <c r="AA38" s="91" t="str">
        <f t="shared" si="2"/>
        <v>共同住宅選択してください</v>
      </c>
      <c r="AB38" s="91" t="str">
        <f t="shared" si="12"/>
        <v>子育てエコドア</v>
      </c>
      <c r="AC38" s="92" t="str">
        <f>IF(T38&lt;&gt;"",IFERROR(IF($P$2="共同住宅（4階建以上）",VLOOKUP(AB38,補助額!A:H,8,FALSE),VLOOKUP(AB38,補助額!A:H,7,FALSE)),"－"),"")</f>
        <v/>
      </c>
      <c r="AD38" s="97" t="str">
        <f t="shared" si="13"/>
        <v/>
      </c>
      <c r="AE38" s="91" t="str">
        <f t="shared" si="3"/>
        <v/>
      </c>
      <c r="AF38" s="91" t="str">
        <f t="shared" si="14"/>
        <v>子育てエコドア</v>
      </c>
      <c r="AG38" s="92" t="str">
        <f>IF(T38&lt;&gt;"",IFERROR(IF($P$2="共同住宅（4階建以上）",VLOOKUP(AF38,補助額!A:H,8,FALSE),VLOOKUP(AF38,補助額!A:H,7,FALSE)),"－"),"")</f>
        <v/>
      </c>
      <c r="AH38" s="98" t="str">
        <f t="shared" si="15"/>
        <v/>
      </c>
      <c r="AI38" s="94" t="str">
        <f>IF(T38="","",IF(OR($N$2="選択してください",$N$2=""),"地域を選択してください",IF(OR($P$2="選択してください",$P$2=""),"建て方を選択してください",IFERROR(VLOOKUP(AJ38,こどもエコグレード!A:F,6,FALSE),"対象外"))))</f>
        <v/>
      </c>
      <c r="AJ38" s="94" t="str">
        <f t="shared" si="4"/>
        <v>共同住宅選択してください</v>
      </c>
    </row>
    <row r="39" spans="1:36" ht="18" customHeight="1" x14ac:dyDescent="0.4">
      <c r="A39" s="25" t="str">
        <f t="shared" si="5"/>
        <v/>
      </c>
      <c r="B39" s="25" t="str">
        <f t="shared" si="6"/>
        <v/>
      </c>
      <c r="C39" s="81" t="str">
        <f t="shared" si="7"/>
        <v/>
      </c>
      <c r="D39" s="81" t="str">
        <f t="shared" si="8"/>
        <v/>
      </c>
      <c r="E39" s="81" t="str">
        <f t="shared" si="0"/>
        <v/>
      </c>
      <c r="F39" s="25">
        <f>IFERROR(VLOOKUP(K39&amp;L39,LIXIL対象製品リスト!R:W,4,FALSE),0)</f>
        <v>0</v>
      </c>
      <c r="G39" s="25">
        <f>IFERROR(VLOOKUP(K39&amp;L39,LIXIL対象製品リスト!R:W,5,FALSE),0)</f>
        <v>0</v>
      </c>
      <c r="I39" s="95"/>
      <c r="J39" s="83"/>
      <c r="K39" s="83"/>
      <c r="L39" s="82"/>
      <c r="M39" s="83"/>
      <c r="N39" s="82"/>
      <c r="O39" s="82"/>
      <c r="P39" s="84" t="str">
        <f>IF(OR(N39="",O39=""),"",IF(COUNTIF(L39,"*（D）*")&gt;0,IF((N39+F39)*(O39+G39)/10^6&gt;=サイズ!$D$17,"4",IF((N39+F39)*(O39+G39)/10^6&gt;=サイズ!$D$16,"3",IF((N39+F39)*(O39+G39)/10^6&gt;=サイズ!$D$15,"2",IF((N39+F39)*(O39+G39)/10^6&gt;=サイズ!$D$14,"1","対象外")))),IF(COUNTIF(L39,"*（E）*")&gt;0,IF((N39+F39)*(O39+G39)/10^6&gt;=サイズ!$D$21,"4",IF((N39+F39)*(O39+G39)/10^6&gt;=サイズ!$D$20,"3",IF((N39+F39)*(O39+G39)/10^6&gt;=サイズ!$D$19,"2",IF((N39+F39)*(O39+G39)/10^6&gt;=サイズ!$D$18,"1","対象外")))),"開閉形式を選択")))</f>
        <v/>
      </c>
      <c r="Q39" s="84" t="str">
        <f t="shared" si="9"/>
        <v/>
      </c>
      <c r="R39" s="84" t="str">
        <f t="shared" si="10"/>
        <v/>
      </c>
      <c r="S39" s="85" t="str">
        <f>IFERROR(IF(OR(I39="",K39="",L39="",M39="",N39="",O39=""),"",VLOOKUP(SUBSTITUTE(SUBSTITUTE(I39&amp;K39&amp;L39&amp;M39&amp;P39,CHAR(10),""),"~","～"),LIXIL対象製品リスト!P:Q,2,FALSE)),"対象の型番はありません")</f>
        <v/>
      </c>
      <c r="T39" s="84" t="str">
        <f t="shared" si="1"/>
        <v/>
      </c>
      <c r="U39" s="96"/>
      <c r="V39" s="87" t="str">
        <f>IF(T39&lt;&gt;"",IF(T39="P","SS",IF(OR(T39="S",T39="A"),T39,IF(AND(T39="B",IFERROR(VLOOKUP(S39,LIXIL対象製品リスト!L:AC,9,FALSE),"")="○"),IF(OR($P$2="",$P$2="選択してください"),"建て方を選択してください",IF($P$2="共同住宅（4階建以上）",T39,"対象外")),"対象外"))),"")</f>
        <v/>
      </c>
      <c r="W39" s="88" t="str">
        <f>"窓リノベ24"&amp;"ドア"&amp;IFERROR(LEFT(VLOOKUP(S39,LIXIL対象製品リスト!L:AC,2,FALSE),3),"はつり")&amp;V39&amp;Q39</f>
        <v>窓リノベ24ドアはつり</v>
      </c>
      <c r="X39" s="89" t="str">
        <f>IF(T39&lt;&gt;"",IFERROR(IF($P$2="共同住宅（4階建以上）",VLOOKUP(W39,補助額!A:H,8,FALSE),VLOOKUP(W39,補助額!A:H,7,FALSE)),"－"),"")</f>
        <v/>
      </c>
      <c r="Y39" s="90" t="str">
        <f t="shared" si="11"/>
        <v/>
      </c>
      <c r="Z39" s="91" t="str">
        <f>IF(T39="","",IF(OR($N$2="選択してください",$N$2=""),"地域を選択してください",IF(OR($P$2="選択してください",$P$2=""),"建て方を選択してください",IFERROR(VLOOKUP(AA39,こどもエコグレード!A:E,5,FALSE),"対象外"))))</f>
        <v/>
      </c>
      <c r="AA39" s="91" t="str">
        <f t="shared" si="2"/>
        <v>共同住宅選択してください</v>
      </c>
      <c r="AB39" s="91" t="str">
        <f t="shared" si="12"/>
        <v>子育てエコドア</v>
      </c>
      <c r="AC39" s="92" t="str">
        <f>IF(T39&lt;&gt;"",IFERROR(IF($P$2="共同住宅（4階建以上）",VLOOKUP(AB39,補助額!A:H,8,FALSE),VLOOKUP(AB39,補助額!A:H,7,FALSE)),"－"),"")</f>
        <v/>
      </c>
      <c r="AD39" s="97" t="str">
        <f t="shared" si="13"/>
        <v/>
      </c>
      <c r="AE39" s="91" t="str">
        <f t="shared" si="3"/>
        <v/>
      </c>
      <c r="AF39" s="91" t="str">
        <f t="shared" si="14"/>
        <v>子育てエコドア</v>
      </c>
      <c r="AG39" s="92" t="str">
        <f>IF(T39&lt;&gt;"",IFERROR(IF($P$2="共同住宅（4階建以上）",VLOOKUP(AF39,補助額!A:H,8,FALSE),VLOOKUP(AF39,補助額!A:H,7,FALSE)),"－"),"")</f>
        <v/>
      </c>
      <c r="AH39" s="98" t="str">
        <f t="shared" si="15"/>
        <v/>
      </c>
      <c r="AI39" s="94" t="str">
        <f>IF(T39="","",IF(OR($N$2="選択してください",$N$2=""),"地域を選択してください",IF(OR($P$2="選択してください",$P$2=""),"建て方を選択してください",IFERROR(VLOOKUP(AJ39,こどもエコグレード!A:F,6,FALSE),"対象外"))))</f>
        <v/>
      </c>
      <c r="AJ39" s="94" t="str">
        <f t="shared" si="4"/>
        <v>共同住宅選択してください</v>
      </c>
    </row>
    <row r="40" spans="1:36" ht="18" customHeight="1" x14ac:dyDescent="0.4">
      <c r="A40" s="25" t="str">
        <f t="shared" si="5"/>
        <v/>
      </c>
      <c r="B40" s="25" t="str">
        <f t="shared" si="6"/>
        <v/>
      </c>
      <c r="C40" s="81" t="str">
        <f t="shared" si="7"/>
        <v/>
      </c>
      <c r="D40" s="81" t="str">
        <f t="shared" si="8"/>
        <v/>
      </c>
      <c r="E40" s="81" t="str">
        <f t="shared" si="0"/>
        <v/>
      </c>
      <c r="F40" s="25">
        <f>IFERROR(VLOOKUP(K40&amp;L40,LIXIL対象製品リスト!R:W,4,FALSE),0)</f>
        <v>0</v>
      </c>
      <c r="G40" s="25">
        <f>IFERROR(VLOOKUP(K40&amp;L40,LIXIL対象製品リスト!R:W,5,FALSE),0)</f>
        <v>0</v>
      </c>
      <c r="I40" s="95"/>
      <c r="J40" s="83"/>
      <c r="K40" s="83"/>
      <c r="L40" s="82"/>
      <c r="M40" s="83"/>
      <c r="N40" s="82"/>
      <c r="O40" s="82"/>
      <c r="P40" s="84" t="str">
        <f>IF(OR(N40="",O40=""),"",IF(COUNTIF(L40,"*（D）*")&gt;0,IF((N40+F40)*(O40+G40)/10^6&gt;=サイズ!$D$17,"4",IF((N40+F40)*(O40+G40)/10^6&gt;=サイズ!$D$16,"3",IF((N40+F40)*(O40+G40)/10^6&gt;=サイズ!$D$15,"2",IF((N40+F40)*(O40+G40)/10^6&gt;=サイズ!$D$14,"1","対象外")))),IF(COUNTIF(L40,"*（E）*")&gt;0,IF((N40+F40)*(O40+G40)/10^6&gt;=サイズ!$D$21,"4",IF((N40+F40)*(O40+G40)/10^6&gt;=サイズ!$D$20,"3",IF((N40+F40)*(O40+G40)/10^6&gt;=サイズ!$D$19,"2",IF((N40+F40)*(O40+G40)/10^6&gt;=サイズ!$D$18,"1","対象外")))),"開閉形式を選択")))</f>
        <v/>
      </c>
      <c r="Q40" s="84" t="str">
        <f t="shared" si="9"/>
        <v/>
      </c>
      <c r="R40" s="84" t="str">
        <f t="shared" si="10"/>
        <v/>
      </c>
      <c r="S40" s="85" t="str">
        <f>IFERROR(IF(OR(I40="",K40="",L40="",M40="",N40="",O40=""),"",VLOOKUP(SUBSTITUTE(SUBSTITUTE(I40&amp;K40&amp;L40&amp;M40&amp;P40,CHAR(10),""),"~","～"),LIXIL対象製品リスト!P:Q,2,FALSE)),"対象の型番はありません")</f>
        <v/>
      </c>
      <c r="T40" s="84" t="str">
        <f t="shared" si="1"/>
        <v/>
      </c>
      <c r="U40" s="96"/>
      <c r="V40" s="87" t="str">
        <f>IF(T40&lt;&gt;"",IF(T40="P","SS",IF(OR(T40="S",T40="A"),T40,IF(AND(T40="B",IFERROR(VLOOKUP(S40,LIXIL対象製品リスト!L:AC,9,FALSE),"")="○"),IF(OR($P$2="",$P$2="選択してください"),"建て方を選択してください",IF($P$2="共同住宅（4階建以上）",T40,"対象外")),"対象外"))),"")</f>
        <v/>
      </c>
      <c r="W40" s="88" t="str">
        <f>"窓リノベ24"&amp;"ドア"&amp;IFERROR(LEFT(VLOOKUP(S40,LIXIL対象製品リスト!L:AC,2,FALSE),3),"はつり")&amp;V40&amp;Q40</f>
        <v>窓リノベ24ドアはつり</v>
      </c>
      <c r="X40" s="89" t="str">
        <f>IF(T40&lt;&gt;"",IFERROR(IF($P$2="共同住宅（4階建以上）",VLOOKUP(W40,補助額!A:H,8,FALSE),VLOOKUP(W40,補助額!A:H,7,FALSE)),"－"),"")</f>
        <v/>
      </c>
      <c r="Y40" s="90" t="str">
        <f t="shared" si="11"/>
        <v/>
      </c>
      <c r="Z40" s="91" t="str">
        <f>IF(T40="","",IF(OR($N$2="選択してください",$N$2=""),"地域を選択してください",IF(OR($P$2="選択してください",$P$2=""),"建て方を選択してください",IFERROR(VLOOKUP(AA40,こどもエコグレード!A:E,5,FALSE),"対象外"))))</f>
        <v/>
      </c>
      <c r="AA40" s="91" t="str">
        <f t="shared" si="2"/>
        <v>共同住宅選択してください</v>
      </c>
      <c r="AB40" s="91" t="str">
        <f t="shared" si="12"/>
        <v>子育てエコドア</v>
      </c>
      <c r="AC40" s="92" t="str">
        <f>IF(T40&lt;&gt;"",IFERROR(IF($P$2="共同住宅（4階建以上）",VLOOKUP(AB40,補助額!A:H,8,FALSE),VLOOKUP(AB40,補助額!A:H,7,FALSE)),"－"),"")</f>
        <v/>
      </c>
      <c r="AD40" s="97" t="str">
        <f t="shared" si="13"/>
        <v/>
      </c>
      <c r="AE40" s="91" t="str">
        <f t="shared" si="3"/>
        <v/>
      </c>
      <c r="AF40" s="91" t="str">
        <f t="shared" si="14"/>
        <v>子育てエコドア</v>
      </c>
      <c r="AG40" s="92" t="str">
        <f>IF(T40&lt;&gt;"",IFERROR(IF($P$2="共同住宅（4階建以上）",VLOOKUP(AF40,補助額!A:H,8,FALSE),VLOOKUP(AF40,補助額!A:H,7,FALSE)),"－"),"")</f>
        <v/>
      </c>
      <c r="AH40" s="98" t="str">
        <f t="shared" si="15"/>
        <v/>
      </c>
      <c r="AI40" s="94" t="str">
        <f>IF(T40="","",IF(OR($N$2="選択してください",$N$2=""),"地域を選択してください",IF(OR($P$2="選択してください",$P$2=""),"建て方を選択してください",IFERROR(VLOOKUP(AJ40,こどもエコグレード!A:F,6,FALSE),"対象外"))))</f>
        <v/>
      </c>
      <c r="AJ40" s="94" t="str">
        <f t="shared" si="4"/>
        <v>共同住宅選択してください</v>
      </c>
    </row>
    <row r="41" spans="1:36" ht="18" customHeight="1" x14ac:dyDescent="0.4">
      <c r="A41" s="25" t="str">
        <f t="shared" si="5"/>
        <v/>
      </c>
      <c r="B41" s="25" t="str">
        <f t="shared" si="6"/>
        <v/>
      </c>
      <c r="C41" s="81" t="str">
        <f t="shared" si="7"/>
        <v/>
      </c>
      <c r="D41" s="81" t="str">
        <f t="shared" si="8"/>
        <v/>
      </c>
      <c r="E41" s="81" t="str">
        <f t="shared" si="0"/>
        <v/>
      </c>
      <c r="F41" s="25">
        <f>IFERROR(VLOOKUP(K41&amp;L41,LIXIL対象製品リスト!R:W,4,FALSE),0)</f>
        <v>0</v>
      </c>
      <c r="G41" s="25">
        <f>IFERROR(VLOOKUP(K41&amp;L41,LIXIL対象製品リスト!R:W,5,FALSE),0)</f>
        <v>0</v>
      </c>
      <c r="I41" s="95"/>
      <c r="J41" s="83"/>
      <c r="K41" s="83"/>
      <c r="L41" s="82"/>
      <c r="M41" s="83"/>
      <c r="N41" s="82"/>
      <c r="O41" s="82"/>
      <c r="P41" s="84" t="str">
        <f>IF(OR(N41="",O41=""),"",IF(COUNTIF(L41,"*（D）*")&gt;0,IF((N41+F41)*(O41+G41)/10^6&gt;=サイズ!$D$17,"4",IF((N41+F41)*(O41+G41)/10^6&gt;=サイズ!$D$16,"3",IF((N41+F41)*(O41+G41)/10^6&gt;=サイズ!$D$15,"2",IF((N41+F41)*(O41+G41)/10^6&gt;=サイズ!$D$14,"1","対象外")))),IF(COUNTIF(L41,"*（E）*")&gt;0,IF((N41+F41)*(O41+G41)/10^6&gt;=サイズ!$D$21,"4",IF((N41+F41)*(O41+G41)/10^6&gt;=サイズ!$D$20,"3",IF((N41+F41)*(O41+G41)/10^6&gt;=サイズ!$D$19,"2",IF((N41+F41)*(O41+G41)/10^6&gt;=サイズ!$D$18,"1","対象外")))),"開閉形式を選択")))</f>
        <v/>
      </c>
      <c r="Q41" s="84" t="str">
        <f t="shared" si="9"/>
        <v/>
      </c>
      <c r="R41" s="84" t="str">
        <f t="shared" si="10"/>
        <v/>
      </c>
      <c r="S41" s="85" t="str">
        <f>IFERROR(IF(OR(I41="",K41="",L41="",M41="",N41="",O41=""),"",VLOOKUP(SUBSTITUTE(SUBSTITUTE(I41&amp;K41&amp;L41&amp;M41&amp;P41,CHAR(10),""),"~","～"),LIXIL対象製品リスト!P:Q,2,FALSE)),"対象の型番はありません")</f>
        <v/>
      </c>
      <c r="T41" s="84" t="str">
        <f t="shared" si="1"/>
        <v/>
      </c>
      <c r="U41" s="96"/>
      <c r="V41" s="87" t="str">
        <f>IF(T41&lt;&gt;"",IF(T41="P","SS",IF(OR(T41="S",T41="A"),T41,IF(AND(T41="B",IFERROR(VLOOKUP(S41,LIXIL対象製品リスト!L:AC,9,FALSE),"")="○"),IF(OR($P$2="",$P$2="選択してください"),"建て方を選択してください",IF($P$2="共同住宅（4階建以上）",T41,"対象外")),"対象外"))),"")</f>
        <v/>
      </c>
      <c r="W41" s="88" t="str">
        <f>"窓リノベ24"&amp;"ドア"&amp;IFERROR(LEFT(VLOOKUP(S41,LIXIL対象製品リスト!L:AC,2,FALSE),3),"はつり")&amp;V41&amp;Q41</f>
        <v>窓リノベ24ドアはつり</v>
      </c>
      <c r="X41" s="89" t="str">
        <f>IF(T41&lt;&gt;"",IFERROR(IF($P$2="共同住宅（4階建以上）",VLOOKUP(W41,補助額!A:H,8,FALSE),VLOOKUP(W41,補助額!A:H,7,FALSE)),"－"),"")</f>
        <v/>
      </c>
      <c r="Y41" s="90" t="str">
        <f t="shared" si="11"/>
        <v/>
      </c>
      <c r="Z41" s="91" t="str">
        <f>IF(T41="","",IF(OR($N$2="選択してください",$N$2=""),"地域を選択してください",IF(OR($P$2="選択してください",$P$2=""),"建て方を選択してください",IFERROR(VLOOKUP(AA41,こどもエコグレード!A:E,5,FALSE),"対象外"))))</f>
        <v/>
      </c>
      <c r="AA41" s="91" t="str">
        <f t="shared" si="2"/>
        <v>共同住宅選択してください</v>
      </c>
      <c r="AB41" s="91" t="str">
        <f t="shared" si="12"/>
        <v>子育てエコドア</v>
      </c>
      <c r="AC41" s="92" t="str">
        <f>IF(T41&lt;&gt;"",IFERROR(IF($P$2="共同住宅（4階建以上）",VLOOKUP(AB41,補助額!A:H,8,FALSE),VLOOKUP(AB41,補助額!A:H,7,FALSE)),"－"),"")</f>
        <v/>
      </c>
      <c r="AD41" s="97" t="str">
        <f t="shared" si="13"/>
        <v/>
      </c>
      <c r="AE41" s="91" t="str">
        <f t="shared" si="3"/>
        <v/>
      </c>
      <c r="AF41" s="91" t="str">
        <f t="shared" si="14"/>
        <v>子育てエコドア</v>
      </c>
      <c r="AG41" s="92" t="str">
        <f>IF(T41&lt;&gt;"",IFERROR(IF($P$2="共同住宅（4階建以上）",VLOOKUP(AF41,補助額!A:H,8,FALSE),VLOOKUP(AF41,補助額!A:H,7,FALSE)),"－"),"")</f>
        <v/>
      </c>
      <c r="AH41" s="98" t="str">
        <f t="shared" si="15"/>
        <v/>
      </c>
      <c r="AI41" s="94" t="str">
        <f>IF(T41="","",IF(OR($N$2="選択してください",$N$2=""),"地域を選択してください",IF(OR($P$2="選択してください",$P$2=""),"建て方を選択してください",IFERROR(VLOOKUP(AJ41,こどもエコグレード!A:F,6,FALSE),"対象外"))))</f>
        <v/>
      </c>
      <c r="AJ41" s="94" t="str">
        <f t="shared" si="4"/>
        <v>共同住宅選択してください</v>
      </c>
    </row>
    <row r="42" spans="1:36" ht="18" customHeight="1" x14ac:dyDescent="0.4">
      <c r="V42" s="37"/>
    </row>
    <row r="43" spans="1:36" ht="18" customHeight="1" x14ac:dyDescent="0.4">
      <c r="V43" s="37"/>
    </row>
  </sheetData>
  <sheetProtection algorithmName="SHA-512" hashValue="un6IPsBLhoq217aT1cRcTVgxeLj7/Z5pNWKOUsQoBAYtW7TkbWB6JH2F5sehGu/gEDyEiTVS6IZdtarht39F+Q==" saltValue="ox1UASq98qV/KNY8zqGlvQ==" spinCount="100000" sheet="1" objects="1" scenarios="1" autoFilter="0"/>
  <mergeCells count="15">
    <mergeCell ref="AI8:AJ10"/>
    <mergeCell ref="Z9:AD9"/>
    <mergeCell ref="AE9:AH9"/>
    <mergeCell ref="N8:O9"/>
    <mergeCell ref="P8:R9"/>
    <mergeCell ref="S8:S10"/>
    <mergeCell ref="T8:T10"/>
    <mergeCell ref="V8:Y9"/>
    <mergeCell ref="Z8:AH8"/>
    <mergeCell ref="I2:L2"/>
    <mergeCell ref="I8:I10"/>
    <mergeCell ref="J8:J10"/>
    <mergeCell ref="K8:K10"/>
    <mergeCell ref="L8:L10"/>
    <mergeCell ref="M8:M10"/>
  </mergeCells>
  <phoneticPr fontId="3"/>
  <conditionalFormatting sqref="P2 N2">
    <cfRule type="expression" dxfId="6" priority="1">
      <formula>N2="選択してください"</formula>
    </cfRule>
  </conditionalFormatting>
  <dataValidations count="6">
    <dataValidation type="list" allowBlank="1" showInputMessage="1" showErrorMessage="1" sqref="J12:M41" xr:uid="{1AF9C5E0-84DB-4E47-864C-0D589F0953E4}">
      <formula1>INDIRECT(A12)</formula1>
    </dataValidation>
    <dataValidation type="list" allowBlank="1" showInputMessage="1" showErrorMessage="1" sqref="P2" xr:uid="{05F06747-EBC6-4E16-AF81-1A9D6F744F0F}">
      <formula1>"選択してください,戸建住宅,共同住宅（3階建以下）,共同住宅（4階建以上）"</formula1>
    </dataValidation>
    <dataValidation type="list" allowBlank="1" showInputMessage="1" showErrorMessage="1" sqref="N2" xr:uid="{9D6E95DA-47E0-433B-A3D0-DCF56316E2F0}">
      <formula1>"選択してください,1～2地域,3地域,4地域,5～7地域,8地域"</formula1>
    </dataValidation>
    <dataValidation type="decimal" allowBlank="1" showInputMessage="1" showErrorMessage="1" sqref="N12:O41" xr:uid="{80C9C382-FCE3-4F41-98F7-B8B1DAADC1AD}">
      <formula1>0</formula1>
      <formula2>100000</formula2>
    </dataValidation>
    <dataValidation type="whole" allowBlank="1" showInputMessage="1" showErrorMessage="1" sqref="U12:U41" xr:uid="{0863DE20-A320-49EC-B015-36AC4D4044F9}">
      <formula1>0</formula1>
      <formula2>100000</formula2>
    </dataValidation>
    <dataValidation type="list" allowBlank="1" showInputMessage="1" showErrorMessage="1" sqref="I12:I41" xr:uid="{460E27FD-804C-4285-BD9D-1C393966DE9F}">
      <formula1>製品名一覧</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D5B23-018C-4C96-A1D1-CA12B4EFDF00}">
  <sheetPr codeName="Sheet11"/>
  <dimension ref="A1:P1335"/>
  <sheetViews>
    <sheetView showGridLines="0" topLeftCell="F1" zoomScale="70" zoomScaleNormal="70" zoomScaleSheetLayoutView="70" zoomScalePageLayoutView="55" workbookViewId="0">
      <pane ySplit="1" topLeftCell="A2" activePane="bottomLeft" state="frozen"/>
      <selection activeCell="A3" sqref="A3"/>
      <selection pane="bottomLeft" activeCell="G12" sqref="G12"/>
    </sheetView>
  </sheetViews>
  <sheetFormatPr defaultColWidth="7.625" defaultRowHeight="15.75" x14ac:dyDescent="0.4"/>
  <cols>
    <col min="1" max="2" width="45.625" style="5" customWidth="1"/>
    <col min="3" max="3" width="7.625" style="5"/>
    <col min="4" max="5" width="45.625" style="5" customWidth="1"/>
    <col min="6" max="6" width="7.625" style="5"/>
    <col min="7" max="7" width="45.625" style="5" customWidth="1"/>
    <col min="8" max="8" width="7.625" style="5"/>
    <col min="9" max="10" width="45.625" style="5" customWidth="1"/>
    <col min="11" max="11" width="7.625" style="5"/>
    <col min="12" max="13" width="45.625" style="5" customWidth="1"/>
    <col min="14" max="14" width="7.625" style="5"/>
    <col min="15" max="16" width="45.625" style="5" customWidth="1"/>
    <col min="17" max="16384" width="7.625" style="5"/>
  </cols>
  <sheetData>
    <row r="1" spans="1:16" ht="16.5" x14ac:dyDescent="0.4">
      <c r="A1" s="100" t="s">
        <v>50</v>
      </c>
      <c r="B1" s="18" t="s">
        <v>5</v>
      </c>
      <c r="D1" s="100" t="s">
        <v>51</v>
      </c>
      <c r="E1" s="18" t="s">
        <v>52</v>
      </c>
      <c r="G1" s="100" t="s">
        <v>53</v>
      </c>
      <c r="I1" s="101" t="s">
        <v>54</v>
      </c>
      <c r="J1" s="102" t="s">
        <v>52</v>
      </c>
      <c r="L1" s="100" t="s">
        <v>55</v>
      </c>
      <c r="M1" s="18" t="s">
        <v>56</v>
      </c>
      <c r="O1" s="100" t="s">
        <v>57</v>
      </c>
      <c r="P1" s="18" t="s">
        <v>58</v>
      </c>
    </row>
    <row r="2" spans="1:16" s="21" customFormat="1" ht="31.5" x14ac:dyDescent="0.4">
      <c r="A2" s="21" t="s">
        <v>1117</v>
      </c>
      <c r="B2" s="21" t="s">
        <v>173</v>
      </c>
      <c r="D2" s="21" t="s">
        <v>1118</v>
      </c>
      <c r="E2" s="120" t="s">
        <v>193</v>
      </c>
      <c r="G2" s="21" t="s">
        <v>169</v>
      </c>
      <c r="L2" s="21" t="s">
        <v>169</v>
      </c>
      <c r="M2" s="21" t="s">
        <v>553</v>
      </c>
      <c r="O2" s="21" t="s">
        <v>169</v>
      </c>
    </row>
    <row r="3" spans="1:16" s="21" customFormat="1" ht="31.5" x14ac:dyDescent="0.4">
      <c r="A3" s="21" t="s">
        <v>1119</v>
      </c>
      <c r="B3" s="21" t="s">
        <v>173</v>
      </c>
      <c r="D3" s="21" t="s">
        <v>1118</v>
      </c>
      <c r="E3" s="120" t="s">
        <v>175</v>
      </c>
      <c r="G3" s="21" t="s">
        <v>672</v>
      </c>
      <c r="L3" s="21" t="s">
        <v>169</v>
      </c>
      <c r="M3" s="21" t="s">
        <v>542</v>
      </c>
      <c r="O3" s="21" t="s">
        <v>672</v>
      </c>
    </row>
    <row r="4" spans="1:16" s="21" customFormat="1" ht="31.5" x14ac:dyDescent="0.4">
      <c r="A4" s="21" t="s">
        <v>1121</v>
      </c>
      <c r="B4" s="21" t="s">
        <v>173</v>
      </c>
      <c r="D4" s="21" t="s">
        <v>1120</v>
      </c>
      <c r="E4" s="120" t="s">
        <v>193</v>
      </c>
      <c r="G4" s="21" t="s">
        <v>136</v>
      </c>
      <c r="L4" s="21" t="s">
        <v>169</v>
      </c>
      <c r="M4" s="21" t="s">
        <v>531</v>
      </c>
      <c r="O4" s="21" t="s">
        <v>136</v>
      </c>
    </row>
    <row r="5" spans="1:16" s="21" customFormat="1" ht="31.5" x14ac:dyDescent="0.4">
      <c r="A5" s="21" t="s">
        <v>1123</v>
      </c>
      <c r="B5" s="21" t="s">
        <v>173</v>
      </c>
      <c r="D5" s="21" t="s">
        <v>1120</v>
      </c>
      <c r="E5" s="120" t="s">
        <v>175</v>
      </c>
      <c r="G5" s="21" t="s">
        <v>137</v>
      </c>
      <c r="L5" s="21" t="s">
        <v>169</v>
      </c>
      <c r="M5" s="21" t="s">
        <v>520</v>
      </c>
      <c r="O5" s="21" t="s">
        <v>137</v>
      </c>
    </row>
    <row r="6" spans="1:16" s="21" customFormat="1" ht="31.5" x14ac:dyDescent="0.4">
      <c r="A6" s="21" t="s">
        <v>1125</v>
      </c>
      <c r="B6" s="21" t="s">
        <v>173</v>
      </c>
      <c r="D6" s="21" t="s">
        <v>1122</v>
      </c>
      <c r="E6" s="120" t="s">
        <v>193</v>
      </c>
      <c r="L6" s="21" t="s">
        <v>169</v>
      </c>
      <c r="M6" s="21" t="s">
        <v>367</v>
      </c>
    </row>
    <row r="7" spans="1:16" s="21" customFormat="1" ht="31.5" x14ac:dyDescent="0.4">
      <c r="A7" s="21" t="s">
        <v>1127</v>
      </c>
      <c r="B7" s="21" t="s">
        <v>173</v>
      </c>
      <c r="D7" s="21" t="s">
        <v>1122</v>
      </c>
      <c r="E7" s="120" t="s">
        <v>175</v>
      </c>
      <c r="L7" s="21" t="s">
        <v>169</v>
      </c>
      <c r="M7" s="21" t="s">
        <v>387</v>
      </c>
    </row>
    <row r="8" spans="1:16" s="21" customFormat="1" ht="31.5" x14ac:dyDescent="0.4">
      <c r="A8" s="21" t="s">
        <v>1129</v>
      </c>
      <c r="B8" s="21" t="s">
        <v>173</v>
      </c>
      <c r="D8" s="21" t="s">
        <v>1124</v>
      </c>
      <c r="E8" s="120" t="s">
        <v>193</v>
      </c>
      <c r="L8" s="21" t="s">
        <v>169</v>
      </c>
      <c r="M8" s="21" t="s">
        <v>501</v>
      </c>
    </row>
    <row r="9" spans="1:16" s="21" customFormat="1" ht="31.5" x14ac:dyDescent="0.4">
      <c r="A9" s="21" t="s">
        <v>1131</v>
      </c>
      <c r="B9" s="21" t="s">
        <v>173</v>
      </c>
      <c r="D9" s="21" t="s">
        <v>1124</v>
      </c>
      <c r="E9" s="120" t="s">
        <v>175</v>
      </c>
      <c r="L9" s="21" t="s">
        <v>169</v>
      </c>
      <c r="M9" s="21" t="s">
        <v>482</v>
      </c>
    </row>
    <row r="10" spans="1:16" s="21" customFormat="1" ht="31.5" x14ac:dyDescent="0.4">
      <c r="A10" s="21" t="s">
        <v>1133</v>
      </c>
      <c r="B10" s="21" t="s">
        <v>173</v>
      </c>
      <c r="D10" s="21" t="s">
        <v>1126</v>
      </c>
      <c r="E10" s="120" t="s">
        <v>193</v>
      </c>
      <c r="L10" s="21" t="s">
        <v>169</v>
      </c>
      <c r="M10" s="21" t="s">
        <v>463</v>
      </c>
    </row>
    <row r="11" spans="1:16" s="21" customFormat="1" ht="31.5" x14ac:dyDescent="0.4">
      <c r="A11" s="21" t="s">
        <v>1135</v>
      </c>
      <c r="B11" s="21" t="s">
        <v>173</v>
      </c>
      <c r="D11" s="21" t="s">
        <v>1126</v>
      </c>
      <c r="E11" s="120" t="s">
        <v>175</v>
      </c>
      <c r="L11" s="21" t="s">
        <v>169</v>
      </c>
      <c r="M11" s="21" t="s">
        <v>444</v>
      </c>
    </row>
    <row r="12" spans="1:16" ht="31.5" x14ac:dyDescent="0.4">
      <c r="A12" s="21" t="s">
        <v>1137</v>
      </c>
      <c r="B12" s="21" t="s">
        <v>173</v>
      </c>
      <c r="D12" s="21" t="s">
        <v>1128</v>
      </c>
      <c r="E12" s="120" t="s">
        <v>193</v>
      </c>
      <c r="F12" s="21"/>
      <c r="G12" s="21"/>
      <c r="L12" s="5" t="s">
        <v>169</v>
      </c>
      <c r="M12" s="5" t="s">
        <v>621</v>
      </c>
    </row>
    <row r="13" spans="1:16" ht="31.5" x14ac:dyDescent="0.4">
      <c r="A13" s="21" t="s">
        <v>1139</v>
      </c>
      <c r="B13" s="21" t="s">
        <v>173</v>
      </c>
      <c r="D13" s="21" t="s">
        <v>1128</v>
      </c>
      <c r="E13" s="120" t="s">
        <v>175</v>
      </c>
      <c r="F13" s="21"/>
      <c r="G13" s="21"/>
      <c r="L13" s="5" t="s">
        <v>169</v>
      </c>
      <c r="M13" s="5" t="s">
        <v>602</v>
      </c>
    </row>
    <row r="14" spans="1:16" ht="31.5" x14ac:dyDescent="0.4">
      <c r="A14" s="21" t="s">
        <v>1141</v>
      </c>
      <c r="B14" s="21" t="s">
        <v>173</v>
      </c>
      <c r="D14" s="21" t="s">
        <v>1130</v>
      </c>
      <c r="E14" s="120" t="s">
        <v>193</v>
      </c>
      <c r="F14" s="21"/>
      <c r="G14" s="21"/>
      <c r="L14" s="5" t="s">
        <v>169</v>
      </c>
      <c r="M14" s="5" t="s">
        <v>583</v>
      </c>
    </row>
    <row r="15" spans="1:16" ht="31.5" x14ac:dyDescent="0.4">
      <c r="A15" s="21" t="s">
        <v>1143</v>
      </c>
      <c r="B15" s="21" t="s">
        <v>173</v>
      </c>
      <c r="D15" s="21" t="s">
        <v>1130</v>
      </c>
      <c r="E15" s="120" t="s">
        <v>175</v>
      </c>
      <c r="F15" s="21"/>
      <c r="G15" s="21"/>
      <c r="L15" s="5" t="s">
        <v>169</v>
      </c>
      <c r="M15" s="5" t="s">
        <v>564</v>
      </c>
    </row>
    <row r="16" spans="1:16" ht="31.5" x14ac:dyDescent="0.4">
      <c r="A16" s="21" t="s">
        <v>1145</v>
      </c>
      <c r="B16" s="21" t="s">
        <v>173</v>
      </c>
      <c r="D16" s="21" t="s">
        <v>1132</v>
      </c>
      <c r="E16" s="120" t="s">
        <v>193</v>
      </c>
      <c r="F16" s="21"/>
      <c r="G16" s="21"/>
      <c r="L16" s="5" t="s">
        <v>169</v>
      </c>
      <c r="M16" s="5" t="s">
        <v>425</v>
      </c>
    </row>
    <row r="17" spans="1:13" ht="31.5" x14ac:dyDescent="0.4">
      <c r="A17" s="21" t="s">
        <v>1147</v>
      </c>
      <c r="B17" s="21" t="s">
        <v>173</v>
      </c>
      <c r="D17" s="21" t="s">
        <v>1132</v>
      </c>
      <c r="E17" s="120" t="s">
        <v>175</v>
      </c>
      <c r="F17" s="21"/>
      <c r="G17" s="21"/>
      <c r="L17" s="5" t="s">
        <v>169</v>
      </c>
      <c r="M17" s="5" t="s">
        <v>406</v>
      </c>
    </row>
    <row r="18" spans="1:13" ht="31.5" x14ac:dyDescent="0.4">
      <c r="A18" s="21" t="s">
        <v>1149</v>
      </c>
      <c r="B18" s="21" t="s">
        <v>173</v>
      </c>
      <c r="D18" s="21" t="s">
        <v>1134</v>
      </c>
      <c r="E18" s="120" t="s">
        <v>193</v>
      </c>
      <c r="F18" s="21"/>
      <c r="G18" s="21"/>
      <c r="L18" s="5" t="s">
        <v>169</v>
      </c>
      <c r="M18" s="5" t="s">
        <v>203</v>
      </c>
    </row>
    <row r="19" spans="1:13" ht="31.5" x14ac:dyDescent="0.4">
      <c r="A19" s="21" t="s">
        <v>1151</v>
      </c>
      <c r="B19" s="21" t="s">
        <v>173</v>
      </c>
      <c r="D19" s="21" t="s">
        <v>1134</v>
      </c>
      <c r="E19" s="120" t="s">
        <v>175</v>
      </c>
      <c r="F19" s="21"/>
      <c r="G19" s="21"/>
      <c r="L19" s="5" t="s">
        <v>169</v>
      </c>
      <c r="M19" s="5" t="s">
        <v>172</v>
      </c>
    </row>
    <row r="20" spans="1:13" ht="31.5" x14ac:dyDescent="0.4">
      <c r="A20" s="21" t="s">
        <v>1153</v>
      </c>
      <c r="B20" s="21" t="s">
        <v>173</v>
      </c>
      <c r="D20" s="21" t="s">
        <v>1136</v>
      </c>
      <c r="E20" s="120" t="s">
        <v>193</v>
      </c>
      <c r="F20" s="21"/>
      <c r="G20" s="21"/>
      <c r="L20" s="5" t="s">
        <v>169</v>
      </c>
      <c r="M20" s="5" t="s">
        <v>281</v>
      </c>
    </row>
    <row r="21" spans="1:13" ht="31.5" x14ac:dyDescent="0.4">
      <c r="A21" s="21" t="s">
        <v>1155</v>
      </c>
      <c r="B21" s="21" t="s">
        <v>173</v>
      </c>
      <c r="D21" s="21" t="s">
        <v>1136</v>
      </c>
      <c r="E21" s="120" t="s">
        <v>175</v>
      </c>
      <c r="F21" s="21"/>
      <c r="G21" s="21"/>
      <c r="L21" s="5" t="s">
        <v>169</v>
      </c>
      <c r="M21" s="5" t="s">
        <v>262</v>
      </c>
    </row>
    <row r="22" spans="1:13" ht="31.5" x14ac:dyDescent="0.4">
      <c r="A22" s="21" t="s">
        <v>1157</v>
      </c>
      <c r="B22" s="21" t="s">
        <v>173</v>
      </c>
      <c r="D22" s="21" t="s">
        <v>1138</v>
      </c>
      <c r="E22" s="120" t="s">
        <v>193</v>
      </c>
      <c r="F22" s="21"/>
      <c r="G22" s="21"/>
      <c r="L22" s="5" t="s">
        <v>169</v>
      </c>
      <c r="M22" s="5" t="s">
        <v>243</v>
      </c>
    </row>
    <row r="23" spans="1:13" ht="31.5" x14ac:dyDescent="0.4">
      <c r="A23" s="21" t="s">
        <v>1159</v>
      </c>
      <c r="B23" s="21" t="s">
        <v>173</v>
      </c>
      <c r="D23" s="21" t="s">
        <v>1138</v>
      </c>
      <c r="E23" s="120" t="s">
        <v>175</v>
      </c>
      <c r="F23" s="21"/>
      <c r="G23" s="21"/>
      <c r="L23" s="5" t="s">
        <v>169</v>
      </c>
      <c r="M23" s="5" t="s">
        <v>223</v>
      </c>
    </row>
    <row r="24" spans="1:13" ht="31.5" x14ac:dyDescent="0.4">
      <c r="A24" s="21" t="s">
        <v>1161</v>
      </c>
      <c r="B24" s="21" t="s">
        <v>173</v>
      </c>
      <c r="D24" s="21" t="s">
        <v>1140</v>
      </c>
      <c r="E24" s="120" t="s">
        <v>193</v>
      </c>
      <c r="F24" s="21"/>
      <c r="G24" s="21"/>
      <c r="L24" s="5" t="s">
        <v>169</v>
      </c>
      <c r="M24" s="5" t="s">
        <v>300</v>
      </c>
    </row>
    <row r="25" spans="1:13" ht="31.5" x14ac:dyDescent="0.4">
      <c r="A25" s="21" t="s">
        <v>1163</v>
      </c>
      <c r="B25" s="21" t="s">
        <v>173</v>
      </c>
      <c r="D25" s="21" t="s">
        <v>1140</v>
      </c>
      <c r="E25" s="120" t="s">
        <v>175</v>
      </c>
      <c r="F25" s="21"/>
      <c r="G25" s="21"/>
      <c r="L25" s="5" t="s">
        <v>169</v>
      </c>
      <c r="M25" s="5" t="s">
        <v>355</v>
      </c>
    </row>
    <row r="26" spans="1:13" ht="31.5" x14ac:dyDescent="0.4">
      <c r="A26" s="21" t="s">
        <v>1165</v>
      </c>
      <c r="B26" s="21" t="s">
        <v>173</v>
      </c>
      <c r="D26" s="21" t="s">
        <v>1142</v>
      </c>
      <c r="E26" s="120" t="s">
        <v>193</v>
      </c>
      <c r="F26" s="21"/>
      <c r="G26" s="21"/>
      <c r="L26" s="5" t="s">
        <v>169</v>
      </c>
      <c r="M26" s="5" t="s">
        <v>344</v>
      </c>
    </row>
    <row r="27" spans="1:13" ht="31.5" x14ac:dyDescent="0.4">
      <c r="A27" s="21" t="s">
        <v>1167</v>
      </c>
      <c r="B27" s="21" t="s">
        <v>173</v>
      </c>
      <c r="D27" s="21" t="s">
        <v>1142</v>
      </c>
      <c r="E27" s="120" t="s">
        <v>175</v>
      </c>
      <c r="F27" s="21"/>
      <c r="G27" s="21"/>
      <c r="L27" s="5" t="s">
        <v>169</v>
      </c>
      <c r="M27" s="5" t="s">
        <v>333</v>
      </c>
    </row>
    <row r="28" spans="1:13" ht="31.5" x14ac:dyDescent="0.4">
      <c r="A28" s="21" t="s">
        <v>1169</v>
      </c>
      <c r="B28" s="21" t="s">
        <v>173</v>
      </c>
      <c r="D28" s="21" t="s">
        <v>1144</v>
      </c>
      <c r="E28" s="120" t="s">
        <v>193</v>
      </c>
      <c r="F28" s="21"/>
      <c r="G28" s="21"/>
      <c r="L28" s="5" t="s">
        <v>169</v>
      </c>
      <c r="M28" s="5" t="s">
        <v>322</v>
      </c>
    </row>
    <row r="29" spans="1:13" ht="31.5" x14ac:dyDescent="0.4">
      <c r="A29" s="21" t="s">
        <v>1171</v>
      </c>
      <c r="B29" s="21" t="s">
        <v>173</v>
      </c>
      <c r="D29" s="21" t="s">
        <v>1144</v>
      </c>
      <c r="E29" s="120" t="s">
        <v>175</v>
      </c>
      <c r="F29" s="21"/>
      <c r="G29" s="21"/>
      <c r="L29" s="5" t="s">
        <v>169</v>
      </c>
      <c r="M29" s="5" t="s">
        <v>311</v>
      </c>
    </row>
    <row r="30" spans="1:13" ht="31.5" x14ac:dyDescent="0.4">
      <c r="A30" s="21" t="s">
        <v>1173</v>
      </c>
      <c r="B30" s="21" t="s">
        <v>173</v>
      </c>
      <c r="D30" s="21" t="s">
        <v>1146</v>
      </c>
      <c r="E30" s="120" t="s">
        <v>193</v>
      </c>
      <c r="F30" s="21"/>
      <c r="G30" s="21"/>
      <c r="L30" s="5" t="s">
        <v>672</v>
      </c>
      <c r="M30" s="5" t="s">
        <v>501</v>
      </c>
    </row>
    <row r="31" spans="1:13" ht="31.5" x14ac:dyDescent="0.4">
      <c r="A31" s="21" t="s">
        <v>1175</v>
      </c>
      <c r="B31" s="21" t="s">
        <v>173</v>
      </c>
      <c r="D31" s="21" t="s">
        <v>1146</v>
      </c>
      <c r="E31" s="120" t="s">
        <v>175</v>
      </c>
      <c r="F31" s="21"/>
      <c r="G31" s="21"/>
      <c r="L31" s="5" t="s">
        <v>672</v>
      </c>
      <c r="M31" s="5" t="s">
        <v>482</v>
      </c>
    </row>
    <row r="32" spans="1:13" ht="31.5" x14ac:dyDescent="0.4">
      <c r="A32" s="21" t="s">
        <v>1177</v>
      </c>
      <c r="B32" s="21" t="s">
        <v>173</v>
      </c>
      <c r="D32" s="21" t="s">
        <v>1148</v>
      </c>
      <c r="E32" s="120" t="s">
        <v>193</v>
      </c>
      <c r="F32" s="21"/>
      <c r="G32" s="21"/>
      <c r="L32" s="5" t="s">
        <v>672</v>
      </c>
      <c r="M32" s="5" t="s">
        <v>463</v>
      </c>
    </row>
    <row r="33" spans="1:13" ht="31.5" x14ac:dyDescent="0.4">
      <c r="A33" s="21" t="s">
        <v>1179</v>
      </c>
      <c r="B33" s="21" t="s">
        <v>173</v>
      </c>
      <c r="D33" s="21" t="s">
        <v>1148</v>
      </c>
      <c r="E33" s="120" t="s">
        <v>175</v>
      </c>
      <c r="F33" s="21"/>
      <c r="G33" s="21"/>
      <c r="L33" s="5" t="s">
        <v>672</v>
      </c>
      <c r="M33" s="5" t="s">
        <v>444</v>
      </c>
    </row>
    <row r="34" spans="1:13" ht="31.5" x14ac:dyDescent="0.4">
      <c r="A34" s="21" t="s">
        <v>1181</v>
      </c>
      <c r="B34" s="21" t="s">
        <v>173</v>
      </c>
      <c r="D34" s="21" t="s">
        <v>1150</v>
      </c>
      <c r="E34" s="120" t="s">
        <v>193</v>
      </c>
      <c r="F34" s="21"/>
      <c r="G34" s="21"/>
      <c r="L34" s="5" t="s">
        <v>672</v>
      </c>
      <c r="M34" s="5" t="s">
        <v>203</v>
      </c>
    </row>
    <row r="35" spans="1:13" ht="31.5" x14ac:dyDescent="0.4">
      <c r="A35" s="21" t="s">
        <v>1183</v>
      </c>
      <c r="B35" s="21" t="s">
        <v>173</v>
      </c>
      <c r="D35" s="21" t="s">
        <v>1150</v>
      </c>
      <c r="E35" s="120" t="s">
        <v>175</v>
      </c>
      <c r="F35" s="21"/>
      <c r="G35" s="21"/>
      <c r="L35" s="5" t="s">
        <v>672</v>
      </c>
      <c r="M35" s="5" t="s">
        <v>172</v>
      </c>
    </row>
    <row r="36" spans="1:13" ht="31.5" x14ac:dyDescent="0.4">
      <c r="A36" s="21" t="s">
        <v>1185</v>
      </c>
      <c r="B36" s="21" t="s">
        <v>173</v>
      </c>
      <c r="D36" s="21" t="s">
        <v>1152</v>
      </c>
      <c r="E36" s="120" t="s">
        <v>193</v>
      </c>
      <c r="F36" s="21"/>
      <c r="G36" s="21"/>
      <c r="L36" s="5" t="s">
        <v>672</v>
      </c>
      <c r="M36" s="5" t="s">
        <v>281</v>
      </c>
    </row>
    <row r="37" spans="1:13" ht="31.5" x14ac:dyDescent="0.4">
      <c r="A37" s="21" t="s">
        <v>1187</v>
      </c>
      <c r="B37" s="21" t="s">
        <v>173</v>
      </c>
      <c r="D37" s="21" t="s">
        <v>1152</v>
      </c>
      <c r="E37" s="120" t="s">
        <v>175</v>
      </c>
      <c r="F37" s="21"/>
      <c r="G37" s="21"/>
      <c r="L37" s="5" t="s">
        <v>672</v>
      </c>
      <c r="M37" s="5" t="s">
        <v>262</v>
      </c>
    </row>
    <row r="38" spans="1:13" ht="31.5" x14ac:dyDescent="0.4">
      <c r="A38" s="21" t="s">
        <v>1189</v>
      </c>
      <c r="B38" s="21" t="s">
        <v>173</v>
      </c>
      <c r="D38" s="21" t="s">
        <v>1154</v>
      </c>
      <c r="E38" s="120" t="s">
        <v>193</v>
      </c>
      <c r="F38" s="21"/>
      <c r="G38" s="21"/>
      <c r="L38" s="5" t="s">
        <v>672</v>
      </c>
      <c r="M38" s="5" t="s">
        <v>243</v>
      </c>
    </row>
    <row r="39" spans="1:13" ht="31.5" x14ac:dyDescent="0.4">
      <c r="A39" s="21" t="s">
        <v>1191</v>
      </c>
      <c r="B39" s="21" t="s">
        <v>173</v>
      </c>
      <c r="D39" s="21" t="s">
        <v>1154</v>
      </c>
      <c r="E39" s="120" t="s">
        <v>175</v>
      </c>
      <c r="F39" s="21"/>
      <c r="G39" s="21"/>
      <c r="L39" s="5" t="s">
        <v>672</v>
      </c>
      <c r="M39" s="5" t="s">
        <v>223</v>
      </c>
    </row>
    <row r="40" spans="1:13" ht="31.5" x14ac:dyDescent="0.4">
      <c r="A40" s="21" t="s">
        <v>1193</v>
      </c>
      <c r="B40" s="21" t="s">
        <v>173</v>
      </c>
      <c r="D40" s="21" t="s">
        <v>1156</v>
      </c>
      <c r="E40" s="120" t="s">
        <v>193</v>
      </c>
      <c r="F40" s="21"/>
      <c r="G40" s="21"/>
      <c r="L40" s="5" t="s">
        <v>136</v>
      </c>
      <c r="M40" s="5" t="s">
        <v>501</v>
      </c>
    </row>
    <row r="41" spans="1:13" ht="31.5" x14ac:dyDescent="0.4">
      <c r="A41" s="21" t="s">
        <v>1195</v>
      </c>
      <c r="B41" s="21" t="s">
        <v>173</v>
      </c>
      <c r="D41" s="21" t="s">
        <v>1156</v>
      </c>
      <c r="E41" s="120" t="s">
        <v>175</v>
      </c>
      <c r="F41" s="21"/>
      <c r="G41" s="21"/>
      <c r="L41" s="5" t="s">
        <v>136</v>
      </c>
      <c r="M41" s="5" t="s">
        <v>482</v>
      </c>
    </row>
    <row r="42" spans="1:13" ht="31.5" x14ac:dyDescent="0.4">
      <c r="A42" s="21" t="s">
        <v>1197</v>
      </c>
      <c r="B42" s="21" t="s">
        <v>173</v>
      </c>
      <c r="D42" s="21" t="s">
        <v>1158</v>
      </c>
      <c r="E42" s="120" t="s">
        <v>193</v>
      </c>
      <c r="F42" s="21"/>
      <c r="G42" s="21"/>
      <c r="L42" s="5" t="s">
        <v>136</v>
      </c>
      <c r="M42" s="5" t="s">
        <v>463</v>
      </c>
    </row>
    <row r="43" spans="1:13" ht="31.5" x14ac:dyDescent="0.4">
      <c r="A43" s="21" t="s">
        <v>1199</v>
      </c>
      <c r="B43" s="21" t="s">
        <v>173</v>
      </c>
      <c r="D43" s="21" t="s">
        <v>1158</v>
      </c>
      <c r="E43" s="120" t="s">
        <v>175</v>
      </c>
      <c r="F43" s="21"/>
      <c r="G43" s="21"/>
      <c r="L43" s="5" t="s">
        <v>136</v>
      </c>
      <c r="M43" s="5" t="s">
        <v>444</v>
      </c>
    </row>
    <row r="44" spans="1:13" ht="31.5" x14ac:dyDescent="0.4">
      <c r="A44" s="21" t="s">
        <v>1201</v>
      </c>
      <c r="B44" s="21" t="s">
        <v>173</v>
      </c>
      <c r="D44" s="21" t="s">
        <v>1160</v>
      </c>
      <c r="E44" s="120" t="s">
        <v>193</v>
      </c>
      <c r="F44" s="21"/>
      <c r="G44" s="21"/>
      <c r="L44" s="5" t="s">
        <v>136</v>
      </c>
      <c r="M44" s="5" t="s">
        <v>203</v>
      </c>
    </row>
    <row r="45" spans="1:13" ht="31.5" x14ac:dyDescent="0.4">
      <c r="A45" s="21" t="s">
        <v>1203</v>
      </c>
      <c r="B45" s="21" t="s">
        <v>173</v>
      </c>
      <c r="D45" s="21" t="s">
        <v>1160</v>
      </c>
      <c r="E45" s="120" t="s">
        <v>175</v>
      </c>
      <c r="F45" s="21"/>
      <c r="G45" s="21"/>
      <c r="L45" s="5" t="s">
        <v>136</v>
      </c>
      <c r="M45" s="5" t="s">
        <v>172</v>
      </c>
    </row>
    <row r="46" spans="1:13" ht="31.5" x14ac:dyDescent="0.4">
      <c r="A46" s="21" t="s">
        <v>1205</v>
      </c>
      <c r="B46" s="21" t="s">
        <v>173</v>
      </c>
      <c r="D46" s="21" t="s">
        <v>1162</v>
      </c>
      <c r="E46" s="120" t="s">
        <v>175</v>
      </c>
      <c r="F46" s="21"/>
      <c r="G46" s="21"/>
      <c r="L46" s="5" t="s">
        <v>136</v>
      </c>
      <c r="M46" s="5" t="s">
        <v>281</v>
      </c>
    </row>
    <row r="47" spans="1:13" ht="31.5" x14ac:dyDescent="0.4">
      <c r="A47" s="21" t="s">
        <v>1207</v>
      </c>
      <c r="B47" s="21" t="s">
        <v>173</v>
      </c>
      <c r="D47" s="21" t="s">
        <v>1164</v>
      </c>
      <c r="E47" s="120" t="s">
        <v>175</v>
      </c>
      <c r="F47" s="21"/>
      <c r="G47" s="21"/>
      <c r="L47" s="5" t="s">
        <v>136</v>
      </c>
      <c r="M47" s="5" t="s">
        <v>262</v>
      </c>
    </row>
    <row r="48" spans="1:13" ht="31.5" x14ac:dyDescent="0.4">
      <c r="A48" s="21" t="s">
        <v>1209</v>
      </c>
      <c r="B48" s="21" t="s">
        <v>173</v>
      </c>
      <c r="D48" s="21" t="s">
        <v>1166</v>
      </c>
      <c r="E48" s="120" t="s">
        <v>175</v>
      </c>
      <c r="F48" s="21"/>
      <c r="G48" s="21"/>
      <c r="L48" s="5" t="s">
        <v>136</v>
      </c>
      <c r="M48" s="5" t="s">
        <v>243</v>
      </c>
    </row>
    <row r="49" spans="1:13" ht="31.5" x14ac:dyDescent="0.4">
      <c r="A49" s="21" t="s">
        <v>1211</v>
      </c>
      <c r="B49" s="21" t="s">
        <v>173</v>
      </c>
      <c r="D49" s="21" t="s">
        <v>1168</v>
      </c>
      <c r="E49" s="120" t="s">
        <v>175</v>
      </c>
      <c r="F49" s="21"/>
      <c r="G49" s="21"/>
      <c r="L49" s="5" t="s">
        <v>136</v>
      </c>
      <c r="M49" s="5" t="s">
        <v>223</v>
      </c>
    </row>
    <row r="50" spans="1:13" ht="31.5" x14ac:dyDescent="0.4">
      <c r="A50" s="21" t="s">
        <v>1213</v>
      </c>
      <c r="B50" s="21" t="s">
        <v>173</v>
      </c>
      <c r="D50" s="21" t="s">
        <v>1170</v>
      </c>
      <c r="E50" s="120" t="s">
        <v>175</v>
      </c>
      <c r="F50" s="21"/>
      <c r="G50" s="21"/>
      <c r="L50" s="5" t="s">
        <v>137</v>
      </c>
      <c r="M50" s="5" t="s">
        <v>553</v>
      </c>
    </row>
    <row r="51" spans="1:13" ht="31.5" x14ac:dyDescent="0.4">
      <c r="A51" s="21" t="s">
        <v>1215</v>
      </c>
      <c r="B51" s="21" t="s">
        <v>173</v>
      </c>
      <c r="D51" s="21" t="s">
        <v>1172</v>
      </c>
      <c r="E51" s="120" t="s">
        <v>175</v>
      </c>
      <c r="F51" s="21"/>
      <c r="G51" s="21"/>
      <c r="L51" s="5" t="s">
        <v>137</v>
      </c>
      <c r="M51" s="5" t="s">
        <v>542</v>
      </c>
    </row>
    <row r="52" spans="1:13" ht="31.5" x14ac:dyDescent="0.4">
      <c r="A52" s="21" t="s">
        <v>1217</v>
      </c>
      <c r="B52" s="21" t="s">
        <v>173</v>
      </c>
      <c r="D52" s="21" t="s">
        <v>1174</v>
      </c>
      <c r="E52" s="120" t="s">
        <v>193</v>
      </c>
      <c r="F52" s="21"/>
      <c r="G52" s="21"/>
      <c r="L52" s="5" t="s">
        <v>137</v>
      </c>
      <c r="M52" s="5" t="s">
        <v>531</v>
      </c>
    </row>
    <row r="53" spans="1:13" ht="31.5" x14ac:dyDescent="0.4">
      <c r="A53" s="21" t="s">
        <v>1219</v>
      </c>
      <c r="B53" s="21" t="s">
        <v>173</v>
      </c>
      <c r="D53" s="21" t="s">
        <v>1174</v>
      </c>
      <c r="E53" s="120" t="s">
        <v>175</v>
      </c>
      <c r="F53" s="21"/>
      <c r="G53" s="21"/>
      <c r="L53" s="5" t="s">
        <v>137</v>
      </c>
      <c r="M53" s="5" t="s">
        <v>520</v>
      </c>
    </row>
    <row r="54" spans="1:13" ht="31.5" x14ac:dyDescent="0.4">
      <c r="A54" s="21" t="s">
        <v>1221</v>
      </c>
      <c r="B54" s="21" t="s">
        <v>173</v>
      </c>
      <c r="D54" s="21" t="s">
        <v>1176</v>
      </c>
      <c r="E54" s="120" t="s">
        <v>193</v>
      </c>
      <c r="F54" s="21"/>
      <c r="G54" s="21"/>
      <c r="L54" s="5" t="s">
        <v>137</v>
      </c>
      <c r="M54" s="5" t="s">
        <v>501</v>
      </c>
    </row>
    <row r="55" spans="1:13" ht="31.5" x14ac:dyDescent="0.4">
      <c r="A55" s="21" t="s">
        <v>1223</v>
      </c>
      <c r="B55" s="21" t="s">
        <v>173</v>
      </c>
      <c r="D55" s="21" t="s">
        <v>1176</v>
      </c>
      <c r="E55" s="120" t="s">
        <v>175</v>
      </c>
      <c r="F55" s="21"/>
      <c r="G55" s="21"/>
      <c r="L55" s="5" t="s">
        <v>137</v>
      </c>
      <c r="M55" s="5" t="s">
        <v>482</v>
      </c>
    </row>
    <row r="56" spans="1:13" ht="31.5" x14ac:dyDescent="0.4">
      <c r="A56" s="21" t="s">
        <v>1225</v>
      </c>
      <c r="B56" s="21" t="s">
        <v>173</v>
      </c>
      <c r="D56" s="21" t="s">
        <v>1178</v>
      </c>
      <c r="E56" s="120" t="s">
        <v>193</v>
      </c>
      <c r="F56" s="21"/>
      <c r="G56" s="21"/>
      <c r="L56" s="5" t="s">
        <v>137</v>
      </c>
      <c r="M56" s="5" t="s">
        <v>463</v>
      </c>
    </row>
    <row r="57" spans="1:13" ht="31.5" x14ac:dyDescent="0.4">
      <c r="A57" s="21" t="s">
        <v>1227</v>
      </c>
      <c r="B57" s="21" t="s">
        <v>173</v>
      </c>
      <c r="D57" s="21" t="s">
        <v>1178</v>
      </c>
      <c r="E57" s="120" t="s">
        <v>175</v>
      </c>
      <c r="F57" s="21"/>
      <c r="G57" s="21"/>
      <c r="L57" s="5" t="s">
        <v>137</v>
      </c>
      <c r="M57" s="5" t="s">
        <v>444</v>
      </c>
    </row>
    <row r="58" spans="1:13" ht="31.5" x14ac:dyDescent="0.4">
      <c r="A58" s="21" t="s">
        <v>1229</v>
      </c>
      <c r="B58" s="21" t="s">
        <v>173</v>
      </c>
      <c r="D58" s="21" t="s">
        <v>1180</v>
      </c>
      <c r="E58" s="120" t="s">
        <v>193</v>
      </c>
      <c r="F58" s="21"/>
      <c r="G58" s="21"/>
      <c r="L58" s="5" t="s">
        <v>137</v>
      </c>
      <c r="M58" s="5" t="s">
        <v>621</v>
      </c>
    </row>
    <row r="59" spans="1:13" ht="31.5" x14ac:dyDescent="0.4">
      <c r="A59" s="21" t="s">
        <v>1231</v>
      </c>
      <c r="B59" s="21" t="s">
        <v>173</v>
      </c>
      <c r="D59" s="21" t="s">
        <v>1180</v>
      </c>
      <c r="E59" s="120" t="s">
        <v>175</v>
      </c>
      <c r="F59" s="21"/>
      <c r="G59" s="21"/>
      <c r="L59" s="5" t="s">
        <v>137</v>
      </c>
      <c r="M59" s="5" t="s">
        <v>602</v>
      </c>
    </row>
    <row r="60" spans="1:13" ht="31.5" x14ac:dyDescent="0.4">
      <c r="A60" s="21" t="s">
        <v>1233</v>
      </c>
      <c r="B60" s="21" t="s">
        <v>173</v>
      </c>
      <c r="D60" s="21" t="s">
        <v>1182</v>
      </c>
      <c r="E60" s="120" t="s">
        <v>193</v>
      </c>
      <c r="F60" s="21"/>
      <c r="G60" s="21"/>
      <c r="L60" s="5" t="s">
        <v>137</v>
      </c>
      <c r="M60" s="5" t="s">
        <v>583</v>
      </c>
    </row>
    <row r="61" spans="1:13" ht="31.5" x14ac:dyDescent="0.4">
      <c r="A61" s="21" t="s">
        <v>1235</v>
      </c>
      <c r="B61" s="21" t="s">
        <v>173</v>
      </c>
      <c r="D61" s="21" t="s">
        <v>1182</v>
      </c>
      <c r="E61" s="120" t="s">
        <v>175</v>
      </c>
      <c r="F61" s="21"/>
      <c r="G61" s="21"/>
      <c r="L61" s="5" t="s">
        <v>137</v>
      </c>
      <c r="M61" s="5" t="s">
        <v>564</v>
      </c>
    </row>
    <row r="62" spans="1:13" ht="31.5" x14ac:dyDescent="0.4">
      <c r="A62" s="21" t="s">
        <v>1237</v>
      </c>
      <c r="B62" s="21" t="s">
        <v>173</v>
      </c>
      <c r="D62" s="21" t="s">
        <v>1184</v>
      </c>
      <c r="E62" s="120" t="s">
        <v>193</v>
      </c>
      <c r="F62" s="21"/>
      <c r="G62" s="21"/>
      <c r="L62" s="5" t="s">
        <v>137</v>
      </c>
      <c r="M62" s="5" t="s">
        <v>425</v>
      </c>
    </row>
    <row r="63" spans="1:13" ht="31.5" x14ac:dyDescent="0.4">
      <c r="A63" s="21" t="s">
        <v>1239</v>
      </c>
      <c r="B63" s="21" t="s">
        <v>173</v>
      </c>
      <c r="D63" s="21" t="s">
        <v>1184</v>
      </c>
      <c r="E63" s="120" t="s">
        <v>175</v>
      </c>
      <c r="F63" s="21"/>
      <c r="G63" s="21"/>
      <c r="L63" s="5" t="s">
        <v>137</v>
      </c>
      <c r="M63" s="5" t="s">
        <v>406</v>
      </c>
    </row>
    <row r="64" spans="1:13" ht="31.5" x14ac:dyDescent="0.4">
      <c r="A64" s="21" t="s">
        <v>1241</v>
      </c>
      <c r="B64" s="21" t="s">
        <v>173</v>
      </c>
      <c r="D64" s="21" t="s">
        <v>1186</v>
      </c>
      <c r="E64" s="120" t="s">
        <v>193</v>
      </c>
      <c r="F64" s="21"/>
      <c r="G64" s="21"/>
      <c r="L64" s="5" t="s">
        <v>137</v>
      </c>
      <c r="M64" s="5" t="s">
        <v>203</v>
      </c>
    </row>
    <row r="65" spans="1:13" ht="31.5" x14ac:dyDescent="0.4">
      <c r="A65" s="21" t="s">
        <v>1243</v>
      </c>
      <c r="B65" s="21" t="s">
        <v>173</v>
      </c>
      <c r="D65" s="21" t="s">
        <v>1186</v>
      </c>
      <c r="E65" s="120" t="s">
        <v>175</v>
      </c>
      <c r="F65" s="21"/>
      <c r="G65" s="21"/>
      <c r="L65" s="5" t="s">
        <v>137</v>
      </c>
      <c r="M65" s="5" t="s">
        <v>172</v>
      </c>
    </row>
    <row r="66" spans="1:13" ht="31.5" x14ac:dyDescent="0.4">
      <c r="A66" s="21" t="s">
        <v>1245</v>
      </c>
      <c r="B66" s="21" t="s">
        <v>173</v>
      </c>
      <c r="D66" s="21" t="s">
        <v>1188</v>
      </c>
      <c r="E66" s="120" t="s">
        <v>193</v>
      </c>
      <c r="F66" s="21"/>
      <c r="G66" s="21"/>
      <c r="L66" s="5" t="s">
        <v>137</v>
      </c>
      <c r="M66" s="5" t="s">
        <v>281</v>
      </c>
    </row>
    <row r="67" spans="1:13" ht="31.5" x14ac:dyDescent="0.4">
      <c r="A67" s="21" t="s">
        <v>1247</v>
      </c>
      <c r="B67" s="21" t="s">
        <v>173</v>
      </c>
      <c r="D67" s="21" t="s">
        <v>1188</v>
      </c>
      <c r="E67" s="120" t="s">
        <v>175</v>
      </c>
      <c r="F67" s="21"/>
      <c r="G67" s="21"/>
      <c r="L67" s="5" t="s">
        <v>137</v>
      </c>
      <c r="M67" s="5" t="s">
        <v>262</v>
      </c>
    </row>
    <row r="68" spans="1:13" ht="31.5" x14ac:dyDescent="0.4">
      <c r="A68" s="21" t="s">
        <v>1249</v>
      </c>
      <c r="B68" s="21" t="s">
        <v>173</v>
      </c>
      <c r="D68" s="21" t="s">
        <v>1190</v>
      </c>
      <c r="E68" s="120" t="s">
        <v>193</v>
      </c>
      <c r="F68" s="21"/>
      <c r="G68" s="21"/>
      <c r="L68" s="5" t="s">
        <v>137</v>
      </c>
      <c r="M68" s="5" t="s">
        <v>243</v>
      </c>
    </row>
    <row r="69" spans="1:13" ht="31.5" x14ac:dyDescent="0.4">
      <c r="A69" s="21" t="s">
        <v>1251</v>
      </c>
      <c r="B69" s="21" t="s">
        <v>173</v>
      </c>
      <c r="D69" s="21" t="s">
        <v>1190</v>
      </c>
      <c r="E69" s="120" t="s">
        <v>175</v>
      </c>
      <c r="F69" s="21"/>
      <c r="G69" s="21"/>
      <c r="L69" s="5" t="s">
        <v>137</v>
      </c>
      <c r="M69" s="5" t="s">
        <v>223</v>
      </c>
    </row>
    <row r="70" spans="1:13" ht="31.5" x14ac:dyDescent="0.4">
      <c r="A70" s="21" t="s">
        <v>1253</v>
      </c>
      <c r="B70" s="21" t="s">
        <v>173</v>
      </c>
      <c r="D70" s="21" t="s">
        <v>1192</v>
      </c>
      <c r="E70" s="120" t="s">
        <v>193</v>
      </c>
      <c r="F70" s="21"/>
      <c r="G70" s="21"/>
      <c r="L70" s="5" t="s">
        <v>137</v>
      </c>
      <c r="M70" s="5" t="s">
        <v>914</v>
      </c>
    </row>
    <row r="71" spans="1:13" ht="31.5" x14ac:dyDescent="0.4">
      <c r="A71" s="21" t="s">
        <v>1255</v>
      </c>
      <c r="B71" s="21" t="s">
        <v>173</v>
      </c>
      <c r="D71" s="21" t="s">
        <v>1192</v>
      </c>
      <c r="E71" s="120" t="s">
        <v>175</v>
      </c>
      <c r="F71" s="21"/>
      <c r="G71" s="21"/>
      <c r="L71" s="5" t="s">
        <v>137</v>
      </c>
      <c r="M71" s="5" t="s">
        <v>904</v>
      </c>
    </row>
    <row r="72" spans="1:13" x14ac:dyDescent="0.4">
      <c r="A72" s="21" t="s">
        <v>1257</v>
      </c>
      <c r="B72" s="21" t="s">
        <v>173</v>
      </c>
      <c r="D72" s="21" t="s">
        <v>1194</v>
      </c>
      <c r="E72" s="21" t="s">
        <v>1036</v>
      </c>
      <c r="F72" s="21"/>
      <c r="G72" s="21"/>
      <c r="L72" s="5" t="s">
        <v>137</v>
      </c>
      <c r="M72" s="5" t="s">
        <v>883</v>
      </c>
    </row>
    <row r="73" spans="1:13" x14ac:dyDescent="0.4">
      <c r="A73" s="21" t="s">
        <v>1259</v>
      </c>
      <c r="B73" s="21" t="s">
        <v>173</v>
      </c>
      <c r="D73" s="21" t="s">
        <v>1196</v>
      </c>
      <c r="E73" s="21" t="s">
        <v>1036</v>
      </c>
      <c r="F73" s="21"/>
      <c r="G73" s="21"/>
      <c r="L73" s="5" t="s">
        <v>137</v>
      </c>
      <c r="M73" s="5" t="s">
        <v>893</v>
      </c>
    </row>
    <row r="74" spans="1:13" x14ac:dyDescent="0.4">
      <c r="A74" s="21"/>
      <c r="B74" s="21"/>
      <c r="D74" s="21" t="s">
        <v>1198</v>
      </c>
      <c r="E74" s="21" t="s">
        <v>1036</v>
      </c>
      <c r="F74" s="21"/>
      <c r="G74" s="21"/>
    </row>
    <row r="75" spans="1:13" x14ac:dyDescent="0.4">
      <c r="A75" s="21"/>
      <c r="B75" s="21"/>
      <c r="D75" s="21" t="s">
        <v>1200</v>
      </c>
      <c r="E75" s="21" t="s">
        <v>1036</v>
      </c>
      <c r="F75" s="21"/>
      <c r="G75" s="21"/>
    </row>
    <row r="76" spans="1:13" x14ac:dyDescent="0.4">
      <c r="A76" s="21"/>
      <c r="B76" s="21"/>
      <c r="D76" s="21" t="s">
        <v>1202</v>
      </c>
      <c r="E76" s="21" t="s">
        <v>1036</v>
      </c>
      <c r="F76" s="21"/>
      <c r="G76" s="21"/>
    </row>
    <row r="77" spans="1:13" x14ac:dyDescent="0.4">
      <c r="A77" s="21"/>
      <c r="B77" s="21"/>
      <c r="D77" s="21" t="s">
        <v>1204</v>
      </c>
      <c r="E77" s="21" t="s">
        <v>1036</v>
      </c>
      <c r="F77" s="21"/>
      <c r="G77" s="21"/>
    </row>
    <row r="78" spans="1:13" x14ac:dyDescent="0.4">
      <c r="A78" s="21"/>
      <c r="B78" s="21"/>
      <c r="D78" s="21" t="s">
        <v>1206</v>
      </c>
      <c r="E78" s="21" t="s">
        <v>1036</v>
      </c>
      <c r="F78" s="21"/>
      <c r="G78" s="21"/>
    </row>
    <row r="79" spans="1:13" x14ac:dyDescent="0.4">
      <c r="A79" s="21"/>
      <c r="B79" s="21"/>
      <c r="D79" s="21" t="s">
        <v>1208</v>
      </c>
      <c r="E79" s="21" t="s">
        <v>1036</v>
      </c>
      <c r="F79" s="21"/>
      <c r="G79" s="21"/>
    </row>
    <row r="80" spans="1:13" x14ac:dyDescent="0.4">
      <c r="A80" s="21"/>
      <c r="B80" s="21"/>
      <c r="D80" s="21" t="s">
        <v>1210</v>
      </c>
      <c r="E80" s="21" t="s">
        <v>1036</v>
      </c>
      <c r="F80" s="21"/>
      <c r="G80" s="21"/>
    </row>
    <row r="81" spans="1:7" x14ac:dyDescent="0.4">
      <c r="A81" s="21"/>
      <c r="B81" s="21"/>
      <c r="D81" s="21" t="s">
        <v>1212</v>
      </c>
      <c r="E81" s="21" t="s">
        <v>1036</v>
      </c>
      <c r="F81" s="21"/>
      <c r="G81" s="21"/>
    </row>
    <row r="82" spans="1:7" ht="47.25" x14ac:dyDescent="0.4">
      <c r="A82" s="21"/>
      <c r="B82" s="21"/>
      <c r="D82" s="21" t="s">
        <v>1214</v>
      </c>
      <c r="E82" s="120" t="s">
        <v>834</v>
      </c>
      <c r="F82" s="21"/>
      <c r="G82" s="21"/>
    </row>
    <row r="83" spans="1:7" ht="47.25" x14ac:dyDescent="0.4">
      <c r="A83" s="21"/>
      <c r="B83" s="21"/>
      <c r="D83" s="21" t="s">
        <v>1216</v>
      </c>
      <c r="E83" s="120" t="s">
        <v>834</v>
      </c>
      <c r="F83" s="21"/>
      <c r="G83" s="21"/>
    </row>
    <row r="84" spans="1:7" ht="47.25" x14ac:dyDescent="0.4">
      <c r="A84" s="21"/>
      <c r="B84" s="21"/>
      <c r="D84" s="21" t="s">
        <v>1218</v>
      </c>
      <c r="E84" s="120" t="s">
        <v>834</v>
      </c>
      <c r="F84" s="21"/>
      <c r="G84" s="21"/>
    </row>
    <row r="85" spans="1:7" ht="47.25" x14ac:dyDescent="0.4">
      <c r="A85" s="21"/>
      <c r="B85" s="21"/>
      <c r="D85" s="21" t="s">
        <v>1220</v>
      </c>
      <c r="E85" s="120" t="s">
        <v>834</v>
      </c>
      <c r="F85" s="21"/>
      <c r="G85" s="21"/>
    </row>
    <row r="86" spans="1:7" ht="47.25" x14ac:dyDescent="0.4">
      <c r="A86" s="21"/>
      <c r="B86" s="21"/>
      <c r="D86" s="21" t="s">
        <v>1222</v>
      </c>
      <c r="E86" s="120" t="s">
        <v>834</v>
      </c>
      <c r="F86" s="21"/>
      <c r="G86" s="21"/>
    </row>
    <row r="87" spans="1:7" ht="47.25" x14ac:dyDescent="0.4">
      <c r="A87" s="21"/>
      <c r="B87" s="21"/>
      <c r="D87" s="21" t="s">
        <v>1224</v>
      </c>
      <c r="E87" s="120" t="s">
        <v>834</v>
      </c>
      <c r="F87" s="21"/>
      <c r="G87" s="21"/>
    </row>
    <row r="88" spans="1:7" ht="47.25" x14ac:dyDescent="0.4">
      <c r="A88" s="21"/>
      <c r="B88" s="21"/>
      <c r="D88" s="21" t="s">
        <v>1226</v>
      </c>
      <c r="E88" s="120" t="s">
        <v>834</v>
      </c>
      <c r="F88" s="21"/>
      <c r="G88" s="21"/>
    </row>
    <row r="89" spans="1:7" ht="47.25" x14ac:dyDescent="0.4">
      <c r="A89" s="21"/>
      <c r="B89" s="21"/>
      <c r="D89" s="21" t="s">
        <v>1228</v>
      </c>
      <c r="E89" s="120" t="s">
        <v>834</v>
      </c>
      <c r="F89" s="21"/>
      <c r="G89" s="21"/>
    </row>
    <row r="90" spans="1:7" ht="47.25" x14ac:dyDescent="0.4">
      <c r="A90" s="21"/>
      <c r="B90" s="21"/>
      <c r="D90" s="21" t="s">
        <v>1230</v>
      </c>
      <c r="E90" s="120" t="s">
        <v>834</v>
      </c>
      <c r="F90" s="21"/>
      <c r="G90" s="21"/>
    </row>
    <row r="91" spans="1:7" ht="47.25" x14ac:dyDescent="0.4">
      <c r="A91" s="21"/>
      <c r="B91" s="21"/>
      <c r="D91" s="21" t="s">
        <v>1232</v>
      </c>
      <c r="E91" s="120" t="s">
        <v>834</v>
      </c>
      <c r="F91" s="21"/>
      <c r="G91" s="21"/>
    </row>
    <row r="92" spans="1:7" ht="47.25" x14ac:dyDescent="0.4">
      <c r="A92" s="21"/>
      <c r="B92" s="21"/>
      <c r="D92" s="21" t="s">
        <v>1234</v>
      </c>
      <c r="E92" s="120" t="s">
        <v>834</v>
      </c>
      <c r="F92" s="21"/>
      <c r="G92" s="21"/>
    </row>
    <row r="93" spans="1:7" ht="47.25" x14ac:dyDescent="0.4">
      <c r="A93" s="21"/>
      <c r="B93" s="21"/>
      <c r="D93" s="21" t="s">
        <v>1236</v>
      </c>
      <c r="E93" s="120" t="s">
        <v>834</v>
      </c>
      <c r="F93" s="21"/>
      <c r="G93" s="21"/>
    </row>
    <row r="94" spans="1:7" ht="47.25" x14ac:dyDescent="0.4">
      <c r="A94" s="21"/>
      <c r="B94" s="21"/>
      <c r="D94" s="21" t="s">
        <v>1238</v>
      </c>
      <c r="E94" s="120" t="s">
        <v>834</v>
      </c>
      <c r="F94" s="21"/>
      <c r="G94" s="21"/>
    </row>
    <row r="95" spans="1:7" ht="47.25" x14ac:dyDescent="0.4">
      <c r="A95" s="21"/>
      <c r="B95" s="21"/>
      <c r="D95" s="21" t="s">
        <v>1240</v>
      </c>
      <c r="E95" s="120" t="s">
        <v>834</v>
      </c>
      <c r="F95" s="21"/>
      <c r="G95" s="21"/>
    </row>
    <row r="96" spans="1:7" ht="47.25" x14ac:dyDescent="0.4">
      <c r="A96" s="21"/>
      <c r="B96" s="21"/>
      <c r="D96" s="21" t="s">
        <v>1242</v>
      </c>
      <c r="E96" s="120" t="s">
        <v>834</v>
      </c>
      <c r="F96" s="21"/>
      <c r="G96" s="21"/>
    </row>
    <row r="97" spans="1:7" ht="47.25" x14ac:dyDescent="0.4">
      <c r="A97" s="21"/>
      <c r="B97" s="21"/>
      <c r="D97" s="21" t="s">
        <v>1244</v>
      </c>
      <c r="E97" s="120" t="s">
        <v>834</v>
      </c>
      <c r="F97" s="21"/>
      <c r="G97" s="21"/>
    </row>
    <row r="98" spans="1:7" ht="47.25" x14ac:dyDescent="0.4">
      <c r="A98" s="21"/>
      <c r="B98" s="21"/>
      <c r="D98" s="21" t="s">
        <v>1246</v>
      </c>
      <c r="E98" s="120" t="s">
        <v>834</v>
      </c>
      <c r="F98" s="21"/>
      <c r="G98" s="21"/>
    </row>
    <row r="99" spans="1:7" ht="47.25" x14ac:dyDescent="0.4">
      <c r="A99" s="21"/>
      <c r="B99" s="21"/>
      <c r="D99" s="21" t="s">
        <v>1248</v>
      </c>
      <c r="E99" s="120" t="s">
        <v>834</v>
      </c>
      <c r="F99" s="21"/>
      <c r="G99" s="21"/>
    </row>
    <row r="100" spans="1:7" ht="47.25" x14ac:dyDescent="0.4">
      <c r="A100" s="21"/>
      <c r="B100" s="21"/>
      <c r="D100" s="21" t="s">
        <v>1250</v>
      </c>
      <c r="E100" s="120" t="s">
        <v>834</v>
      </c>
      <c r="F100" s="21"/>
      <c r="G100" s="21"/>
    </row>
    <row r="101" spans="1:7" ht="47.25" x14ac:dyDescent="0.4">
      <c r="A101" s="21"/>
      <c r="B101" s="21"/>
      <c r="D101" s="21" t="s">
        <v>1252</v>
      </c>
      <c r="E101" s="120" t="s">
        <v>834</v>
      </c>
      <c r="F101" s="21"/>
      <c r="G101" s="21"/>
    </row>
    <row r="102" spans="1:7" ht="47.25" x14ac:dyDescent="0.4">
      <c r="A102" s="21"/>
      <c r="B102" s="21"/>
      <c r="D102" s="21" t="s">
        <v>1254</v>
      </c>
      <c r="E102" s="120" t="s">
        <v>834</v>
      </c>
      <c r="F102" s="21"/>
      <c r="G102" s="21"/>
    </row>
    <row r="103" spans="1:7" ht="47.25" x14ac:dyDescent="0.4">
      <c r="A103" s="21"/>
      <c r="B103" s="21"/>
      <c r="D103" s="21" t="s">
        <v>1256</v>
      </c>
      <c r="E103" s="120" t="s">
        <v>834</v>
      </c>
      <c r="F103" s="21"/>
      <c r="G103" s="21"/>
    </row>
    <row r="104" spans="1:7" ht="47.25" x14ac:dyDescent="0.4">
      <c r="A104" s="21"/>
      <c r="B104" s="21"/>
      <c r="D104" s="21" t="s">
        <v>1258</v>
      </c>
      <c r="E104" s="120" t="s">
        <v>834</v>
      </c>
      <c r="F104" s="21"/>
      <c r="G104" s="21"/>
    </row>
    <row r="105" spans="1:7" ht="47.25" x14ac:dyDescent="0.4">
      <c r="A105" s="21"/>
      <c r="B105" s="21"/>
      <c r="D105" s="21" t="s">
        <v>1260</v>
      </c>
      <c r="E105" s="120" t="s">
        <v>834</v>
      </c>
      <c r="F105" s="21"/>
      <c r="G105" s="21"/>
    </row>
    <row r="106" spans="1:7" x14ac:dyDescent="0.4">
      <c r="A106" s="21"/>
      <c r="B106" s="21"/>
      <c r="D106" s="21"/>
      <c r="E106" s="21"/>
      <c r="F106" s="21"/>
      <c r="G106" s="21"/>
    </row>
    <row r="107" spans="1:7" x14ac:dyDescent="0.4">
      <c r="A107" s="21"/>
      <c r="B107" s="21"/>
      <c r="D107" s="21"/>
      <c r="E107" s="21"/>
      <c r="F107" s="21"/>
      <c r="G107" s="21"/>
    </row>
    <row r="108" spans="1:7" x14ac:dyDescent="0.4">
      <c r="A108" s="21"/>
      <c r="B108" s="21"/>
      <c r="D108" s="21"/>
      <c r="E108" s="21"/>
      <c r="F108" s="21"/>
      <c r="G108" s="21"/>
    </row>
    <row r="109" spans="1:7" x14ac:dyDescent="0.4">
      <c r="A109" s="21"/>
      <c r="B109" s="21"/>
      <c r="D109" s="21"/>
      <c r="E109" s="21"/>
      <c r="F109" s="21"/>
      <c r="G109" s="21"/>
    </row>
    <row r="110" spans="1:7" x14ac:dyDescent="0.4">
      <c r="A110" s="21"/>
      <c r="B110" s="21"/>
      <c r="D110" s="21"/>
      <c r="E110" s="21"/>
      <c r="F110" s="21"/>
      <c r="G110" s="21"/>
    </row>
    <row r="111" spans="1:7" x14ac:dyDescent="0.4">
      <c r="A111" s="21"/>
      <c r="B111" s="21"/>
      <c r="D111" s="21"/>
      <c r="E111" s="21"/>
      <c r="F111" s="21"/>
      <c r="G111" s="21"/>
    </row>
    <row r="112" spans="1:7" x14ac:dyDescent="0.4">
      <c r="A112" s="21"/>
      <c r="B112" s="21"/>
      <c r="D112" s="21"/>
      <c r="E112" s="21"/>
      <c r="F112" s="21"/>
      <c r="G112" s="21"/>
    </row>
    <row r="113" spans="1:7" x14ac:dyDescent="0.4">
      <c r="A113" s="21"/>
      <c r="B113" s="21"/>
      <c r="D113" s="21"/>
      <c r="E113" s="21"/>
      <c r="F113" s="21"/>
      <c r="G113" s="21"/>
    </row>
    <row r="114" spans="1:7" x14ac:dyDescent="0.4">
      <c r="A114" s="21"/>
      <c r="B114" s="21"/>
      <c r="D114" s="21"/>
      <c r="E114" s="21"/>
      <c r="F114" s="21"/>
      <c r="G114" s="21"/>
    </row>
    <row r="115" spans="1:7" x14ac:dyDescent="0.4">
      <c r="A115" s="21"/>
      <c r="B115" s="21"/>
      <c r="D115" s="21"/>
      <c r="E115" s="21"/>
      <c r="F115" s="21"/>
      <c r="G115" s="21"/>
    </row>
    <row r="116" spans="1:7" x14ac:dyDescent="0.4">
      <c r="A116" s="21"/>
      <c r="B116" s="21"/>
      <c r="D116" s="21"/>
      <c r="E116" s="21"/>
      <c r="F116" s="21"/>
      <c r="G116" s="21"/>
    </row>
    <row r="117" spans="1:7" x14ac:dyDescent="0.4">
      <c r="A117" s="21"/>
      <c r="B117" s="21"/>
      <c r="D117" s="21"/>
      <c r="E117" s="21"/>
      <c r="F117" s="21"/>
      <c r="G117" s="21"/>
    </row>
    <row r="118" spans="1:7" x14ac:dyDescent="0.4">
      <c r="A118" s="21"/>
      <c r="B118" s="21"/>
      <c r="D118" s="21"/>
      <c r="E118" s="21"/>
      <c r="F118" s="21"/>
      <c r="G118" s="21"/>
    </row>
    <row r="119" spans="1:7" x14ac:dyDescent="0.4">
      <c r="A119" s="21"/>
      <c r="B119" s="21"/>
      <c r="D119" s="21"/>
      <c r="E119" s="21"/>
      <c r="F119" s="21"/>
      <c r="G119" s="21"/>
    </row>
    <row r="120" spans="1:7" x14ac:dyDescent="0.4">
      <c r="A120" s="21"/>
      <c r="B120" s="21"/>
      <c r="D120" s="21"/>
      <c r="E120" s="21"/>
      <c r="F120" s="21"/>
      <c r="G120" s="21"/>
    </row>
    <row r="121" spans="1:7" x14ac:dyDescent="0.4">
      <c r="A121" s="21"/>
      <c r="B121" s="21"/>
      <c r="D121" s="21"/>
      <c r="E121" s="21"/>
      <c r="F121" s="21"/>
      <c r="G121" s="21"/>
    </row>
    <row r="122" spans="1:7" x14ac:dyDescent="0.4">
      <c r="A122" s="21"/>
      <c r="B122" s="21"/>
      <c r="D122" s="21"/>
      <c r="E122" s="21"/>
      <c r="F122" s="21"/>
      <c r="G122" s="21"/>
    </row>
    <row r="123" spans="1:7" x14ac:dyDescent="0.4">
      <c r="A123" s="21"/>
      <c r="B123" s="21"/>
      <c r="D123" s="21"/>
      <c r="E123" s="21"/>
      <c r="F123" s="21"/>
      <c r="G123" s="21"/>
    </row>
    <row r="124" spans="1:7" x14ac:dyDescent="0.4">
      <c r="A124" s="21"/>
      <c r="B124" s="21"/>
      <c r="D124" s="21"/>
      <c r="E124" s="21"/>
      <c r="F124" s="21"/>
      <c r="G124" s="21"/>
    </row>
    <row r="125" spans="1:7" x14ac:dyDescent="0.4">
      <c r="A125" s="21"/>
      <c r="B125" s="21"/>
      <c r="D125" s="21"/>
      <c r="E125" s="21"/>
      <c r="F125" s="21"/>
      <c r="G125" s="21"/>
    </row>
    <row r="126" spans="1:7" x14ac:dyDescent="0.4">
      <c r="A126" s="21"/>
      <c r="B126" s="21"/>
      <c r="D126" s="21"/>
      <c r="E126" s="21"/>
      <c r="F126" s="21"/>
      <c r="G126" s="21"/>
    </row>
    <row r="127" spans="1:7" x14ac:dyDescent="0.4">
      <c r="A127" s="21"/>
      <c r="B127" s="21"/>
      <c r="D127" s="21"/>
      <c r="E127" s="21"/>
      <c r="F127" s="21"/>
      <c r="G127" s="21"/>
    </row>
    <row r="128" spans="1:7" x14ac:dyDescent="0.4">
      <c r="A128" s="21"/>
      <c r="B128" s="21"/>
      <c r="D128" s="21"/>
      <c r="E128" s="21"/>
      <c r="F128" s="21"/>
      <c r="G128" s="21"/>
    </row>
    <row r="129" spans="1:7" x14ac:dyDescent="0.4">
      <c r="A129" s="21"/>
      <c r="B129" s="21"/>
      <c r="D129" s="21"/>
      <c r="E129" s="21"/>
      <c r="F129" s="21"/>
      <c r="G129" s="21"/>
    </row>
    <row r="130" spans="1:7" x14ac:dyDescent="0.4">
      <c r="A130" s="21"/>
      <c r="B130" s="21"/>
      <c r="D130" s="21"/>
      <c r="E130" s="21"/>
      <c r="F130" s="21"/>
      <c r="G130" s="21"/>
    </row>
    <row r="131" spans="1:7" x14ac:dyDescent="0.4">
      <c r="A131" s="21"/>
      <c r="B131" s="21"/>
      <c r="D131" s="21"/>
      <c r="E131" s="21"/>
      <c r="F131" s="21"/>
      <c r="G131" s="21"/>
    </row>
    <row r="132" spans="1:7" x14ac:dyDescent="0.4">
      <c r="A132" s="21"/>
      <c r="B132" s="21"/>
      <c r="D132" s="21"/>
      <c r="E132" s="21"/>
      <c r="F132" s="21"/>
      <c r="G132" s="21"/>
    </row>
    <row r="133" spans="1:7" x14ac:dyDescent="0.4">
      <c r="A133" s="21"/>
      <c r="B133" s="21"/>
      <c r="D133" s="21"/>
      <c r="E133" s="21"/>
      <c r="F133" s="21"/>
      <c r="G133" s="21"/>
    </row>
    <row r="134" spans="1:7" x14ac:dyDescent="0.4">
      <c r="A134" s="21"/>
      <c r="B134" s="21"/>
      <c r="D134" s="21"/>
      <c r="E134" s="21"/>
      <c r="F134" s="21"/>
      <c r="G134" s="21"/>
    </row>
    <row r="135" spans="1:7" x14ac:dyDescent="0.4">
      <c r="A135" s="21"/>
      <c r="B135" s="21"/>
      <c r="D135" s="21"/>
      <c r="E135" s="21"/>
      <c r="F135" s="21"/>
      <c r="G135" s="21"/>
    </row>
    <row r="136" spans="1:7" x14ac:dyDescent="0.4">
      <c r="A136" s="21"/>
      <c r="B136" s="21"/>
      <c r="D136" s="21"/>
      <c r="E136" s="21"/>
      <c r="F136" s="21"/>
      <c r="G136" s="21"/>
    </row>
    <row r="137" spans="1:7" x14ac:dyDescent="0.4">
      <c r="A137" s="21"/>
      <c r="B137" s="21"/>
      <c r="D137" s="21"/>
      <c r="E137" s="21"/>
      <c r="F137" s="21"/>
      <c r="G137" s="21"/>
    </row>
    <row r="138" spans="1:7" x14ac:dyDescent="0.4">
      <c r="A138" s="21"/>
      <c r="B138" s="21"/>
      <c r="D138" s="21"/>
      <c r="E138" s="21"/>
      <c r="F138" s="21"/>
      <c r="G138" s="21"/>
    </row>
    <row r="139" spans="1:7" x14ac:dyDescent="0.4">
      <c r="A139" s="21"/>
      <c r="B139" s="21"/>
      <c r="D139" s="21"/>
      <c r="E139" s="21"/>
      <c r="F139" s="21"/>
      <c r="G139" s="21"/>
    </row>
    <row r="140" spans="1:7" x14ac:dyDescent="0.4">
      <c r="A140" s="21"/>
      <c r="B140" s="21"/>
      <c r="D140" s="21"/>
      <c r="E140" s="21"/>
      <c r="F140" s="21"/>
      <c r="G140" s="21"/>
    </row>
    <row r="141" spans="1:7" x14ac:dyDescent="0.4">
      <c r="A141" s="21"/>
      <c r="B141" s="21"/>
      <c r="D141" s="21"/>
      <c r="E141" s="21"/>
      <c r="F141" s="21"/>
      <c r="G141" s="21"/>
    </row>
    <row r="142" spans="1:7" x14ac:dyDescent="0.4">
      <c r="A142" s="21"/>
      <c r="B142" s="21"/>
      <c r="D142" s="21"/>
      <c r="E142" s="21"/>
      <c r="F142" s="21"/>
      <c r="G142" s="21"/>
    </row>
    <row r="143" spans="1:7" x14ac:dyDescent="0.4">
      <c r="A143" s="21"/>
      <c r="B143" s="21"/>
      <c r="D143" s="21"/>
      <c r="E143" s="21"/>
      <c r="F143" s="21"/>
      <c r="G143" s="21"/>
    </row>
    <row r="144" spans="1:7" x14ac:dyDescent="0.4">
      <c r="A144" s="21"/>
      <c r="B144" s="21"/>
      <c r="D144" s="21"/>
      <c r="E144" s="21"/>
      <c r="F144" s="21"/>
      <c r="G144" s="21"/>
    </row>
    <row r="145" spans="1:7" x14ac:dyDescent="0.4">
      <c r="A145" s="21"/>
      <c r="B145" s="21"/>
      <c r="D145" s="21"/>
      <c r="E145" s="21"/>
      <c r="F145" s="21"/>
      <c r="G145" s="21"/>
    </row>
    <row r="146" spans="1:7" x14ac:dyDescent="0.4">
      <c r="A146" s="21"/>
      <c r="B146" s="21"/>
      <c r="D146" s="21"/>
      <c r="E146" s="21"/>
      <c r="F146" s="21"/>
      <c r="G146" s="21"/>
    </row>
    <row r="147" spans="1:7" x14ac:dyDescent="0.4">
      <c r="A147" s="21"/>
      <c r="B147" s="21"/>
      <c r="D147" s="21"/>
      <c r="E147" s="21"/>
      <c r="F147" s="21"/>
      <c r="G147" s="21"/>
    </row>
    <row r="148" spans="1:7" x14ac:dyDescent="0.4">
      <c r="A148" s="21"/>
      <c r="B148" s="21"/>
      <c r="D148" s="21"/>
      <c r="E148" s="21"/>
      <c r="F148" s="21"/>
      <c r="G148" s="21"/>
    </row>
    <row r="149" spans="1:7" x14ac:dyDescent="0.4">
      <c r="A149" s="21"/>
      <c r="B149" s="21"/>
      <c r="D149" s="21"/>
      <c r="E149" s="21"/>
      <c r="F149" s="21"/>
      <c r="G149" s="21"/>
    </row>
    <row r="150" spans="1:7" x14ac:dyDescent="0.4">
      <c r="A150" s="21"/>
      <c r="B150" s="21"/>
      <c r="D150" s="21"/>
      <c r="E150" s="21"/>
      <c r="F150" s="21"/>
      <c r="G150" s="21"/>
    </row>
    <row r="151" spans="1:7" x14ac:dyDescent="0.4">
      <c r="A151" s="21"/>
      <c r="B151" s="21"/>
      <c r="D151" s="21"/>
      <c r="E151" s="21"/>
      <c r="F151" s="21"/>
      <c r="G151" s="21"/>
    </row>
    <row r="152" spans="1:7" x14ac:dyDescent="0.4">
      <c r="A152" s="21"/>
      <c r="B152" s="21"/>
      <c r="D152" s="21"/>
      <c r="E152" s="21"/>
      <c r="F152" s="21"/>
      <c r="G152" s="21"/>
    </row>
    <row r="153" spans="1:7" x14ac:dyDescent="0.4">
      <c r="A153" s="21"/>
      <c r="B153" s="21"/>
      <c r="D153" s="21"/>
      <c r="E153" s="21"/>
      <c r="F153" s="21"/>
      <c r="G153" s="21"/>
    </row>
    <row r="154" spans="1:7" x14ac:dyDescent="0.4">
      <c r="A154" s="21"/>
      <c r="B154" s="21"/>
      <c r="D154" s="21"/>
      <c r="E154" s="21"/>
      <c r="F154" s="21"/>
      <c r="G154" s="21"/>
    </row>
    <row r="155" spans="1:7" x14ac:dyDescent="0.4">
      <c r="A155" s="21"/>
      <c r="B155" s="21"/>
      <c r="D155" s="21"/>
      <c r="E155" s="21"/>
      <c r="F155" s="21"/>
      <c r="G155" s="21"/>
    </row>
    <row r="156" spans="1:7" x14ac:dyDescent="0.4">
      <c r="A156" s="21"/>
      <c r="B156" s="21"/>
      <c r="D156" s="21"/>
      <c r="E156" s="21"/>
      <c r="F156" s="21"/>
      <c r="G156" s="21"/>
    </row>
    <row r="157" spans="1:7" x14ac:dyDescent="0.4">
      <c r="A157" s="21"/>
      <c r="B157" s="21"/>
      <c r="D157" s="21"/>
      <c r="E157" s="21"/>
      <c r="F157" s="21"/>
      <c r="G157" s="21"/>
    </row>
    <row r="158" spans="1:7" x14ac:dyDescent="0.4">
      <c r="A158" s="21"/>
      <c r="B158" s="21"/>
      <c r="D158" s="21"/>
      <c r="E158" s="21"/>
      <c r="F158" s="21"/>
      <c r="G158" s="21"/>
    </row>
    <row r="159" spans="1:7" x14ac:dyDescent="0.4">
      <c r="A159" s="21"/>
      <c r="B159" s="21"/>
      <c r="D159" s="21"/>
      <c r="E159" s="21"/>
      <c r="F159" s="21"/>
      <c r="G159" s="21"/>
    </row>
    <row r="160" spans="1:7" x14ac:dyDescent="0.4">
      <c r="A160" s="21"/>
      <c r="B160" s="21"/>
      <c r="D160" s="21"/>
      <c r="E160" s="21"/>
      <c r="F160" s="21"/>
      <c r="G160" s="21"/>
    </row>
    <row r="161" spans="1:7" x14ac:dyDescent="0.4">
      <c r="A161" s="21"/>
      <c r="B161" s="21"/>
      <c r="D161" s="21"/>
      <c r="E161" s="21"/>
      <c r="F161" s="21"/>
      <c r="G161" s="21"/>
    </row>
    <row r="162" spans="1:7" x14ac:dyDescent="0.4">
      <c r="A162" s="21"/>
      <c r="B162" s="21"/>
      <c r="D162" s="21"/>
      <c r="E162" s="21"/>
      <c r="F162" s="21"/>
      <c r="G162" s="21"/>
    </row>
    <row r="163" spans="1:7" x14ac:dyDescent="0.4">
      <c r="A163" s="21"/>
      <c r="B163" s="21"/>
      <c r="D163" s="21"/>
      <c r="E163" s="21"/>
      <c r="F163" s="21"/>
      <c r="G163" s="21"/>
    </row>
    <row r="164" spans="1:7" x14ac:dyDescent="0.4">
      <c r="A164" s="21"/>
      <c r="B164" s="21"/>
      <c r="D164" s="21"/>
      <c r="E164" s="21"/>
      <c r="F164" s="21"/>
      <c r="G164" s="21"/>
    </row>
    <row r="165" spans="1:7" x14ac:dyDescent="0.4">
      <c r="A165" s="21"/>
      <c r="B165" s="21"/>
      <c r="D165" s="21"/>
      <c r="E165" s="21"/>
      <c r="F165" s="21"/>
      <c r="G165" s="21"/>
    </row>
    <row r="166" spans="1:7" x14ac:dyDescent="0.4">
      <c r="A166" s="21"/>
      <c r="B166" s="21"/>
      <c r="D166" s="21"/>
      <c r="E166" s="21"/>
      <c r="F166" s="21"/>
      <c r="G166" s="21"/>
    </row>
    <row r="167" spans="1:7" x14ac:dyDescent="0.4">
      <c r="A167" s="21"/>
      <c r="B167" s="21"/>
      <c r="D167" s="21"/>
      <c r="E167" s="21"/>
      <c r="F167" s="21"/>
      <c r="G167" s="21"/>
    </row>
    <row r="168" spans="1:7" x14ac:dyDescent="0.4">
      <c r="A168" s="21"/>
      <c r="B168" s="21"/>
      <c r="D168" s="21"/>
      <c r="E168" s="21"/>
      <c r="F168" s="21"/>
      <c r="G168" s="21"/>
    </row>
    <row r="169" spans="1:7" x14ac:dyDescent="0.4">
      <c r="A169" s="21"/>
      <c r="B169" s="21"/>
      <c r="D169" s="21"/>
      <c r="E169" s="21"/>
      <c r="F169" s="21"/>
      <c r="G169" s="21"/>
    </row>
    <row r="170" spans="1:7" x14ac:dyDescent="0.4">
      <c r="A170" s="21"/>
      <c r="B170" s="21"/>
      <c r="D170" s="21"/>
      <c r="E170" s="21"/>
      <c r="F170" s="21"/>
      <c r="G170" s="21"/>
    </row>
    <row r="171" spans="1:7" x14ac:dyDescent="0.4">
      <c r="A171" s="21"/>
      <c r="B171" s="21"/>
      <c r="D171" s="21"/>
      <c r="E171" s="21"/>
      <c r="F171" s="21"/>
      <c r="G171" s="21"/>
    </row>
    <row r="172" spans="1:7" x14ac:dyDescent="0.4">
      <c r="A172" s="21"/>
      <c r="B172" s="21"/>
      <c r="D172" s="21"/>
      <c r="E172" s="21"/>
      <c r="F172" s="21"/>
      <c r="G172" s="21"/>
    </row>
    <row r="173" spans="1:7" x14ac:dyDescent="0.4">
      <c r="A173" s="21"/>
      <c r="B173" s="21"/>
      <c r="D173" s="21"/>
      <c r="E173" s="21"/>
      <c r="F173" s="21"/>
      <c r="G173" s="21"/>
    </row>
    <row r="174" spans="1:7" x14ac:dyDescent="0.4">
      <c r="A174" s="21"/>
      <c r="B174" s="21"/>
      <c r="D174" s="21"/>
      <c r="E174" s="21"/>
      <c r="F174" s="21"/>
      <c r="G174" s="21"/>
    </row>
    <row r="175" spans="1:7" x14ac:dyDescent="0.4">
      <c r="A175" s="21"/>
      <c r="B175" s="21"/>
      <c r="D175" s="21"/>
      <c r="E175" s="21"/>
      <c r="F175" s="21"/>
      <c r="G175" s="21"/>
    </row>
    <row r="176" spans="1:7" x14ac:dyDescent="0.4">
      <c r="A176" s="21"/>
      <c r="B176" s="21"/>
      <c r="D176" s="21"/>
      <c r="E176" s="21"/>
      <c r="F176" s="21"/>
      <c r="G176" s="21"/>
    </row>
    <row r="177" spans="1:7" x14ac:dyDescent="0.4">
      <c r="A177" s="21"/>
      <c r="B177" s="21"/>
      <c r="D177" s="21"/>
      <c r="E177" s="21"/>
      <c r="F177" s="21"/>
      <c r="G177" s="21"/>
    </row>
    <row r="178" spans="1:7" x14ac:dyDescent="0.4">
      <c r="A178" s="21"/>
      <c r="B178" s="21"/>
      <c r="D178" s="21"/>
      <c r="E178" s="21"/>
      <c r="F178" s="21"/>
      <c r="G178" s="21"/>
    </row>
    <row r="179" spans="1:7" x14ac:dyDescent="0.4">
      <c r="A179" s="21"/>
      <c r="B179" s="21"/>
      <c r="D179" s="21"/>
      <c r="E179" s="21"/>
      <c r="F179" s="21"/>
      <c r="G179" s="21"/>
    </row>
    <row r="180" spans="1:7" x14ac:dyDescent="0.4">
      <c r="A180" s="21"/>
      <c r="B180" s="21"/>
      <c r="D180" s="21"/>
      <c r="E180" s="21"/>
      <c r="F180" s="21"/>
      <c r="G180" s="21"/>
    </row>
    <row r="181" spans="1:7" x14ac:dyDescent="0.4">
      <c r="A181" s="21"/>
      <c r="B181" s="21"/>
      <c r="D181" s="21"/>
      <c r="E181" s="21"/>
      <c r="F181" s="21"/>
      <c r="G181" s="21"/>
    </row>
    <row r="182" spans="1:7" x14ac:dyDescent="0.4">
      <c r="A182" s="21"/>
      <c r="B182" s="21"/>
      <c r="D182" s="21"/>
      <c r="E182" s="21"/>
      <c r="F182" s="21"/>
      <c r="G182" s="21"/>
    </row>
    <row r="183" spans="1:7" x14ac:dyDescent="0.4">
      <c r="A183" s="21"/>
      <c r="B183" s="21"/>
      <c r="D183" s="21"/>
      <c r="E183" s="21"/>
      <c r="F183" s="21"/>
      <c r="G183" s="21"/>
    </row>
    <row r="184" spans="1:7" x14ac:dyDescent="0.4">
      <c r="A184" s="21"/>
      <c r="B184" s="21"/>
      <c r="D184" s="21"/>
      <c r="E184" s="21"/>
      <c r="F184" s="21"/>
      <c r="G184" s="21"/>
    </row>
    <row r="185" spans="1:7" x14ac:dyDescent="0.4">
      <c r="A185" s="21"/>
      <c r="B185" s="21"/>
      <c r="D185" s="21"/>
      <c r="E185" s="21"/>
      <c r="F185" s="21"/>
      <c r="G185" s="21"/>
    </row>
    <row r="186" spans="1:7" x14ac:dyDescent="0.4">
      <c r="A186" s="21"/>
      <c r="B186" s="21"/>
      <c r="D186" s="21"/>
      <c r="E186" s="21"/>
      <c r="F186" s="21"/>
      <c r="G186" s="21"/>
    </row>
    <row r="187" spans="1:7" x14ac:dyDescent="0.4">
      <c r="A187" s="21"/>
      <c r="B187" s="21"/>
      <c r="D187" s="21"/>
      <c r="E187" s="21"/>
      <c r="F187" s="21"/>
      <c r="G187" s="21"/>
    </row>
    <row r="188" spans="1:7" x14ac:dyDescent="0.4">
      <c r="A188" s="21"/>
      <c r="B188" s="21"/>
      <c r="D188" s="21"/>
      <c r="E188" s="21"/>
      <c r="F188" s="21"/>
      <c r="G188" s="21"/>
    </row>
    <row r="189" spans="1:7" x14ac:dyDescent="0.4">
      <c r="A189" s="21"/>
      <c r="B189" s="21"/>
      <c r="D189" s="21"/>
      <c r="E189" s="21"/>
      <c r="F189" s="21"/>
      <c r="G189" s="21"/>
    </row>
    <row r="190" spans="1:7" x14ac:dyDescent="0.4">
      <c r="A190" s="21"/>
      <c r="B190" s="21"/>
      <c r="D190" s="21"/>
      <c r="E190" s="21"/>
      <c r="F190" s="21"/>
      <c r="G190" s="21"/>
    </row>
    <row r="191" spans="1:7" x14ac:dyDescent="0.4">
      <c r="A191" s="21"/>
      <c r="B191" s="21"/>
      <c r="D191" s="21"/>
      <c r="E191" s="21"/>
      <c r="F191" s="21"/>
      <c r="G191" s="21"/>
    </row>
    <row r="192" spans="1:7" x14ac:dyDescent="0.4">
      <c r="A192" s="21"/>
      <c r="B192" s="21"/>
      <c r="D192" s="21"/>
      <c r="E192" s="21"/>
      <c r="F192" s="21"/>
      <c r="G192" s="21"/>
    </row>
    <row r="193" spans="1:7" x14ac:dyDescent="0.4">
      <c r="A193" s="21"/>
      <c r="B193" s="21"/>
      <c r="D193" s="21"/>
      <c r="E193" s="21"/>
      <c r="F193" s="21"/>
      <c r="G193" s="21"/>
    </row>
    <row r="194" spans="1:7" x14ac:dyDescent="0.4">
      <c r="A194" s="21"/>
      <c r="B194" s="21"/>
      <c r="D194" s="21"/>
      <c r="E194" s="21"/>
      <c r="F194" s="21"/>
      <c r="G194" s="21"/>
    </row>
    <row r="195" spans="1:7" x14ac:dyDescent="0.4">
      <c r="A195" s="21"/>
      <c r="B195" s="21"/>
      <c r="D195" s="21"/>
      <c r="E195" s="21"/>
      <c r="F195" s="21"/>
      <c r="G195" s="21"/>
    </row>
    <row r="196" spans="1:7" x14ac:dyDescent="0.4">
      <c r="A196" s="21"/>
      <c r="B196" s="21"/>
      <c r="D196" s="21"/>
      <c r="E196" s="21"/>
      <c r="F196" s="21"/>
      <c r="G196" s="21"/>
    </row>
    <row r="197" spans="1:7" x14ac:dyDescent="0.4">
      <c r="A197" s="21"/>
      <c r="B197" s="21"/>
      <c r="D197" s="21"/>
      <c r="E197" s="21"/>
      <c r="F197" s="21"/>
      <c r="G197" s="21"/>
    </row>
    <row r="198" spans="1:7" x14ac:dyDescent="0.4">
      <c r="A198" s="21"/>
      <c r="B198" s="21"/>
      <c r="D198" s="21"/>
      <c r="E198" s="21"/>
      <c r="F198" s="21"/>
      <c r="G198" s="21"/>
    </row>
    <row r="199" spans="1:7" x14ac:dyDescent="0.4">
      <c r="A199" s="21"/>
      <c r="B199" s="21"/>
      <c r="D199" s="21"/>
      <c r="E199" s="21"/>
      <c r="F199" s="21"/>
      <c r="G199" s="21"/>
    </row>
    <row r="200" spans="1:7" x14ac:dyDescent="0.4">
      <c r="A200" s="21"/>
      <c r="B200" s="21"/>
      <c r="D200" s="21"/>
      <c r="E200" s="21"/>
      <c r="F200" s="21"/>
      <c r="G200" s="21"/>
    </row>
    <row r="201" spans="1:7" x14ac:dyDescent="0.4">
      <c r="A201" s="21"/>
      <c r="B201" s="21"/>
      <c r="D201" s="21"/>
      <c r="E201" s="21"/>
      <c r="F201" s="21"/>
      <c r="G201" s="21"/>
    </row>
    <row r="202" spans="1:7" x14ac:dyDescent="0.4">
      <c r="A202" s="21"/>
      <c r="B202" s="21"/>
      <c r="D202" s="21"/>
      <c r="E202" s="21"/>
      <c r="F202" s="21"/>
      <c r="G202" s="21"/>
    </row>
    <row r="203" spans="1:7" x14ac:dyDescent="0.4">
      <c r="A203" s="21"/>
      <c r="B203" s="21"/>
      <c r="D203" s="21"/>
      <c r="E203" s="21"/>
      <c r="F203" s="21"/>
      <c r="G203" s="21"/>
    </row>
    <row r="204" spans="1:7" x14ac:dyDescent="0.4">
      <c r="A204" s="21"/>
      <c r="B204" s="21"/>
      <c r="D204" s="21"/>
      <c r="E204" s="21"/>
      <c r="F204" s="21"/>
      <c r="G204" s="21"/>
    </row>
    <row r="205" spans="1:7" x14ac:dyDescent="0.4">
      <c r="A205" s="21"/>
      <c r="B205" s="21"/>
      <c r="D205" s="21"/>
      <c r="E205" s="21"/>
      <c r="F205" s="21"/>
      <c r="G205" s="21"/>
    </row>
    <row r="206" spans="1:7" x14ac:dyDescent="0.4">
      <c r="A206" s="21"/>
      <c r="B206" s="21"/>
      <c r="D206" s="21"/>
      <c r="E206" s="21"/>
      <c r="F206" s="21"/>
      <c r="G206" s="21"/>
    </row>
    <row r="207" spans="1:7" x14ac:dyDescent="0.4">
      <c r="A207" s="21"/>
      <c r="B207" s="21"/>
      <c r="D207" s="21"/>
      <c r="E207" s="21"/>
      <c r="F207" s="21"/>
      <c r="G207" s="21"/>
    </row>
    <row r="208" spans="1:7" x14ac:dyDescent="0.4">
      <c r="A208" s="21"/>
      <c r="B208" s="21"/>
      <c r="D208" s="21"/>
      <c r="E208" s="21"/>
      <c r="F208" s="21"/>
      <c r="G208" s="21"/>
    </row>
    <row r="209" spans="1:7" x14ac:dyDescent="0.4">
      <c r="A209" s="21"/>
      <c r="B209" s="21"/>
      <c r="D209" s="21"/>
      <c r="E209" s="21"/>
      <c r="F209" s="21"/>
      <c r="G209" s="21"/>
    </row>
    <row r="210" spans="1:7" x14ac:dyDescent="0.4">
      <c r="A210" s="21"/>
      <c r="B210" s="21"/>
      <c r="D210" s="21"/>
      <c r="E210" s="21"/>
      <c r="F210" s="21"/>
      <c r="G210" s="21"/>
    </row>
    <row r="211" spans="1:7" x14ac:dyDescent="0.4">
      <c r="A211" s="21"/>
      <c r="B211" s="21"/>
      <c r="D211" s="21"/>
      <c r="E211" s="21"/>
      <c r="F211" s="21"/>
      <c r="G211" s="21"/>
    </row>
    <row r="212" spans="1:7" x14ac:dyDescent="0.4">
      <c r="A212" s="21"/>
      <c r="B212" s="21"/>
      <c r="D212" s="21"/>
      <c r="E212" s="21"/>
      <c r="F212" s="21"/>
      <c r="G212" s="21"/>
    </row>
    <row r="213" spans="1:7" x14ac:dyDescent="0.4">
      <c r="A213" s="21"/>
      <c r="B213" s="21"/>
      <c r="D213" s="21"/>
      <c r="E213" s="21"/>
      <c r="F213" s="21"/>
      <c r="G213" s="21"/>
    </row>
    <row r="214" spans="1:7" x14ac:dyDescent="0.4">
      <c r="A214" s="21"/>
      <c r="B214" s="21"/>
      <c r="D214" s="21"/>
      <c r="E214" s="21"/>
      <c r="F214" s="21"/>
      <c r="G214" s="21"/>
    </row>
    <row r="215" spans="1:7" x14ac:dyDescent="0.4">
      <c r="A215" s="21"/>
      <c r="B215" s="21"/>
      <c r="D215" s="21"/>
      <c r="E215" s="21"/>
      <c r="F215" s="21"/>
      <c r="G215" s="21"/>
    </row>
    <row r="216" spans="1:7" x14ac:dyDescent="0.4">
      <c r="A216" s="21"/>
      <c r="B216" s="21"/>
      <c r="D216" s="21"/>
      <c r="E216" s="21"/>
      <c r="F216" s="21"/>
      <c r="G216" s="21"/>
    </row>
    <row r="217" spans="1:7" x14ac:dyDescent="0.4">
      <c r="A217" s="21"/>
      <c r="B217" s="21"/>
      <c r="D217" s="21"/>
      <c r="E217" s="21"/>
      <c r="F217" s="21"/>
      <c r="G217" s="21"/>
    </row>
    <row r="218" spans="1:7" x14ac:dyDescent="0.4">
      <c r="A218" s="21"/>
      <c r="B218" s="21"/>
      <c r="D218" s="21"/>
      <c r="E218" s="21"/>
      <c r="F218" s="21"/>
      <c r="G218" s="21"/>
    </row>
    <row r="219" spans="1:7" x14ac:dyDescent="0.4">
      <c r="A219" s="21"/>
      <c r="B219" s="21"/>
      <c r="D219" s="21"/>
      <c r="E219" s="21"/>
      <c r="F219" s="21"/>
      <c r="G219" s="21"/>
    </row>
    <row r="220" spans="1:7" x14ac:dyDescent="0.4">
      <c r="A220" s="21"/>
      <c r="B220" s="21"/>
      <c r="D220" s="21"/>
      <c r="E220" s="21"/>
      <c r="F220" s="21"/>
      <c r="G220" s="21"/>
    </row>
    <row r="221" spans="1:7" x14ac:dyDescent="0.4">
      <c r="A221" s="21"/>
      <c r="B221" s="21"/>
      <c r="D221" s="21"/>
      <c r="E221" s="21"/>
      <c r="F221" s="21"/>
      <c r="G221" s="21"/>
    </row>
    <row r="222" spans="1:7" x14ac:dyDescent="0.4">
      <c r="A222" s="21"/>
      <c r="B222" s="21"/>
      <c r="D222" s="21"/>
      <c r="E222" s="21"/>
      <c r="F222" s="21"/>
      <c r="G222" s="21"/>
    </row>
    <row r="223" spans="1:7" x14ac:dyDescent="0.4">
      <c r="A223" s="21"/>
      <c r="B223" s="21"/>
      <c r="D223" s="21"/>
      <c r="E223" s="21"/>
      <c r="F223" s="21"/>
      <c r="G223" s="21"/>
    </row>
    <row r="224" spans="1:7" x14ac:dyDescent="0.4">
      <c r="A224" s="21"/>
      <c r="B224" s="21"/>
      <c r="D224" s="21"/>
      <c r="E224" s="21"/>
      <c r="F224" s="21"/>
      <c r="G224" s="21"/>
    </row>
    <row r="225" spans="1:7" x14ac:dyDescent="0.4">
      <c r="A225" s="21"/>
      <c r="B225" s="21"/>
      <c r="D225" s="21"/>
      <c r="E225" s="21"/>
      <c r="F225" s="21"/>
      <c r="G225" s="21"/>
    </row>
    <row r="226" spans="1:7" x14ac:dyDescent="0.4">
      <c r="A226" s="21"/>
      <c r="B226" s="21"/>
      <c r="D226" s="21"/>
      <c r="E226" s="21"/>
      <c r="F226" s="21"/>
      <c r="G226" s="21"/>
    </row>
    <row r="227" spans="1:7" x14ac:dyDescent="0.4">
      <c r="A227" s="21"/>
      <c r="B227" s="21"/>
      <c r="D227" s="21"/>
      <c r="E227" s="21"/>
      <c r="F227" s="21"/>
      <c r="G227" s="21"/>
    </row>
    <row r="228" spans="1:7" x14ac:dyDescent="0.4">
      <c r="A228" s="21"/>
      <c r="B228" s="21"/>
      <c r="D228" s="21"/>
      <c r="E228" s="21"/>
      <c r="F228" s="21"/>
      <c r="G228" s="21"/>
    </row>
    <row r="229" spans="1:7" x14ac:dyDescent="0.4">
      <c r="A229" s="21"/>
      <c r="B229" s="21"/>
      <c r="D229" s="21"/>
      <c r="E229" s="21"/>
      <c r="F229" s="21"/>
      <c r="G229" s="21"/>
    </row>
    <row r="230" spans="1:7" x14ac:dyDescent="0.4">
      <c r="A230" s="21"/>
      <c r="B230" s="21"/>
      <c r="D230" s="21"/>
      <c r="E230" s="21"/>
      <c r="F230" s="21"/>
      <c r="G230" s="21"/>
    </row>
    <row r="231" spans="1:7" x14ac:dyDescent="0.4">
      <c r="A231" s="21"/>
      <c r="B231" s="21"/>
      <c r="D231" s="21"/>
      <c r="E231" s="21"/>
      <c r="F231" s="21"/>
      <c r="G231" s="21"/>
    </row>
    <row r="232" spans="1:7" x14ac:dyDescent="0.4">
      <c r="A232" s="21"/>
      <c r="B232" s="21"/>
      <c r="D232" s="21"/>
      <c r="E232" s="21"/>
      <c r="F232" s="21"/>
      <c r="G232" s="21"/>
    </row>
    <row r="233" spans="1:7" x14ac:dyDescent="0.4">
      <c r="A233" s="21"/>
      <c r="B233" s="21"/>
      <c r="D233" s="21"/>
      <c r="E233" s="21"/>
      <c r="F233" s="21"/>
      <c r="G233" s="21"/>
    </row>
    <row r="234" spans="1:7" x14ac:dyDescent="0.4">
      <c r="A234" s="21"/>
      <c r="B234" s="21"/>
      <c r="D234" s="21"/>
      <c r="E234" s="21"/>
      <c r="F234" s="21"/>
      <c r="G234" s="21"/>
    </row>
    <row r="235" spans="1:7" x14ac:dyDescent="0.4">
      <c r="A235" s="21"/>
      <c r="B235" s="21"/>
      <c r="D235" s="21"/>
      <c r="E235" s="21"/>
      <c r="F235" s="21"/>
      <c r="G235" s="21"/>
    </row>
    <row r="236" spans="1:7" x14ac:dyDescent="0.4">
      <c r="A236" s="21"/>
      <c r="B236" s="21"/>
      <c r="D236" s="21"/>
      <c r="E236" s="21"/>
      <c r="F236" s="21"/>
      <c r="G236" s="21"/>
    </row>
    <row r="237" spans="1:7" x14ac:dyDescent="0.4">
      <c r="A237" s="21"/>
      <c r="B237" s="21"/>
      <c r="D237" s="21"/>
      <c r="E237" s="21"/>
      <c r="F237" s="21"/>
      <c r="G237" s="21"/>
    </row>
    <row r="238" spans="1:7" x14ac:dyDescent="0.4">
      <c r="A238" s="21"/>
      <c r="B238" s="21"/>
      <c r="D238" s="21"/>
      <c r="E238" s="21"/>
      <c r="F238" s="21"/>
      <c r="G238" s="21"/>
    </row>
    <row r="239" spans="1:7" x14ac:dyDescent="0.4">
      <c r="A239" s="21"/>
      <c r="B239" s="21"/>
      <c r="D239" s="21"/>
      <c r="E239" s="21"/>
      <c r="F239" s="21"/>
      <c r="G239" s="21"/>
    </row>
    <row r="240" spans="1:7" x14ac:dyDescent="0.4">
      <c r="A240" s="21"/>
      <c r="B240" s="21"/>
      <c r="D240" s="21"/>
      <c r="E240" s="21"/>
      <c r="F240" s="21"/>
      <c r="G240" s="21"/>
    </row>
    <row r="241" spans="1:7" x14ac:dyDescent="0.4">
      <c r="A241" s="21"/>
      <c r="B241" s="21"/>
      <c r="D241" s="21"/>
      <c r="E241" s="21"/>
      <c r="F241" s="21"/>
      <c r="G241" s="21"/>
    </row>
    <row r="242" spans="1:7" x14ac:dyDescent="0.4">
      <c r="A242" s="21"/>
      <c r="B242" s="21"/>
      <c r="D242" s="21"/>
      <c r="E242" s="21"/>
      <c r="F242" s="21"/>
      <c r="G242" s="21"/>
    </row>
    <row r="243" spans="1:7" x14ac:dyDescent="0.4">
      <c r="A243" s="21"/>
      <c r="B243" s="21"/>
      <c r="D243" s="21"/>
      <c r="E243" s="21"/>
      <c r="F243" s="21"/>
      <c r="G243" s="21"/>
    </row>
    <row r="244" spans="1:7" x14ac:dyDescent="0.4">
      <c r="A244" s="21"/>
      <c r="B244" s="21"/>
      <c r="D244" s="21"/>
      <c r="E244" s="21"/>
      <c r="F244" s="21"/>
      <c r="G244" s="21"/>
    </row>
    <row r="245" spans="1:7" x14ac:dyDescent="0.4">
      <c r="A245" s="21"/>
      <c r="B245" s="21"/>
      <c r="D245" s="21"/>
      <c r="E245" s="21"/>
      <c r="F245" s="21"/>
      <c r="G245" s="21"/>
    </row>
    <row r="246" spans="1:7" x14ac:dyDescent="0.4">
      <c r="A246" s="21"/>
      <c r="B246" s="21"/>
      <c r="D246" s="21"/>
      <c r="E246" s="21"/>
      <c r="F246" s="21"/>
      <c r="G246" s="21"/>
    </row>
    <row r="247" spans="1:7" x14ac:dyDescent="0.4">
      <c r="A247" s="21"/>
      <c r="B247" s="21"/>
      <c r="D247" s="21"/>
      <c r="E247" s="21"/>
      <c r="F247" s="21"/>
      <c r="G247" s="21"/>
    </row>
    <row r="248" spans="1:7" x14ac:dyDescent="0.4">
      <c r="A248" s="21"/>
      <c r="B248" s="21"/>
      <c r="D248" s="21"/>
      <c r="E248" s="21"/>
      <c r="F248" s="21"/>
      <c r="G248" s="21"/>
    </row>
    <row r="249" spans="1:7" x14ac:dyDescent="0.4">
      <c r="A249" s="21"/>
      <c r="B249" s="21"/>
      <c r="D249" s="21"/>
      <c r="E249" s="21"/>
      <c r="F249" s="21"/>
      <c r="G249" s="21"/>
    </row>
    <row r="250" spans="1:7" x14ac:dyDescent="0.4">
      <c r="A250" s="21"/>
      <c r="B250" s="21"/>
      <c r="D250" s="21"/>
      <c r="E250" s="21"/>
      <c r="F250" s="21"/>
      <c r="G250" s="21"/>
    </row>
    <row r="251" spans="1:7" x14ac:dyDescent="0.4">
      <c r="A251" s="21"/>
      <c r="B251" s="21"/>
      <c r="D251" s="21"/>
      <c r="E251" s="21"/>
      <c r="F251" s="21"/>
      <c r="G251" s="21"/>
    </row>
    <row r="252" spans="1:7" x14ac:dyDescent="0.4">
      <c r="A252" s="21"/>
      <c r="B252" s="21"/>
      <c r="D252" s="21"/>
      <c r="E252" s="21"/>
      <c r="F252" s="21"/>
      <c r="G252" s="21"/>
    </row>
    <row r="253" spans="1:7" x14ac:dyDescent="0.4">
      <c r="A253" s="21"/>
      <c r="B253" s="21"/>
      <c r="D253" s="21"/>
      <c r="E253" s="21"/>
      <c r="F253" s="21"/>
      <c r="G253" s="21"/>
    </row>
    <row r="254" spans="1:7" x14ac:dyDescent="0.4">
      <c r="A254" s="21"/>
      <c r="B254" s="21"/>
      <c r="D254" s="21"/>
      <c r="E254" s="21"/>
      <c r="F254" s="21"/>
      <c r="G254" s="21"/>
    </row>
    <row r="255" spans="1:7" x14ac:dyDescent="0.4">
      <c r="A255" s="21"/>
      <c r="B255" s="21"/>
      <c r="D255" s="21"/>
      <c r="E255" s="21"/>
      <c r="F255" s="21"/>
      <c r="G255" s="21"/>
    </row>
    <row r="256" spans="1:7" x14ac:dyDescent="0.4">
      <c r="A256" s="21"/>
      <c r="B256" s="21"/>
      <c r="D256" s="21"/>
      <c r="E256" s="21"/>
      <c r="F256" s="21"/>
      <c r="G256" s="21"/>
    </row>
    <row r="257" spans="1:7" x14ac:dyDescent="0.4">
      <c r="A257" s="21"/>
      <c r="B257" s="21"/>
      <c r="D257" s="21"/>
      <c r="E257" s="21"/>
      <c r="F257" s="21"/>
      <c r="G257" s="21"/>
    </row>
    <row r="258" spans="1:7" x14ac:dyDescent="0.4">
      <c r="A258" s="21"/>
      <c r="B258" s="21"/>
      <c r="D258" s="21"/>
      <c r="E258" s="21"/>
      <c r="F258" s="21"/>
      <c r="G258" s="21"/>
    </row>
    <row r="259" spans="1:7" x14ac:dyDescent="0.4">
      <c r="A259" s="21"/>
      <c r="B259" s="21"/>
      <c r="D259" s="21"/>
      <c r="E259" s="21"/>
      <c r="F259" s="21"/>
      <c r="G259" s="21"/>
    </row>
    <row r="260" spans="1:7" x14ac:dyDescent="0.4">
      <c r="A260" s="21"/>
      <c r="B260" s="21"/>
      <c r="D260" s="21"/>
      <c r="E260" s="21"/>
      <c r="F260" s="21"/>
      <c r="G260" s="21"/>
    </row>
    <row r="261" spans="1:7" x14ac:dyDescent="0.4">
      <c r="A261" s="21"/>
      <c r="B261" s="21"/>
      <c r="D261" s="21"/>
      <c r="E261" s="21"/>
      <c r="F261" s="21"/>
      <c r="G261" s="21"/>
    </row>
    <row r="262" spans="1:7" x14ac:dyDescent="0.4">
      <c r="A262" s="21"/>
      <c r="B262" s="21"/>
      <c r="D262" s="21"/>
      <c r="E262" s="21"/>
      <c r="F262" s="21"/>
      <c r="G262" s="21"/>
    </row>
    <row r="263" spans="1:7" x14ac:dyDescent="0.4">
      <c r="A263" s="21"/>
      <c r="B263" s="21"/>
      <c r="D263" s="21"/>
      <c r="E263" s="21"/>
      <c r="F263" s="21"/>
      <c r="G263" s="21"/>
    </row>
    <row r="264" spans="1:7" x14ac:dyDescent="0.4">
      <c r="A264" s="21"/>
      <c r="B264" s="21"/>
      <c r="D264" s="21"/>
      <c r="E264" s="21"/>
      <c r="F264" s="21"/>
      <c r="G264" s="21"/>
    </row>
    <row r="265" spans="1:7" x14ac:dyDescent="0.4">
      <c r="A265" s="21"/>
      <c r="B265" s="21"/>
      <c r="D265" s="21"/>
      <c r="E265" s="21"/>
      <c r="F265" s="21"/>
      <c r="G265" s="21"/>
    </row>
    <row r="266" spans="1:7" x14ac:dyDescent="0.4">
      <c r="A266" s="21"/>
      <c r="B266" s="21"/>
      <c r="D266" s="21"/>
      <c r="E266" s="21"/>
      <c r="F266" s="21"/>
      <c r="G266" s="21"/>
    </row>
    <row r="267" spans="1:7" x14ac:dyDescent="0.4">
      <c r="A267" s="21"/>
      <c r="B267" s="21"/>
      <c r="D267" s="21"/>
      <c r="E267" s="21"/>
      <c r="F267" s="21"/>
      <c r="G267" s="21"/>
    </row>
    <row r="268" spans="1:7" x14ac:dyDescent="0.4">
      <c r="A268" s="21"/>
      <c r="B268" s="21"/>
      <c r="D268" s="21"/>
      <c r="E268" s="21"/>
      <c r="F268" s="21"/>
      <c r="G268" s="21"/>
    </row>
    <row r="269" spans="1:7" x14ac:dyDescent="0.4">
      <c r="A269" s="21"/>
      <c r="B269" s="21"/>
      <c r="D269" s="21"/>
      <c r="E269" s="21"/>
      <c r="F269" s="21"/>
      <c r="G269" s="21"/>
    </row>
    <row r="270" spans="1:7" x14ac:dyDescent="0.4">
      <c r="A270" s="21"/>
      <c r="B270" s="21"/>
      <c r="D270" s="21"/>
      <c r="E270" s="21"/>
      <c r="F270" s="21"/>
      <c r="G270" s="21"/>
    </row>
    <row r="271" spans="1:7" x14ac:dyDescent="0.4">
      <c r="A271" s="21"/>
      <c r="B271" s="21"/>
      <c r="D271" s="21"/>
      <c r="E271" s="21"/>
      <c r="F271" s="21"/>
      <c r="G271" s="21"/>
    </row>
    <row r="272" spans="1:7" x14ac:dyDescent="0.4">
      <c r="A272" s="21"/>
      <c r="B272" s="21"/>
      <c r="D272" s="21"/>
      <c r="E272" s="21"/>
      <c r="F272" s="21"/>
      <c r="G272" s="21"/>
    </row>
    <row r="273" spans="1:7" x14ac:dyDescent="0.4">
      <c r="A273" s="21"/>
      <c r="B273" s="21"/>
      <c r="D273" s="21"/>
      <c r="E273" s="21"/>
      <c r="F273" s="21"/>
      <c r="G273" s="21"/>
    </row>
    <row r="274" spans="1:7" x14ac:dyDescent="0.4">
      <c r="A274" s="21"/>
      <c r="B274" s="21"/>
      <c r="D274" s="21"/>
      <c r="E274" s="21"/>
      <c r="F274" s="21"/>
      <c r="G274" s="21"/>
    </row>
    <row r="275" spans="1:7" x14ac:dyDescent="0.4">
      <c r="A275" s="21"/>
      <c r="B275" s="21"/>
      <c r="D275" s="21"/>
      <c r="E275" s="21"/>
      <c r="F275" s="21"/>
      <c r="G275" s="21"/>
    </row>
    <row r="276" spans="1:7" x14ac:dyDescent="0.4">
      <c r="A276" s="21"/>
      <c r="B276" s="21"/>
      <c r="D276" s="21"/>
      <c r="E276" s="21"/>
      <c r="F276" s="21"/>
      <c r="G276" s="21"/>
    </row>
    <row r="277" spans="1:7" x14ac:dyDescent="0.4">
      <c r="A277" s="21"/>
      <c r="B277" s="21"/>
      <c r="D277" s="21"/>
      <c r="E277" s="21"/>
      <c r="F277" s="21"/>
      <c r="G277" s="21"/>
    </row>
    <row r="278" spans="1:7" x14ac:dyDescent="0.4">
      <c r="A278" s="21"/>
      <c r="B278" s="21"/>
      <c r="D278" s="21"/>
      <c r="E278" s="21"/>
      <c r="F278" s="21"/>
      <c r="G278" s="21"/>
    </row>
    <row r="279" spans="1:7" x14ac:dyDescent="0.4">
      <c r="A279" s="21"/>
      <c r="B279" s="21"/>
      <c r="D279" s="21"/>
      <c r="E279" s="21"/>
      <c r="F279" s="21"/>
      <c r="G279" s="21"/>
    </row>
    <row r="280" spans="1:7" x14ac:dyDescent="0.4">
      <c r="A280" s="21"/>
      <c r="B280" s="21"/>
      <c r="D280" s="21"/>
      <c r="E280" s="21"/>
      <c r="F280" s="21"/>
      <c r="G280" s="21"/>
    </row>
    <row r="281" spans="1:7" x14ac:dyDescent="0.4">
      <c r="A281" s="21"/>
      <c r="B281" s="21"/>
      <c r="D281" s="21"/>
      <c r="E281" s="21"/>
      <c r="F281" s="21"/>
      <c r="G281" s="21"/>
    </row>
    <row r="282" spans="1:7" x14ac:dyDescent="0.4">
      <c r="A282" s="21"/>
      <c r="B282" s="21"/>
      <c r="D282" s="21"/>
      <c r="E282" s="21"/>
      <c r="F282" s="21"/>
      <c r="G282" s="21"/>
    </row>
    <row r="283" spans="1:7" x14ac:dyDescent="0.4">
      <c r="A283" s="21"/>
      <c r="B283" s="21"/>
      <c r="D283" s="21"/>
      <c r="E283" s="21"/>
      <c r="F283" s="21"/>
      <c r="G283" s="21"/>
    </row>
    <row r="284" spans="1:7" x14ac:dyDescent="0.4">
      <c r="A284" s="21"/>
      <c r="B284" s="21"/>
      <c r="D284" s="21"/>
      <c r="E284" s="21"/>
      <c r="F284" s="21"/>
      <c r="G284" s="21"/>
    </row>
    <row r="285" spans="1:7" x14ac:dyDescent="0.4">
      <c r="A285" s="21"/>
      <c r="B285" s="21"/>
      <c r="D285" s="21"/>
      <c r="E285" s="21"/>
      <c r="F285" s="21"/>
      <c r="G285" s="21"/>
    </row>
    <row r="286" spans="1:7" x14ac:dyDescent="0.4">
      <c r="A286" s="21"/>
      <c r="B286" s="21"/>
      <c r="D286" s="21"/>
      <c r="E286" s="21"/>
      <c r="F286" s="21"/>
      <c r="G286" s="21"/>
    </row>
    <row r="287" spans="1:7" x14ac:dyDescent="0.4">
      <c r="A287" s="21"/>
      <c r="B287" s="21"/>
      <c r="D287" s="21"/>
      <c r="E287" s="21"/>
      <c r="F287" s="21"/>
      <c r="G287" s="21"/>
    </row>
    <row r="288" spans="1:7" x14ac:dyDescent="0.4">
      <c r="A288" s="21"/>
      <c r="B288" s="21"/>
      <c r="D288" s="21"/>
      <c r="E288" s="21"/>
      <c r="F288" s="21"/>
      <c r="G288" s="21"/>
    </row>
    <row r="289" spans="1:7" x14ac:dyDescent="0.4">
      <c r="A289" s="21"/>
      <c r="B289" s="21"/>
      <c r="D289" s="21"/>
      <c r="E289" s="21"/>
      <c r="F289" s="21"/>
      <c r="G289" s="21"/>
    </row>
    <row r="290" spans="1:7" x14ac:dyDescent="0.4">
      <c r="A290" s="21"/>
      <c r="B290" s="21"/>
      <c r="D290" s="21"/>
      <c r="E290" s="21"/>
      <c r="F290" s="21"/>
      <c r="G290" s="21"/>
    </row>
    <row r="291" spans="1:7" x14ac:dyDescent="0.4">
      <c r="A291" s="21"/>
      <c r="B291" s="21"/>
      <c r="D291" s="21"/>
      <c r="E291" s="21"/>
      <c r="F291" s="21"/>
      <c r="G291" s="21"/>
    </row>
    <row r="292" spans="1:7" x14ac:dyDescent="0.4">
      <c r="A292" s="21"/>
      <c r="B292" s="21"/>
      <c r="D292" s="21"/>
      <c r="E292" s="21"/>
      <c r="F292" s="21"/>
      <c r="G292" s="21"/>
    </row>
    <row r="293" spans="1:7" x14ac:dyDescent="0.4">
      <c r="A293" s="21"/>
      <c r="B293" s="21"/>
      <c r="D293" s="21"/>
      <c r="E293" s="21"/>
      <c r="F293" s="21"/>
      <c r="G293" s="21"/>
    </row>
    <row r="294" spans="1:7" x14ac:dyDescent="0.4">
      <c r="A294" s="21"/>
      <c r="B294" s="21"/>
      <c r="D294" s="21"/>
      <c r="E294" s="21"/>
      <c r="F294" s="21"/>
      <c r="G294" s="21"/>
    </row>
    <row r="295" spans="1:7" x14ac:dyDescent="0.4">
      <c r="A295" s="21"/>
      <c r="B295" s="21"/>
      <c r="D295" s="21"/>
      <c r="E295" s="21"/>
      <c r="F295" s="21"/>
      <c r="G295" s="21"/>
    </row>
    <row r="296" spans="1:7" x14ac:dyDescent="0.4">
      <c r="A296" s="21"/>
      <c r="B296" s="21"/>
      <c r="D296" s="21"/>
      <c r="E296" s="21"/>
      <c r="F296" s="21"/>
      <c r="G296" s="21"/>
    </row>
    <row r="297" spans="1:7" x14ac:dyDescent="0.4">
      <c r="A297" s="21"/>
      <c r="B297" s="21"/>
      <c r="D297" s="21"/>
      <c r="E297" s="21"/>
      <c r="F297" s="21"/>
      <c r="G297" s="21"/>
    </row>
    <row r="298" spans="1:7" x14ac:dyDescent="0.4">
      <c r="A298" s="21"/>
      <c r="B298" s="21"/>
      <c r="D298" s="21"/>
      <c r="E298" s="21"/>
      <c r="F298" s="21"/>
      <c r="G298" s="21"/>
    </row>
    <row r="299" spans="1:7" x14ac:dyDescent="0.4">
      <c r="A299" s="21"/>
      <c r="B299" s="21"/>
      <c r="D299" s="21"/>
      <c r="E299" s="21"/>
      <c r="F299" s="21"/>
      <c r="G299" s="21"/>
    </row>
    <row r="300" spans="1:7" x14ac:dyDescent="0.4">
      <c r="A300" s="21"/>
      <c r="B300" s="21"/>
      <c r="D300" s="21"/>
      <c r="E300" s="21"/>
      <c r="F300" s="21"/>
      <c r="G300" s="21"/>
    </row>
    <row r="301" spans="1:7" x14ac:dyDescent="0.4">
      <c r="A301" s="21"/>
      <c r="B301" s="21"/>
      <c r="D301" s="21"/>
      <c r="E301" s="21"/>
      <c r="F301" s="21"/>
      <c r="G301" s="21"/>
    </row>
    <row r="302" spans="1:7" x14ac:dyDescent="0.4">
      <c r="A302" s="21"/>
      <c r="B302" s="21"/>
      <c r="D302" s="21"/>
      <c r="E302" s="21"/>
      <c r="F302" s="21"/>
      <c r="G302" s="21"/>
    </row>
    <row r="303" spans="1:7" x14ac:dyDescent="0.4">
      <c r="A303" s="21"/>
      <c r="B303" s="21"/>
      <c r="D303" s="21"/>
      <c r="E303" s="21"/>
      <c r="F303" s="21"/>
      <c r="G303" s="21"/>
    </row>
    <row r="304" spans="1:7" x14ac:dyDescent="0.4">
      <c r="A304" s="21"/>
      <c r="B304" s="21"/>
      <c r="D304" s="21"/>
      <c r="E304" s="21"/>
      <c r="F304" s="21"/>
      <c r="G304" s="21"/>
    </row>
    <row r="305" spans="1:7" x14ac:dyDescent="0.4">
      <c r="A305" s="21"/>
      <c r="B305" s="21"/>
      <c r="D305" s="21"/>
      <c r="E305" s="21"/>
      <c r="F305" s="21"/>
      <c r="G305" s="21"/>
    </row>
    <row r="306" spans="1:7" x14ac:dyDescent="0.4">
      <c r="A306" s="21"/>
      <c r="B306" s="21"/>
      <c r="D306" s="21"/>
      <c r="E306" s="21"/>
      <c r="F306" s="21"/>
      <c r="G306" s="21"/>
    </row>
    <row r="307" spans="1:7" x14ac:dyDescent="0.4">
      <c r="A307" s="21"/>
      <c r="B307" s="21"/>
      <c r="D307" s="21"/>
      <c r="E307" s="21"/>
      <c r="F307" s="21"/>
      <c r="G307" s="21"/>
    </row>
    <row r="308" spans="1:7" x14ac:dyDescent="0.4">
      <c r="A308" s="21"/>
      <c r="B308" s="21"/>
      <c r="D308" s="21"/>
      <c r="E308" s="21"/>
      <c r="F308" s="21"/>
      <c r="G308" s="21"/>
    </row>
    <row r="309" spans="1:7" x14ac:dyDescent="0.4">
      <c r="A309" s="21"/>
      <c r="B309" s="21"/>
      <c r="D309" s="21"/>
      <c r="E309" s="21"/>
      <c r="F309" s="21"/>
      <c r="G309" s="21"/>
    </row>
    <row r="310" spans="1:7" x14ac:dyDescent="0.4">
      <c r="A310" s="21"/>
      <c r="B310" s="21"/>
      <c r="D310" s="21"/>
      <c r="E310" s="21"/>
      <c r="F310" s="21"/>
      <c r="G310" s="21"/>
    </row>
    <row r="311" spans="1:7" x14ac:dyDescent="0.4">
      <c r="A311" s="21"/>
      <c r="B311" s="21"/>
      <c r="D311" s="21"/>
      <c r="E311" s="21"/>
      <c r="F311" s="21"/>
      <c r="G311" s="21"/>
    </row>
    <row r="312" spans="1:7" x14ac:dyDescent="0.4">
      <c r="A312" s="21"/>
      <c r="B312" s="21"/>
      <c r="D312" s="21"/>
      <c r="E312" s="21"/>
      <c r="F312" s="21"/>
      <c r="G312" s="21"/>
    </row>
    <row r="313" spans="1:7" x14ac:dyDescent="0.4">
      <c r="A313" s="21"/>
      <c r="B313" s="21"/>
      <c r="D313" s="21"/>
      <c r="E313" s="21"/>
      <c r="F313" s="21"/>
      <c r="G313" s="21"/>
    </row>
    <row r="314" spans="1:7" x14ac:dyDescent="0.4">
      <c r="A314" s="21"/>
      <c r="B314" s="21"/>
      <c r="D314" s="21"/>
      <c r="E314" s="21"/>
      <c r="F314" s="21"/>
      <c r="G314" s="21"/>
    </row>
    <row r="315" spans="1:7" x14ac:dyDescent="0.4">
      <c r="A315" s="21"/>
      <c r="B315" s="21"/>
      <c r="D315" s="21"/>
      <c r="E315" s="21"/>
      <c r="F315" s="21"/>
      <c r="G315" s="21"/>
    </row>
    <row r="316" spans="1:7" x14ac:dyDescent="0.4">
      <c r="A316" s="21"/>
      <c r="B316" s="21"/>
      <c r="D316" s="21"/>
      <c r="E316" s="21"/>
      <c r="F316" s="21"/>
      <c r="G316" s="21"/>
    </row>
    <row r="317" spans="1:7" x14ac:dyDescent="0.4">
      <c r="A317" s="21"/>
      <c r="B317" s="21"/>
      <c r="D317" s="21"/>
      <c r="E317" s="21"/>
      <c r="F317" s="21"/>
      <c r="G317" s="21"/>
    </row>
    <row r="318" spans="1:7" x14ac:dyDescent="0.4">
      <c r="A318" s="21"/>
      <c r="B318" s="21"/>
      <c r="D318" s="21"/>
      <c r="E318" s="21"/>
      <c r="F318" s="21"/>
      <c r="G318" s="21"/>
    </row>
    <row r="319" spans="1:7" x14ac:dyDescent="0.4">
      <c r="A319" s="21"/>
      <c r="B319" s="21"/>
      <c r="D319" s="21"/>
      <c r="E319" s="21"/>
      <c r="F319" s="21"/>
      <c r="G319" s="21"/>
    </row>
    <row r="320" spans="1:7" x14ac:dyDescent="0.4">
      <c r="A320" s="21"/>
      <c r="B320" s="21"/>
      <c r="D320" s="21"/>
      <c r="E320" s="21"/>
      <c r="F320" s="21"/>
      <c r="G320" s="21"/>
    </row>
    <row r="321" spans="1:7" x14ac:dyDescent="0.4">
      <c r="A321" s="21"/>
      <c r="B321" s="21"/>
      <c r="D321" s="21"/>
      <c r="E321" s="21"/>
      <c r="F321" s="21"/>
      <c r="G321" s="21"/>
    </row>
    <row r="322" spans="1:7" x14ac:dyDescent="0.4">
      <c r="A322" s="21"/>
      <c r="B322" s="21"/>
      <c r="D322" s="21"/>
      <c r="E322" s="21"/>
      <c r="F322" s="21"/>
      <c r="G322" s="21"/>
    </row>
    <row r="323" spans="1:7" x14ac:dyDescent="0.4">
      <c r="A323" s="21"/>
      <c r="B323" s="21"/>
      <c r="D323" s="21"/>
      <c r="E323" s="21"/>
      <c r="F323" s="21"/>
      <c r="G323" s="21"/>
    </row>
    <row r="324" spans="1:7" x14ac:dyDescent="0.4">
      <c r="A324" s="21"/>
      <c r="B324" s="21"/>
      <c r="D324" s="21"/>
      <c r="E324" s="21"/>
      <c r="F324" s="21"/>
      <c r="G324" s="21"/>
    </row>
    <row r="325" spans="1:7" x14ac:dyDescent="0.4">
      <c r="A325" s="21"/>
      <c r="B325" s="21"/>
      <c r="D325" s="21"/>
      <c r="E325" s="21"/>
      <c r="F325" s="21"/>
      <c r="G325" s="21"/>
    </row>
    <row r="326" spans="1:7" x14ac:dyDescent="0.4">
      <c r="A326" s="21"/>
      <c r="B326" s="21"/>
      <c r="D326" s="21"/>
      <c r="E326" s="21"/>
      <c r="F326" s="21"/>
      <c r="G326" s="21"/>
    </row>
    <row r="327" spans="1:7" x14ac:dyDescent="0.4">
      <c r="A327" s="21"/>
      <c r="B327" s="21"/>
      <c r="D327" s="21"/>
      <c r="E327" s="21"/>
      <c r="F327" s="21"/>
      <c r="G327" s="21"/>
    </row>
    <row r="328" spans="1:7" x14ac:dyDescent="0.4">
      <c r="A328" s="21"/>
      <c r="B328" s="21"/>
      <c r="D328" s="21"/>
      <c r="E328" s="21"/>
      <c r="F328" s="21"/>
      <c r="G328" s="21"/>
    </row>
    <row r="329" spans="1:7" x14ac:dyDescent="0.4">
      <c r="A329" s="21"/>
      <c r="B329" s="21"/>
      <c r="D329" s="21"/>
      <c r="E329" s="21"/>
      <c r="F329" s="21"/>
      <c r="G329" s="21"/>
    </row>
    <row r="330" spans="1:7" x14ac:dyDescent="0.4">
      <c r="A330" s="21"/>
      <c r="B330" s="21"/>
      <c r="D330" s="21"/>
      <c r="E330" s="21"/>
      <c r="F330" s="21"/>
      <c r="G330" s="21"/>
    </row>
    <row r="331" spans="1:7" x14ac:dyDescent="0.4">
      <c r="A331" s="21"/>
      <c r="B331" s="21"/>
      <c r="D331" s="21"/>
      <c r="E331" s="21"/>
      <c r="F331" s="21"/>
      <c r="G331" s="21"/>
    </row>
    <row r="332" spans="1:7" x14ac:dyDescent="0.4">
      <c r="A332" s="21"/>
      <c r="B332" s="21"/>
      <c r="D332" s="21"/>
      <c r="E332" s="21"/>
      <c r="F332" s="21"/>
      <c r="G332" s="21"/>
    </row>
    <row r="333" spans="1:7" x14ac:dyDescent="0.4">
      <c r="A333" s="21"/>
      <c r="B333" s="21"/>
      <c r="D333" s="21"/>
      <c r="E333" s="21"/>
      <c r="F333" s="21"/>
      <c r="G333" s="21"/>
    </row>
    <row r="334" spans="1:7" x14ac:dyDescent="0.4">
      <c r="A334" s="21"/>
      <c r="B334" s="21"/>
      <c r="D334" s="21"/>
      <c r="E334" s="21"/>
      <c r="F334" s="21"/>
      <c r="G334" s="21"/>
    </row>
    <row r="335" spans="1:7" x14ac:dyDescent="0.4">
      <c r="A335" s="21"/>
      <c r="B335" s="21"/>
      <c r="D335" s="21"/>
      <c r="E335" s="21"/>
      <c r="F335" s="21"/>
      <c r="G335" s="21"/>
    </row>
    <row r="336" spans="1:7" x14ac:dyDescent="0.4">
      <c r="A336" s="21"/>
      <c r="B336" s="21"/>
      <c r="D336" s="21"/>
      <c r="E336" s="21"/>
      <c r="F336" s="21"/>
      <c r="G336" s="21"/>
    </row>
    <row r="337" spans="1:7" x14ac:dyDescent="0.4">
      <c r="A337" s="21"/>
      <c r="B337" s="21"/>
      <c r="D337" s="21"/>
      <c r="E337" s="21"/>
      <c r="F337" s="21"/>
      <c r="G337" s="21"/>
    </row>
    <row r="338" spans="1:7" x14ac:dyDescent="0.4">
      <c r="A338" s="21"/>
      <c r="B338" s="21"/>
      <c r="D338" s="21"/>
      <c r="E338" s="21"/>
      <c r="F338" s="21"/>
      <c r="G338" s="21"/>
    </row>
    <row r="339" spans="1:7" x14ac:dyDescent="0.4">
      <c r="A339" s="21"/>
      <c r="B339" s="21"/>
      <c r="D339" s="21"/>
      <c r="E339" s="21"/>
      <c r="F339" s="21"/>
      <c r="G339" s="21"/>
    </row>
    <row r="340" spans="1:7" x14ac:dyDescent="0.4">
      <c r="A340" s="21"/>
      <c r="B340" s="21"/>
      <c r="D340" s="21"/>
      <c r="E340" s="21"/>
      <c r="F340" s="21"/>
      <c r="G340" s="21"/>
    </row>
    <row r="341" spans="1:7" x14ac:dyDescent="0.4">
      <c r="A341" s="21"/>
      <c r="B341" s="21"/>
      <c r="D341" s="21"/>
      <c r="E341" s="21"/>
      <c r="F341" s="21"/>
      <c r="G341" s="21"/>
    </row>
    <row r="342" spans="1:7" x14ac:dyDescent="0.4">
      <c r="A342" s="21"/>
      <c r="B342" s="21"/>
      <c r="D342" s="21"/>
      <c r="E342" s="21"/>
      <c r="F342" s="21"/>
      <c r="G342" s="21"/>
    </row>
    <row r="343" spans="1:7" x14ac:dyDescent="0.4">
      <c r="A343" s="21"/>
      <c r="B343" s="21"/>
      <c r="D343" s="21"/>
      <c r="E343" s="21"/>
      <c r="F343" s="21"/>
      <c r="G343" s="21"/>
    </row>
    <row r="344" spans="1:7" x14ac:dyDescent="0.4">
      <c r="A344" s="21"/>
      <c r="B344" s="21"/>
      <c r="D344" s="21"/>
      <c r="E344" s="21"/>
      <c r="F344" s="21"/>
      <c r="G344" s="21"/>
    </row>
    <row r="345" spans="1:7" x14ac:dyDescent="0.4">
      <c r="A345" s="21"/>
      <c r="B345" s="21"/>
      <c r="D345" s="21"/>
      <c r="E345" s="21"/>
      <c r="F345" s="21"/>
      <c r="G345" s="21"/>
    </row>
    <row r="346" spans="1:7" x14ac:dyDescent="0.4">
      <c r="A346" s="21"/>
      <c r="B346" s="21"/>
      <c r="D346" s="21"/>
      <c r="E346" s="21"/>
      <c r="F346" s="21"/>
      <c r="G346" s="21"/>
    </row>
    <row r="347" spans="1:7" x14ac:dyDescent="0.4">
      <c r="A347" s="21"/>
      <c r="B347" s="21"/>
      <c r="D347" s="21"/>
      <c r="E347" s="21"/>
      <c r="F347" s="21"/>
      <c r="G347" s="21"/>
    </row>
    <row r="348" spans="1:7" x14ac:dyDescent="0.4">
      <c r="A348" s="21"/>
      <c r="B348" s="21"/>
      <c r="D348" s="21"/>
      <c r="E348" s="21"/>
      <c r="F348" s="21"/>
      <c r="G348" s="21"/>
    </row>
    <row r="349" spans="1:7" x14ac:dyDescent="0.4">
      <c r="A349" s="21"/>
      <c r="B349" s="21"/>
      <c r="D349" s="21"/>
      <c r="E349" s="21"/>
      <c r="F349" s="21"/>
      <c r="G349" s="21"/>
    </row>
    <row r="350" spans="1:7" x14ac:dyDescent="0.4">
      <c r="A350" s="21"/>
      <c r="B350" s="21"/>
      <c r="D350" s="21"/>
      <c r="E350" s="21"/>
      <c r="F350" s="21"/>
      <c r="G350" s="21"/>
    </row>
    <row r="351" spans="1:7" x14ac:dyDescent="0.4">
      <c r="A351" s="21"/>
      <c r="B351" s="21"/>
      <c r="D351" s="21"/>
      <c r="E351" s="21"/>
      <c r="F351" s="21"/>
      <c r="G351" s="21"/>
    </row>
    <row r="352" spans="1:7" x14ac:dyDescent="0.4">
      <c r="A352" s="21"/>
      <c r="B352" s="21"/>
      <c r="D352" s="21"/>
      <c r="E352" s="21"/>
      <c r="F352" s="21"/>
      <c r="G352" s="21"/>
    </row>
    <row r="353" spans="1:7" x14ac:dyDescent="0.4">
      <c r="A353" s="21"/>
      <c r="B353" s="21"/>
      <c r="D353" s="21"/>
      <c r="E353" s="21"/>
      <c r="F353" s="21"/>
      <c r="G353" s="21"/>
    </row>
    <row r="354" spans="1:7" x14ac:dyDescent="0.4">
      <c r="A354" s="21"/>
      <c r="B354" s="21"/>
      <c r="D354" s="21"/>
      <c r="E354" s="21"/>
      <c r="F354" s="21"/>
      <c r="G354" s="21"/>
    </row>
    <row r="355" spans="1:7" x14ac:dyDescent="0.4">
      <c r="A355" s="21"/>
      <c r="B355" s="21"/>
      <c r="D355" s="21"/>
      <c r="E355" s="21"/>
      <c r="F355" s="21"/>
      <c r="G355" s="21"/>
    </row>
    <row r="356" spans="1:7" x14ac:dyDescent="0.4">
      <c r="A356" s="21"/>
      <c r="B356" s="21"/>
      <c r="D356" s="21"/>
      <c r="E356" s="21"/>
      <c r="F356" s="21"/>
      <c r="G356" s="21"/>
    </row>
    <row r="357" spans="1:7" x14ac:dyDescent="0.4">
      <c r="A357" s="21"/>
      <c r="B357" s="21"/>
      <c r="D357" s="21"/>
      <c r="E357" s="21"/>
      <c r="F357" s="21"/>
      <c r="G357" s="21"/>
    </row>
    <row r="358" spans="1:7" x14ac:dyDescent="0.4">
      <c r="A358" s="21"/>
      <c r="B358" s="21"/>
      <c r="D358" s="21"/>
      <c r="E358" s="21"/>
      <c r="F358" s="21"/>
      <c r="G358" s="21"/>
    </row>
    <row r="359" spans="1:7" x14ac:dyDescent="0.4">
      <c r="A359" s="21"/>
      <c r="B359" s="21"/>
      <c r="D359" s="21"/>
      <c r="E359" s="21"/>
      <c r="F359" s="21"/>
      <c r="G359" s="21"/>
    </row>
    <row r="360" spans="1:7" x14ac:dyDescent="0.4">
      <c r="A360" s="21"/>
      <c r="B360" s="21"/>
      <c r="D360" s="21"/>
      <c r="E360" s="21"/>
      <c r="F360" s="21"/>
      <c r="G360" s="21"/>
    </row>
    <row r="361" spans="1:7" x14ac:dyDescent="0.4">
      <c r="A361" s="21"/>
      <c r="B361" s="21"/>
      <c r="D361" s="21"/>
      <c r="E361" s="21"/>
      <c r="F361" s="21"/>
      <c r="G361" s="21"/>
    </row>
    <row r="362" spans="1:7" x14ac:dyDescent="0.4">
      <c r="A362" s="21"/>
      <c r="B362" s="21"/>
      <c r="D362" s="21"/>
      <c r="E362" s="21"/>
      <c r="F362" s="21"/>
      <c r="G362" s="21"/>
    </row>
    <row r="363" spans="1:7" x14ac:dyDescent="0.4">
      <c r="A363" s="21"/>
      <c r="B363" s="21"/>
      <c r="D363" s="21"/>
      <c r="E363" s="21"/>
      <c r="F363" s="21"/>
      <c r="G363" s="21"/>
    </row>
    <row r="364" spans="1:7" x14ac:dyDescent="0.4">
      <c r="A364" s="21"/>
      <c r="B364" s="21"/>
      <c r="D364" s="21"/>
      <c r="E364" s="21"/>
      <c r="F364" s="21"/>
      <c r="G364" s="21"/>
    </row>
    <row r="365" spans="1:7" x14ac:dyDescent="0.4">
      <c r="A365" s="21"/>
      <c r="B365" s="21"/>
      <c r="D365" s="21"/>
      <c r="E365" s="21"/>
      <c r="F365" s="21"/>
      <c r="G365" s="21"/>
    </row>
    <row r="366" spans="1:7" x14ac:dyDescent="0.4">
      <c r="A366" s="21"/>
      <c r="B366" s="21"/>
      <c r="D366" s="21"/>
      <c r="E366" s="21"/>
      <c r="F366" s="21"/>
      <c r="G366" s="21"/>
    </row>
    <row r="367" spans="1:7" x14ac:dyDescent="0.4">
      <c r="A367" s="21"/>
      <c r="B367" s="21"/>
      <c r="D367" s="21"/>
      <c r="E367" s="21"/>
      <c r="F367" s="21"/>
      <c r="G367" s="21"/>
    </row>
    <row r="368" spans="1:7" x14ac:dyDescent="0.4">
      <c r="A368" s="21"/>
      <c r="B368" s="21"/>
      <c r="D368" s="21"/>
      <c r="E368" s="21"/>
      <c r="F368" s="21"/>
      <c r="G368" s="21"/>
    </row>
    <row r="369" spans="1:7" x14ac:dyDescent="0.4">
      <c r="A369" s="21"/>
      <c r="B369" s="21"/>
      <c r="D369" s="21"/>
      <c r="E369" s="21"/>
      <c r="F369" s="21"/>
      <c r="G369" s="21"/>
    </row>
    <row r="370" spans="1:7" x14ac:dyDescent="0.4">
      <c r="A370" s="21"/>
      <c r="B370" s="21"/>
      <c r="D370" s="21"/>
      <c r="E370" s="21"/>
      <c r="F370" s="21"/>
      <c r="G370" s="21"/>
    </row>
    <row r="371" spans="1:7" x14ac:dyDescent="0.4">
      <c r="A371" s="21"/>
      <c r="B371" s="21"/>
      <c r="D371" s="21"/>
      <c r="E371" s="21"/>
      <c r="F371" s="21"/>
      <c r="G371" s="21"/>
    </row>
    <row r="372" spans="1:7" x14ac:dyDescent="0.4">
      <c r="A372" s="21"/>
      <c r="B372" s="21"/>
      <c r="D372" s="21"/>
      <c r="E372" s="21"/>
      <c r="F372" s="21"/>
      <c r="G372" s="21"/>
    </row>
    <row r="373" spans="1:7" x14ac:dyDescent="0.4">
      <c r="A373" s="21"/>
      <c r="B373" s="21"/>
      <c r="D373" s="21"/>
      <c r="E373" s="21"/>
      <c r="F373" s="21"/>
      <c r="G373" s="21"/>
    </row>
    <row r="374" spans="1:7" x14ac:dyDescent="0.4">
      <c r="A374" s="21"/>
      <c r="B374" s="21"/>
      <c r="D374" s="21"/>
      <c r="E374" s="21"/>
      <c r="F374" s="21"/>
      <c r="G374" s="21"/>
    </row>
    <row r="375" spans="1:7" x14ac:dyDescent="0.4">
      <c r="A375" s="21"/>
      <c r="B375" s="21"/>
      <c r="D375" s="21"/>
      <c r="E375" s="21"/>
      <c r="F375" s="21"/>
      <c r="G375" s="21"/>
    </row>
    <row r="376" spans="1:7" x14ac:dyDescent="0.4">
      <c r="A376" s="21"/>
      <c r="B376" s="21"/>
      <c r="D376" s="21"/>
      <c r="E376" s="21"/>
      <c r="F376" s="21"/>
      <c r="G376" s="21"/>
    </row>
    <row r="377" spans="1:7" x14ac:dyDescent="0.4">
      <c r="A377" s="21"/>
      <c r="B377" s="21"/>
      <c r="D377" s="21"/>
      <c r="E377" s="21"/>
      <c r="F377" s="21"/>
      <c r="G377" s="21"/>
    </row>
    <row r="378" spans="1:7" x14ac:dyDescent="0.4">
      <c r="A378" s="21"/>
      <c r="B378" s="21"/>
      <c r="D378" s="21"/>
      <c r="E378" s="21"/>
      <c r="F378" s="21"/>
      <c r="G378" s="21"/>
    </row>
    <row r="379" spans="1:7" x14ac:dyDescent="0.4">
      <c r="A379" s="21"/>
      <c r="B379" s="21"/>
      <c r="D379" s="21"/>
      <c r="E379" s="21"/>
      <c r="F379" s="21"/>
      <c r="G379" s="21"/>
    </row>
    <row r="380" spans="1:7" x14ac:dyDescent="0.4">
      <c r="A380" s="21"/>
      <c r="B380" s="21"/>
      <c r="D380" s="21"/>
      <c r="E380" s="21"/>
      <c r="F380" s="21"/>
      <c r="G380" s="21"/>
    </row>
    <row r="381" spans="1:7" x14ac:dyDescent="0.4">
      <c r="A381" s="21"/>
      <c r="B381" s="21"/>
      <c r="D381" s="21"/>
      <c r="E381" s="21"/>
      <c r="F381" s="21"/>
      <c r="G381" s="21"/>
    </row>
    <row r="382" spans="1:7" x14ac:dyDescent="0.4">
      <c r="A382" s="21"/>
      <c r="B382" s="21"/>
      <c r="D382" s="21"/>
      <c r="E382" s="21"/>
      <c r="F382" s="21"/>
      <c r="G382" s="21"/>
    </row>
    <row r="383" spans="1:7" x14ac:dyDescent="0.4">
      <c r="A383" s="21"/>
      <c r="B383" s="21"/>
      <c r="D383" s="21"/>
      <c r="E383" s="21"/>
      <c r="F383" s="21"/>
      <c r="G383" s="21"/>
    </row>
    <row r="384" spans="1:7" x14ac:dyDescent="0.4">
      <c r="A384" s="21"/>
      <c r="B384" s="21"/>
      <c r="D384" s="21"/>
      <c r="E384" s="21"/>
      <c r="F384" s="21"/>
      <c r="G384" s="21"/>
    </row>
    <row r="385" spans="1:7" x14ac:dyDescent="0.4">
      <c r="A385" s="21"/>
      <c r="B385" s="21"/>
      <c r="D385" s="21"/>
      <c r="E385" s="21"/>
      <c r="F385" s="21"/>
      <c r="G385" s="21"/>
    </row>
    <row r="386" spans="1:7" x14ac:dyDescent="0.4">
      <c r="A386" s="21"/>
      <c r="B386" s="21"/>
      <c r="D386" s="21"/>
      <c r="E386" s="21"/>
      <c r="F386" s="21"/>
      <c r="G386" s="21"/>
    </row>
    <row r="387" spans="1:7" x14ac:dyDescent="0.4">
      <c r="A387" s="21"/>
      <c r="B387" s="21"/>
      <c r="D387" s="21"/>
      <c r="E387" s="21"/>
      <c r="F387" s="21"/>
      <c r="G387" s="21"/>
    </row>
    <row r="388" spans="1:7" x14ac:dyDescent="0.4">
      <c r="A388" s="21"/>
      <c r="B388" s="21"/>
      <c r="D388" s="21"/>
      <c r="E388" s="21"/>
      <c r="F388" s="21"/>
      <c r="G388" s="21"/>
    </row>
    <row r="389" spans="1:7" x14ac:dyDescent="0.4">
      <c r="A389" s="21"/>
      <c r="B389" s="21"/>
      <c r="D389" s="21"/>
      <c r="E389" s="21"/>
      <c r="F389" s="21"/>
      <c r="G389" s="21"/>
    </row>
    <row r="390" spans="1:7" x14ac:dyDescent="0.4">
      <c r="A390" s="21"/>
      <c r="B390" s="21"/>
      <c r="D390" s="21"/>
      <c r="E390" s="21"/>
      <c r="F390" s="21"/>
      <c r="G390" s="21"/>
    </row>
    <row r="391" spans="1:7" x14ac:dyDescent="0.4">
      <c r="A391" s="21"/>
      <c r="B391" s="21"/>
      <c r="D391" s="21"/>
      <c r="E391" s="21"/>
      <c r="F391" s="21"/>
      <c r="G391" s="21"/>
    </row>
    <row r="392" spans="1:7" x14ac:dyDescent="0.4">
      <c r="A392" s="21"/>
      <c r="B392" s="21"/>
      <c r="D392" s="21"/>
      <c r="E392" s="21"/>
      <c r="F392" s="21"/>
      <c r="G392" s="21"/>
    </row>
    <row r="393" spans="1:7" x14ac:dyDescent="0.4">
      <c r="A393" s="21"/>
      <c r="B393" s="21"/>
      <c r="D393" s="21"/>
      <c r="E393" s="21"/>
      <c r="F393" s="21"/>
      <c r="G393" s="21"/>
    </row>
    <row r="394" spans="1:7" x14ac:dyDescent="0.4">
      <c r="A394" s="21"/>
      <c r="B394" s="21"/>
      <c r="D394" s="21"/>
      <c r="E394" s="21"/>
      <c r="F394" s="21"/>
      <c r="G394" s="21"/>
    </row>
    <row r="395" spans="1:7" x14ac:dyDescent="0.4">
      <c r="A395" s="21"/>
      <c r="B395" s="21"/>
      <c r="D395" s="21"/>
      <c r="E395" s="21"/>
      <c r="F395" s="21"/>
      <c r="G395" s="21"/>
    </row>
    <row r="396" spans="1:7" x14ac:dyDescent="0.4">
      <c r="A396" s="21"/>
      <c r="B396" s="21"/>
      <c r="D396" s="21"/>
      <c r="E396" s="21"/>
      <c r="F396" s="21"/>
      <c r="G396" s="21"/>
    </row>
    <row r="397" spans="1:7" x14ac:dyDescent="0.4">
      <c r="A397" s="21"/>
      <c r="B397" s="21"/>
      <c r="D397" s="21"/>
      <c r="E397" s="21"/>
      <c r="F397" s="21"/>
      <c r="G397" s="21"/>
    </row>
    <row r="398" spans="1:7" x14ac:dyDescent="0.4">
      <c r="A398" s="21"/>
      <c r="B398" s="21"/>
      <c r="D398" s="21"/>
      <c r="E398" s="21"/>
      <c r="F398" s="21"/>
      <c r="G398" s="21"/>
    </row>
    <row r="399" spans="1:7" x14ac:dyDescent="0.4">
      <c r="A399" s="21"/>
      <c r="B399" s="21"/>
      <c r="D399" s="21"/>
      <c r="E399" s="21"/>
      <c r="F399" s="21"/>
      <c r="G399" s="21"/>
    </row>
    <row r="400" spans="1:7" x14ac:dyDescent="0.4">
      <c r="A400" s="21"/>
      <c r="B400" s="21"/>
      <c r="D400" s="21"/>
      <c r="E400" s="21"/>
      <c r="F400" s="21"/>
      <c r="G400" s="21"/>
    </row>
    <row r="401" spans="1:7" x14ac:dyDescent="0.4">
      <c r="A401" s="21"/>
      <c r="B401" s="21"/>
      <c r="D401" s="21"/>
      <c r="E401" s="21"/>
      <c r="F401" s="21"/>
      <c r="G401" s="21"/>
    </row>
    <row r="402" spans="1:7" x14ac:dyDescent="0.4">
      <c r="A402" s="21"/>
      <c r="B402" s="21"/>
      <c r="D402" s="21"/>
      <c r="E402" s="21"/>
      <c r="F402" s="21"/>
      <c r="G402" s="21"/>
    </row>
    <row r="403" spans="1:7" x14ac:dyDescent="0.4">
      <c r="A403" s="21"/>
      <c r="B403" s="21"/>
      <c r="D403" s="21"/>
      <c r="E403" s="21"/>
      <c r="F403" s="21"/>
      <c r="G403" s="21"/>
    </row>
    <row r="404" spans="1:7" x14ac:dyDescent="0.4">
      <c r="A404" s="21"/>
      <c r="B404" s="21"/>
      <c r="D404" s="21"/>
      <c r="E404" s="21"/>
      <c r="F404" s="21"/>
      <c r="G404" s="21"/>
    </row>
    <row r="405" spans="1:7" x14ac:dyDescent="0.4">
      <c r="A405" s="21"/>
      <c r="B405" s="21"/>
      <c r="D405" s="21"/>
      <c r="E405" s="21"/>
      <c r="F405" s="21"/>
      <c r="G405" s="21"/>
    </row>
    <row r="406" spans="1:7" x14ac:dyDescent="0.4">
      <c r="A406" s="21"/>
      <c r="B406" s="21"/>
      <c r="D406" s="21"/>
      <c r="E406" s="21"/>
      <c r="F406" s="21"/>
      <c r="G406" s="21"/>
    </row>
    <row r="407" spans="1:7" x14ac:dyDescent="0.4">
      <c r="A407" s="21"/>
      <c r="B407" s="21"/>
      <c r="D407" s="21"/>
      <c r="E407" s="21"/>
      <c r="F407" s="21"/>
      <c r="G407" s="21"/>
    </row>
    <row r="408" spans="1:7" x14ac:dyDescent="0.4">
      <c r="A408" s="21"/>
      <c r="B408" s="21"/>
      <c r="D408" s="21"/>
      <c r="E408" s="21"/>
      <c r="F408" s="21"/>
      <c r="G408" s="21"/>
    </row>
    <row r="409" spans="1:7" x14ac:dyDescent="0.4">
      <c r="A409" s="21"/>
      <c r="B409" s="21"/>
      <c r="D409" s="21"/>
      <c r="E409" s="21"/>
      <c r="F409" s="21"/>
      <c r="G409" s="21"/>
    </row>
    <row r="410" spans="1:7" x14ac:dyDescent="0.4">
      <c r="A410" s="21"/>
      <c r="B410" s="21"/>
      <c r="D410" s="21"/>
      <c r="E410" s="21"/>
      <c r="F410" s="21"/>
      <c r="G410" s="21"/>
    </row>
    <row r="411" spans="1:7" x14ac:dyDescent="0.4">
      <c r="A411" s="21"/>
      <c r="B411" s="21"/>
      <c r="D411" s="21"/>
      <c r="E411" s="21"/>
      <c r="F411" s="21"/>
      <c r="G411" s="21"/>
    </row>
    <row r="412" spans="1:7" x14ac:dyDescent="0.4">
      <c r="A412" s="21"/>
      <c r="B412" s="21"/>
      <c r="D412" s="21"/>
      <c r="E412" s="21"/>
      <c r="F412" s="21"/>
      <c r="G412" s="21"/>
    </row>
    <row r="413" spans="1:7" x14ac:dyDescent="0.4">
      <c r="A413" s="21"/>
      <c r="B413" s="21"/>
      <c r="D413" s="21"/>
      <c r="E413" s="21"/>
      <c r="F413" s="21"/>
      <c r="G413" s="21"/>
    </row>
    <row r="414" spans="1:7" x14ac:dyDescent="0.4">
      <c r="A414" s="21"/>
      <c r="B414" s="21"/>
      <c r="D414" s="21"/>
      <c r="E414" s="21"/>
      <c r="F414" s="21"/>
      <c r="G414" s="21"/>
    </row>
    <row r="415" spans="1:7" x14ac:dyDescent="0.4">
      <c r="A415" s="21"/>
      <c r="B415" s="21"/>
      <c r="D415" s="21"/>
      <c r="E415" s="21"/>
      <c r="F415" s="21"/>
      <c r="G415" s="21"/>
    </row>
    <row r="416" spans="1:7" x14ac:dyDescent="0.4">
      <c r="A416" s="21"/>
      <c r="B416" s="21"/>
      <c r="D416" s="21"/>
      <c r="E416" s="21"/>
      <c r="F416" s="21"/>
      <c r="G416" s="21"/>
    </row>
    <row r="417" spans="1:7" x14ac:dyDescent="0.4">
      <c r="A417" s="21"/>
      <c r="B417" s="21"/>
      <c r="D417" s="21"/>
      <c r="E417" s="21"/>
      <c r="F417" s="21"/>
      <c r="G417" s="21"/>
    </row>
    <row r="418" spans="1:7" x14ac:dyDescent="0.4">
      <c r="A418" s="21"/>
      <c r="B418" s="21"/>
      <c r="D418" s="21"/>
      <c r="E418" s="21"/>
      <c r="F418" s="21"/>
      <c r="G418" s="21"/>
    </row>
    <row r="419" spans="1:7" x14ac:dyDescent="0.4">
      <c r="A419" s="21"/>
      <c r="B419" s="21"/>
      <c r="D419" s="21"/>
      <c r="E419" s="21"/>
      <c r="F419" s="21"/>
      <c r="G419" s="21"/>
    </row>
    <row r="420" spans="1:7" x14ac:dyDescent="0.4">
      <c r="A420" s="21"/>
      <c r="B420" s="21"/>
      <c r="D420" s="21"/>
      <c r="E420" s="21"/>
      <c r="F420" s="21"/>
      <c r="G420" s="21"/>
    </row>
    <row r="421" spans="1:7" x14ac:dyDescent="0.4">
      <c r="A421" s="21"/>
      <c r="B421" s="21"/>
      <c r="D421" s="21"/>
      <c r="E421" s="21"/>
      <c r="F421" s="21"/>
      <c r="G421" s="21"/>
    </row>
    <row r="422" spans="1:7" x14ac:dyDescent="0.4">
      <c r="A422" s="21"/>
      <c r="B422" s="21"/>
      <c r="D422" s="21"/>
      <c r="E422" s="21"/>
      <c r="F422" s="21"/>
      <c r="G422" s="21"/>
    </row>
    <row r="423" spans="1:7" x14ac:dyDescent="0.4">
      <c r="A423" s="21"/>
      <c r="B423" s="21"/>
      <c r="D423" s="21"/>
      <c r="E423" s="21"/>
      <c r="F423" s="21"/>
      <c r="G423" s="21"/>
    </row>
    <row r="424" spans="1:7" x14ac:dyDescent="0.4">
      <c r="A424" s="21"/>
      <c r="B424" s="21"/>
      <c r="D424" s="21"/>
      <c r="E424" s="21"/>
      <c r="F424" s="21"/>
      <c r="G424" s="21"/>
    </row>
    <row r="425" spans="1:7" x14ac:dyDescent="0.4">
      <c r="A425" s="21"/>
      <c r="B425" s="21"/>
      <c r="D425" s="21"/>
      <c r="E425" s="21"/>
      <c r="F425" s="21"/>
      <c r="G425" s="21"/>
    </row>
    <row r="426" spans="1:7" x14ac:dyDescent="0.4">
      <c r="A426" s="21"/>
      <c r="B426" s="21"/>
      <c r="D426" s="21"/>
      <c r="E426" s="21"/>
      <c r="F426" s="21"/>
      <c r="G426" s="21"/>
    </row>
    <row r="427" spans="1:7" x14ac:dyDescent="0.4">
      <c r="A427" s="21"/>
      <c r="B427" s="21"/>
      <c r="D427" s="21"/>
      <c r="E427" s="21"/>
      <c r="F427" s="21"/>
      <c r="G427" s="21"/>
    </row>
    <row r="428" spans="1:7" x14ac:dyDescent="0.4">
      <c r="A428" s="21"/>
      <c r="B428" s="21"/>
      <c r="D428" s="21"/>
      <c r="E428" s="21"/>
      <c r="F428" s="21"/>
      <c r="G428" s="21"/>
    </row>
    <row r="429" spans="1:7" x14ac:dyDescent="0.4">
      <c r="A429" s="21"/>
      <c r="B429" s="21"/>
      <c r="D429" s="21"/>
      <c r="E429" s="21"/>
      <c r="F429" s="21"/>
      <c r="G429" s="21"/>
    </row>
    <row r="430" spans="1:7" x14ac:dyDescent="0.4">
      <c r="A430" s="21"/>
      <c r="B430" s="21"/>
      <c r="D430" s="21"/>
      <c r="E430" s="21"/>
      <c r="F430" s="21"/>
      <c r="G430" s="21"/>
    </row>
    <row r="431" spans="1:7" x14ac:dyDescent="0.4">
      <c r="A431" s="21"/>
      <c r="B431" s="21"/>
      <c r="D431" s="21"/>
      <c r="E431" s="21"/>
      <c r="F431" s="21"/>
      <c r="G431" s="21"/>
    </row>
    <row r="432" spans="1:7" x14ac:dyDescent="0.4">
      <c r="A432" s="21"/>
      <c r="B432" s="21"/>
      <c r="D432" s="21"/>
      <c r="E432" s="21"/>
      <c r="F432" s="21"/>
      <c r="G432" s="21"/>
    </row>
    <row r="433" spans="1:7" x14ac:dyDescent="0.4">
      <c r="A433" s="21"/>
      <c r="B433" s="21"/>
      <c r="D433" s="21"/>
      <c r="E433" s="21"/>
      <c r="F433" s="21"/>
      <c r="G433" s="21"/>
    </row>
    <row r="434" spans="1:7" x14ac:dyDescent="0.4">
      <c r="A434" s="21"/>
      <c r="B434" s="21"/>
      <c r="D434" s="21"/>
      <c r="E434" s="21"/>
      <c r="F434" s="21"/>
      <c r="G434" s="21"/>
    </row>
    <row r="435" spans="1:7" x14ac:dyDescent="0.4">
      <c r="A435" s="21"/>
      <c r="B435" s="21"/>
      <c r="D435" s="21"/>
      <c r="E435" s="21"/>
      <c r="F435" s="21"/>
      <c r="G435" s="21"/>
    </row>
    <row r="436" spans="1:7" x14ac:dyDescent="0.4">
      <c r="A436" s="21"/>
      <c r="B436" s="21"/>
      <c r="D436" s="21"/>
      <c r="E436" s="21"/>
      <c r="F436" s="21"/>
      <c r="G436" s="21"/>
    </row>
    <row r="437" spans="1:7" x14ac:dyDescent="0.4">
      <c r="A437" s="21"/>
      <c r="B437" s="21"/>
      <c r="D437" s="21"/>
      <c r="E437" s="21"/>
      <c r="F437" s="21"/>
      <c r="G437" s="21"/>
    </row>
    <row r="438" spans="1:7" x14ac:dyDescent="0.4">
      <c r="A438" s="21"/>
      <c r="B438" s="21"/>
      <c r="D438" s="21"/>
      <c r="E438" s="21"/>
      <c r="F438" s="21"/>
      <c r="G438" s="21"/>
    </row>
    <row r="439" spans="1:7" x14ac:dyDescent="0.4">
      <c r="A439" s="21"/>
      <c r="B439" s="21"/>
      <c r="D439" s="21"/>
      <c r="E439" s="21"/>
      <c r="F439" s="21"/>
      <c r="G439" s="21"/>
    </row>
    <row r="440" spans="1:7" x14ac:dyDescent="0.4">
      <c r="A440" s="21"/>
      <c r="B440" s="21"/>
      <c r="D440" s="21"/>
      <c r="E440" s="21"/>
      <c r="F440" s="21"/>
      <c r="G440" s="21"/>
    </row>
    <row r="441" spans="1:7" x14ac:dyDescent="0.4">
      <c r="A441" s="21"/>
      <c r="B441" s="21"/>
      <c r="D441" s="21"/>
      <c r="E441" s="21"/>
      <c r="F441" s="21"/>
      <c r="G441" s="21"/>
    </row>
    <row r="442" spans="1:7" x14ac:dyDescent="0.4">
      <c r="A442" s="21"/>
      <c r="B442" s="21"/>
      <c r="D442" s="21"/>
      <c r="E442" s="21"/>
      <c r="F442" s="21"/>
      <c r="G442" s="21"/>
    </row>
    <row r="443" spans="1:7" x14ac:dyDescent="0.4">
      <c r="A443" s="21"/>
      <c r="B443" s="21"/>
      <c r="D443" s="21"/>
      <c r="E443" s="21"/>
      <c r="F443" s="21"/>
      <c r="G443" s="21"/>
    </row>
    <row r="444" spans="1:7" x14ac:dyDescent="0.4">
      <c r="A444" s="21"/>
      <c r="B444" s="21"/>
      <c r="D444" s="21"/>
      <c r="E444" s="21"/>
      <c r="F444" s="21"/>
      <c r="G444" s="21"/>
    </row>
    <row r="445" spans="1:7" x14ac:dyDescent="0.4">
      <c r="A445" s="21"/>
      <c r="B445" s="21"/>
      <c r="D445" s="21"/>
      <c r="E445" s="21"/>
      <c r="F445" s="21"/>
      <c r="G445" s="21"/>
    </row>
    <row r="446" spans="1:7" x14ac:dyDescent="0.4">
      <c r="A446" s="21"/>
      <c r="B446" s="21"/>
      <c r="D446" s="21"/>
      <c r="E446" s="21"/>
      <c r="F446" s="21"/>
      <c r="G446" s="21"/>
    </row>
    <row r="447" spans="1:7" x14ac:dyDescent="0.4">
      <c r="A447" s="21"/>
      <c r="B447" s="21"/>
      <c r="D447" s="21"/>
      <c r="E447" s="21"/>
      <c r="F447" s="21"/>
      <c r="G447" s="21"/>
    </row>
    <row r="448" spans="1:7" x14ac:dyDescent="0.4">
      <c r="A448" s="21"/>
      <c r="B448" s="21"/>
      <c r="D448" s="21"/>
      <c r="E448" s="21"/>
      <c r="F448" s="21"/>
      <c r="G448" s="21"/>
    </row>
    <row r="449" spans="1:7" x14ac:dyDescent="0.4">
      <c r="A449" s="21"/>
      <c r="B449" s="21"/>
      <c r="D449" s="21"/>
      <c r="E449" s="21"/>
      <c r="F449" s="21"/>
      <c r="G449" s="21"/>
    </row>
    <row r="450" spans="1:7" x14ac:dyDescent="0.4">
      <c r="A450" s="21"/>
      <c r="B450" s="21"/>
      <c r="D450" s="21"/>
      <c r="E450" s="21"/>
      <c r="F450" s="21"/>
      <c r="G450" s="21"/>
    </row>
    <row r="451" spans="1:7" x14ac:dyDescent="0.4">
      <c r="A451" s="21"/>
      <c r="B451" s="21"/>
      <c r="D451" s="21"/>
      <c r="E451" s="21"/>
      <c r="F451" s="21"/>
      <c r="G451" s="21"/>
    </row>
    <row r="452" spans="1:7" x14ac:dyDescent="0.4">
      <c r="A452" s="21"/>
      <c r="B452" s="21"/>
      <c r="D452" s="21"/>
      <c r="E452" s="21"/>
      <c r="F452" s="21"/>
      <c r="G452" s="21"/>
    </row>
    <row r="453" spans="1:7" x14ac:dyDescent="0.4">
      <c r="A453" s="21"/>
      <c r="B453" s="21"/>
      <c r="D453" s="21"/>
      <c r="E453" s="21"/>
      <c r="F453" s="21"/>
      <c r="G453" s="21"/>
    </row>
    <row r="454" spans="1:7" x14ac:dyDescent="0.4">
      <c r="A454" s="21"/>
      <c r="B454" s="21"/>
      <c r="D454" s="21"/>
      <c r="E454" s="21"/>
      <c r="F454" s="21"/>
      <c r="G454" s="21"/>
    </row>
    <row r="455" spans="1:7" x14ac:dyDescent="0.4">
      <c r="A455" s="21"/>
      <c r="B455" s="21"/>
      <c r="D455" s="21"/>
      <c r="E455" s="21"/>
      <c r="F455" s="21"/>
      <c r="G455" s="21"/>
    </row>
    <row r="456" spans="1:7" x14ac:dyDescent="0.4">
      <c r="A456" s="21"/>
      <c r="B456" s="21"/>
      <c r="D456" s="21"/>
      <c r="E456" s="21"/>
      <c r="F456" s="21"/>
      <c r="G456" s="21"/>
    </row>
    <row r="457" spans="1:7" x14ac:dyDescent="0.4">
      <c r="A457" s="21"/>
      <c r="B457" s="21"/>
      <c r="D457" s="21"/>
      <c r="E457" s="21"/>
      <c r="F457" s="21"/>
      <c r="G457" s="21"/>
    </row>
    <row r="458" spans="1:7" x14ac:dyDescent="0.4">
      <c r="A458" s="21"/>
      <c r="B458" s="21"/>
      <c r="D458" s="21"/>
      <c r="E458" s="21"/>
      <c r="F458" s="21"/>
      <c r="G458" s="21"/>
    </row>
    <row r="459" spans="1:7" x14ac:dyDescent="0.4">
      <c r="A459" s="21"/>
      <c r="B459" s="21"/>
      <c r="D459" s="21"/>
      <c r="E459" s="21"/>
      <c r="F459" s="21"/>
      <c r="G459" s="21"/>
    </row>
    <row r="460" spans="1:7" x14ac:dyDescent="0.4">
      <c r="A460" s="21"/>
      <c r="B460" s="21"/>
      <c r="D460" s="21"/>
      <c r="E460" s="21"/>
      <c r="F460" s="21"/>
      <c r="G460" s="21"/>
    </row>
    <row r="461" spans="1:7" x14ac:dyDescent="0.4">
      <c r="A461" s="21"/>
      <c r="B461" s="21"/>
      <c r="D461" s="21"/>
      <c r="E461" s="21"/>
      <c r="F461" s="21"/>
      <c r="G461" s="21"/>
    </row>
    <row r="462" spans="1:7" x14ac:dyDescent="0.4">
      <c r="A462" s="21"/>
      <c r="B462" s="21"/>
      <c r="D462" s="21"/>
      <c r="E462" s="21"/>
      <c r="F462" s="21"/>
      <c r="G462" s="21"/>
    </row>
    <row r="463" spans="1:7" x14ac:dyDescent="0.4">
      <c r="A463" s="21"/>
      <c r="B463" s="21"/>
      <c r="D463" s="21"/>
      <c r="E463" s="21"/>
      <c r="F463" s="21"/>
      <c r="G463" s="21"/>
    </row>
    <row r="464" spans="1:7" x14ac:dyDescent="0.4">
      <c r="A464" s="21"/>
      <c r="B464" s="21"/>
      <c r="D464" s="21"/>
      <c r="E464" s="21"/>
      <c r="F464" s="21"/>
      <c r="G464" s="21"/>
    </row>
    <row r="465" spans="1:7" x14ac:dyDescent="0.4">
      <c r="A465" s="21"/>
      <c r="B465" s="21"/>
      <c r="D465" s="21"/>
      <c r="E465" s="21"/>
      <c r="F465" s="21"/>
      <c r="G465" s="21"/>
    </row>
    <row r="466" spans="1:7" x14ac:dyDescent="0.4">
      <c r="A466" s="21"/>
      <c r="B466" s="21"/>
      <c r="D466" s="21"/>
      <c r="E466" s="21"/>
      <c r="F466" s="21"/>
      <c r="G466" s="21"/>
    </row>
    <row r="467" spans="1:7" x14ac:dyDescent="0.4">
      <c r="A467" s="21"/>
      <c r="B467" s="21"/>
      <c r="D467" s="21"/>
      <c r="E467" s="21"/>
      <c r="F467" s="21"/>
      <c r="G467" s="21"/>
    </row>
    <row r="468" spans="1:7" x14ac:dyDescent="0.4">
      <c r="A468" s="21"/>
      <c r="B468" s="21"/>
      <c r="D468" s="21"/>
      <c r="E468" s="21"/>
      <c r="F468" s="21"/>
      <c r="G468" s="21"/>
    </row>
    <row r="469" spans="1:7" x14ac:dyDescent="0.4">
      <c r="A469" s="21"/>
      <c r="B469" s="21"/>
      <c r="D469" s="21"/>
      <c r="E469" s="21"/>
      <c r="F469" s="21"/>
      <c r="G469" s="21"/>
    </row>
    <row r="470" spans="1:7" x14ac:dyDescent="0.4">
      <c r="A470" s="21"/>
      <c r="B470" s="21"/>
      <c r="D470" s="21"/>
      <c r="E470" s="21"/>
      <c r="F470" s="21"/>
      <c r="G470" s="21"/>
    </row>
    <row r="471" spans="1:7" x14ac:dyDescent="0.4">
      <c r="A471" s="21"/>
      <c r="B471" s="21"/>
      <c r="D471" s="21"/>
      <c r="E471" s="21"/>
      <c r="F471" s="21"/>
      <c r="G471" s="21"/>
    </row>
    <row r="472" spans="1:7" x14ac:dyDescent="0.4">
      <c r="A472" s="21"/>
      <c r="B472" s="21"/>
      <c r="D472" s="21"/>
      <c r="E472" s="21"/>
      <c r="F472" s="21"/>
      <c r="G472" s="21"/>
    </row>
    <row r="473" spans="1:7" x14ac:dyDescent="0.4">
      <c r="A473" s="21"/>
      <c r="B473" s="21"/>
      <c r="D473" s="21"/>
      <c r="E473" s="21"/>
      <c r="F473" s="21"/>
      <c r="G473" s="21"/>
    </row>
    <row r="474" spans="1:7" x14ac:dyDescent="0.4">
      <c r="A474" s="21"/>
      <c r="B474" s="21"/>
      <c r="D474" s="21"/>
      <c r="E474" s="21"/>
      <c r="F474" s="21"/>
      <c r="G474" s="21"/>
    </row>
    <row r="475" spans="1:7" x14ac:dyDescent="0.4">
      <c r="A475" s="21"/>
      <c r="B475" s="21"/>
      <c r="D475" s="21"/>
      <c r="E475" s="21"/>
      <c r="F475" s="21"/>
      <c r="G475" s="21"/>
    </row>
    <row r="476" spans="1:7" x14ac:dyDescent="0.4">
      <c r="A476" s="21"/>
      <c r="B476" s="21"/>
      <c r="D476" s="21"/>
      <c r="E476" s="21"/>
      <c r="F476" s="21"/>
      <c r="G476" s="21"/>
    </row>
    <row r="477" spans="1:7" x14ac:dyDescent="0.4">
      <c r="A477" s="21"/>
      <c r="B477" s="21"/>
      <c r="D477" s="21"/>
      <c r="E477" s="21"/>
      <c r="F477" s="21"/>
      <c r="G477" s="21"/>
    </row>
    <row r="478" spans="1:7" x14ac:dyDescent="0.4">
      <c r="A478" s="21"/>
      <c r="B478" s="21"/>
      <c r="D478" s="21"/>
      <c r="E478" s="21"/>
      <c r="F478" s="21"/>
      <c r="G478" s="21"/>
    </row>
    <row r="479" spans="1:7" x14ac:dyDescent="0.4">
      <c r="A479" s="21"/>
      <c r="B479" s="21"/>
      <c r="D479" s="21"/>
      <c r="E479" s="21"/>
      <c r="F479" s="21"/>
      <c r="G479" s="21"/>
    </row>
    <row r="480" spans="1:7" x14ac:dyDescent="0.4">
      <c r="A480" s="21"/>
      <c r="B480" s="21"/>
      <c r="D480" s="21"/>
      <c r="E480" s="21"/>
      <c r="F480" s="21"/>
      <c r="G480" s="21"/>
    </row>
    <row r="481" spans="1:7" x14ac:dyDescent="0.4">
      <c r="A481" s="21"/>
      <c r="B481" s="21"/>
      <c r="D481" s="21"/>
      <c r="E481" s="21"/>
      <c r="F481" s="21"/>
      <c r="G481" s="21"/>
    </row>
    <row r="482" spans="1:7" x14ac:dyDescent="0.4">
      <c r="A482" s="21"/>
      <c r="B482" s="21"/>
      <c r="D482" s="21"/>
      <c r="E482" s="21"/>
      <c r="F482" s="21"/>
      <c r="G482" s="21"/>
    </row>
    <row r="483" spans="1:7" x14ac:dyDescent="0.4">
      <c r="A483" s="21"/>
      <c r="B483" s="21"/>
      <c r="D483" s="21"/>
      <c r="E483" s="21"/>
      <c r="F483" s="21"/>
      <c r="G483" s="21"/>
    </row>
    <row r="484" spans="1:7" x14ac:dyDescent="0.4">
      <c r="A484" s="21"/>
      <c r="B484" s="21"/>
      <c r="D484" s="21"/>
      <c r="E484" s="21"/>
      <c r="F484" s="21"/>
      <c r="G484" s="21"/>
    </row>
    <row r="485" spans="1:7" x14ac:dyDescent="0.4">
      <c r="A485" s="21"/>
      <c r="B485" s="21"/>
      <c r="D485" s="21"/>
      <c r="E485" s="21"/>
      <c r="F485" s="21"/>
      <c r="G485" s="21"/>
    </row>
    <row r="486" spans="1:7" x14ac:dyDescent="0.4">
      <c r="A486" s="21"/>
      <c r="B486" s="21"/>
      <c r="D486" s="21"/>
      <c r="E486" s="21"/>
      <c r="F486" s="21"/>
      <c r="G486" s="21"/>
    </row>
    <row r="487" spans="1:7" x14ac:dyDescent="0.4">
      <c r="A487" s="21"/>
      <c r="B487" s="21"/>
      <c r="D487" s="21"/>
      <c r="E487" s="21"/>
      <c r="F487" s="21"/>
      <c r="G487" s="21"/>
    </row>
    <row r="488" spans="1:7" x14ac:dyDescent="0.4">
      <c r="A488" s="21"/>
      <c r="B488" s="21"/>
      <c r="D488" s="21"/>
      <c r="E488" s="21"/>
      <c r="F488" s="21"/>
      <c r="G488" s="21"/>
    </row>
    <row r="489" spans="1:7" x14ac:dyDescent="0.4">
      <c r="A489" s="21"/>
      <c r="B489" s="21"/>
      <c r="D489" s="21"/>
      <c r="E489" s="21"/>
      <c r="F489" s="21"/>
      <c r="G489" s="21"/>
    </row>
    <row r="490" spans="1:7" x14ac:dyDescent="0.4">
      <c r="A490" s="21"/>
      <c r="B490" s="21"/>
      <c r="D490" s="21"/>
      <c r="E490" s="21"/>
      <c r="F490" s="21"/>
      <c r="G490" s="21"/>
    </row>
    <row r="491" spans="1:7" x14ac:dyDescent="0.4">
      <c r="A491" s="21"/>
      <c r="B491" s="21"/>
      <c r="D491" s="21"/>
      <c r="E491" s="21"/>
      <c r="F491" s="21"/>
      <c r="G491" s="21"/>
    </row>
    <row r="492" spans="1:7" x14ac:dyDescent="0.4">
      <c r="A492" s="21"/>
      <c r="B492" s="21"/>
      <c r="D492" s="21"/>
      <c r="E492" s="21"/>
      <c r="F492" s="21"/>
      <c r="G492" s="21"/>
    </row>
    <row r="493" spans="1:7" x14ac:dyDescent="0.4">
      <c r="A493" s="21"/>
      <c r="B493" s="21"/>
      <c r="D493" s="21"/>
      <c r="E493" s="21"/>
      <c r="F493" s="21"/>
      <c r="G493" s="21"/>
    </row>
    <row r="494" spans="1:7" x14ac:dyDescent="0.4">
      <c r="A494" s="21"/>
      <c r="B494" s="21"/>
      <c r="D494" s="21"/>
      <c r="E494" s="21"/>
      <c r="F494" s="21"/>
      <c r="G494" s="21"/>
    </row>
    <row r="495" spans="1:7" x14ac:dyDescent="0.4">
      <c r="A495" s="21"/>
      <c r="B495" s="21"/>
      <c r="D495" s="21"/>
      <c r="E495" s="21"/>
      <c r="F495" s="21"/>
      <c r="G495" s="21"/>
    </row>
    <row r="496" spans="1:7" x14ac:dyDescent="0.4">
      <c r="A496" s="21"/>
      <c r="B496" s="21"/>
      <c r="D496" s="21"/>
      <c r="E496" s="21"/>
      <c r="F496" s="21"/>
      <c r="G496" s="21"/>
    </row>
    <row r="497" spans="1:7" x14ac:dyDescent="0.4">
      <c r="A497" s="21"/>
      <c r="B497" s="21"/>
      <c r="D497" s="21"/>
      <c r="E497" s="21"/>
      <c r="F497" s="21"/>
      <c r="G497" s="21"/>
    </row>
    <row r="498" spans="1:7" x14ac:dyDescent="0.4">
      <c r="A498" s="21"/>
      <c r="B498" s="21"/>
      <c r="D498" s="21"/>
      <c r="E498" s="21"/>
      <c r="F498" s="21"/>
      <c r="G498" s="21"/>
    </row>
    <row r="499" spans="1:7" x14ac:dyDescent="0.4">
      <c r="A499" s="21"/>
      <c r="B499" s="21"/>
      <c r="D499" s="21"/>
      <c r="E499" s="21"/>
      <c r="F499" s="21"/>
      <c r="G499" s="21"/>
    </row>
    <row r="500" spans="1:7" x14ac:dyDescent="0.4">
      <c r="A500" s="21"/>
      <c r="B500" s="21"/>
      <c r="D500" s="21"/>
      <c r="E500" s="21"/>
      <c r="F500" s="21"/>
      <c r="G500" s="21"/>
    </row>
    <row r="501" spans="1:7" x14ac:dyDescent="0.4">
      <c r="A501" s="21"/>
      <c r="B501" s="21"/>
      <c r="D501" s="21"/>
      <c r="E501" s="21"/>
      <c r="F501" s="21"/>
      <c r="G501" s="21"/>
    </row>
    <row r="502" spans="1:7" x14ac:dyDescent="0.4">
      <c r="A502" s="21"/>
      <c r="B502" s="21"/>
      <c r="D502" s="21"/>
      <c r="E502" s="21"/>
      <c r="F502" s="21"/>
      <c r="G502" s="21"/>
    </row>
    <row r="503" spans="1:7" x14ac:dyDescent="0.4">
      <c r="A503" s="21"/>
      <c r="B503" s="21"/>
      <c r="D503" s="21"/>
      <c r="E503" s="21"/>
      <c r="F503" s="21"/>
      <c r="G503" s="21"/>
    </row>
    <row r="504" spans="1:7" x14ac:dyDescent="0.4">
      <c r="A504" s="21"/>
      <c r="B504" s="21"/>
      <c r="D504" s="21"/>
      <c r="E504" s="21"/>
      <c r="F504" s="21"/>
      <c r="G504" s="21"/>
    </row>
    <row r="505" spans="1:7" x14ac:dyDescent="0.4">
      <c r="A505" s="21"/>
      <c r="B505" s="21"/>
      <c r="D505" s="21"/>
      <c r="E505" s="21"/>
      <c r="F505" s="21"/>
      <c r="G505" s="21"/>
    </row>
    <row r="506" spans="1:7" x14ac:dyDescent="0.4">
      <c r="A506" s="21"/>
      <c r="B506" s="21"/>
      <c r="D506" s="21"/>
      <c r="E506" s="21"/>
      <c r="F506" s="21"/>
      <c r="G506" s="21"/>
    </row>
    <row r="507" spans="1:7" x14ac:dyDescent="0.4">
      <c r="A507" s="21"/>
      <c r="B507" s="21"/>
      <c r="D507" s="21"/>
      <c r="E507" s="21"/>
      <c r="F507" s="21"/>
      <c r="G507" s="21"/>
    </row>
    <row r="508" spans="1:7" x14ac:dyDescent="0.4">
      <c r="A508" s="21"/>
      <c r="B508" s="21"/>
      <c r="D508" s="21"/>
      <c r="E508" s="21"/>
      <c r="F508" s="21"/>
      <c r="G508" s="21"/>
    </row>
    <row r="509" spans="1:7" x14ac:dyDescent="0.4">
      <c r="A509" s="21"/>
      <c r="B509" s="21"/>
      <c r="D509" s="21"/>
      <c r="E509" s="21"/>
      <c r="F509" s="21"/>
      <c r="G509" s="21"/>
    </row>
    <row r="510" spans="1:7" x14ac:dyDescent="0.4">
      <c r="A510" s="21"/>
      <c r="B510" s="21"/>
      <c r="D510" s="21"/>
      <c r="E510" s="21"/>
      <c r="F510" s="21"/>
      <c r="G510" s="21"/>
    </row>
    <row r="511" spans="1:7" x14ac:dyDescent="0.4">
      <c r="A511" s="21"/>
      <c r="B511" s="21"/>
      <c r="D511" s="21"/>
      <c r="E511" s="21"/>
      <c r="F511" s="21"/>
      <c r="G511" s="21"/>
    </row>
    <row r="512" spans="1:7" x14ac:dyDescent="0.4">
      <c r="A512" s="21"/>
      <c r="B512" s="21"/>
      <c r="D512" s="21"/>
      <c r="E512" s="21"/>
      <c r="F512" s="21"/>
      <c r="G512" s="21"/>
    </row>
    <row r="513" spans="1:7" x14ac:dyDescent="0.4">
      <c r="A513" s="21"/>
      <c r="B513" s="21"/>
      <c r="D513" s="21"/>
      <c r="E513" s="21"/>
      <c r="F513" s="21"/>
      <c r="G513" s="21"/>
    </row>
    <row r="514" spans="1:7" x14ac:dyDescent="0.4">
      <c r="A514" s="21"/>
      <c r="B514" s="21"/>
      <c r="D514" s="21"/>
      <c r="E514" s="21"/>
      <c r="F514" s="21"/>
      <c r="G514" s="21"/>
    </row>
    <row r="515" spans="1:7" x14ac:dyDescent="0.4">
      <c r="A515" s="21"/>
      <c r="B515" s="21"/>
      <c r="D515" s="21"/>
      <c r="E515" s="21"/>
      <c r="F515" s="21"/>
      <c r="G515" s="21"/>
    </row>
    <row r="516" spans="1:7" x14ac:dyDescent="0.4">
      <c r="A516" s="21"/>
      <c r="B516" s="21"/>
      <c r="D516" s="21"/>
      <c r="E516" s="21"/>
      <c r="F516" s="21"/>
      <c r="G516" s="21"/>
    </row>
    <row r="517" spans="1:7" x14ac:dyDescent="0.4">
      <c r="A517" s="21"/>
      <c r="B517" s="21"/>
      <c r="D517" s="21"/>
      <c r="E517" s="21"/>
      <c r="F517" s="21"/>
      <c r="G517" s="21"/>
    </row>
    <row r="518" spans="1:7" x14ac:dyDescent="0.4">
      <c r="A518" s="21"/>
      <c r="B518" s="21"/>
      <c r="D518" s="21"/>
      <c r="E518" s="21"/>
      <c r="F518" s="21"/>
      <c r="G518" s="21"/>
    </row>
    <row r="519" spans="1:7" x14ac:dyDescent="0.4">
      <c r="A519" s="21"/>
      <c r="B519" s="21"/>
      <c r="D519" s="21"/>
      <c r="E519" s="21"/>
      <c r="F519" s="21"/>
      <c r="G519" s="21"/>
    </row>
    <row r="520" spans="1:7" x14ac:dyDescent="0.4">
      <c r="A520" s="21"/>
      <c r="B520" s="21"/>
      <c r="D520" s="21"/>
      <c r="E520" s="21"/>
      <c r="F520" s="21"/>
      <c r="G520" s="21"/>
    </row>
    <row r="521" spans="1:7" x14ac:dyDescent="0.4">
      <c r="A521" s="21"/>
      <c r="B521" s="21"/>
      <c r="D521" s="21"/>
      <c r="E521" s="21"/>
      <c r="F521" s="21"/>
      <c r="G521" s="21"/>
    </row>
    <row r="522" spans="1:7" x14ac:dyDescent="0.4">
      <c r="A522" s="21"/>
      <c r="B522" s="21"/>
      <c r="D522" s="21"/>
      <c r="E522" s="21"/>
      <c r="F522" s="21"/>
      <c r="G522" s="21"/>
    </row>
    <row r="523" spans="1:7" x14ac:dyDescent="0.4">
      <c r="A523" s="21"/>
      <c r="B523" s="21"/>
      <c r="D523" s="21"/>
      <c r="E523" s="21"/>
      <c r="F523" s="21"/>
      <c r="G523" s="21"/>
    </row>
    <row r="524" spans="1:7" x14ac:dyDescent="0.4">
      <c r="A524" s="21"/>
      <c r="B524" s="21"/>
      <c r="D524" s="21"/>
      <c r="E524" s="21"/>
      <c r="F524" s="21"/>
      <c r="G524" s="21"/>
    </row>
    <row r="525" spans="1:7" x14ac:dyDescent="0.4">
      <c r="A525" s="21"/>
      <c r="B525" s="21"/>
      <c r="D525" s="21"/>
      <c r="E525" s="21"/>
      <c r="F525" s="21"/>
      <c r="G525" s="21"/>
    </row>
    <row r="526" spans="1:7" x14ac:dyDescent="0.4">
      <c r="A526" s="21"/>
      <c r="B526" s="21"/>
      <c r="D526" s="21"/>
      <c r="E526" s="21"/>
      <c r="F526" s="21"/>
      <c r="G526" s="21"/>
    </row>
    <row r="527" spans="1:7" x14ac:dyDescent="0.4">
      <c r="A527" s="21"/>
      <c r="B527" s="21"/>
      <c r="D527" s="21"/>
      <c r="E527" s="21"/>
      <c r="F527" s="21"/>
      <c r="G527" s="21"/>
    </row>
    <row r="528" spans="1:7" x14ac:dyDescent="0.4">
      <c r="A528" s="21"/>
      <c r="B528" s="21"/>
      <c r="D528" s="21"/>
      <c r="E528" s="21"/>
      <c r="F528" s="21"/>
      <c r="G528" s="21"/>
    </row>
    <row r="529" spans="1:7" x14ac:dyDescent="0.4">
      <c r="A529" s="21"/>
      <c r="B529" s="21"/>
      <c r="D529" s="21"/>
      <c r="E529" s="21"/>
      <c r="F529" s="21"/>
      <c r="G529" s="21"/>
    </row>
    <row r="530" spans="1:7" x14ac:dyDescent="0.4">
      <c r="A530" s="21"/>
      <c r="B530" s="21"/>
      <c r="D530" s="21"/>
      <c r="E530" s="21"/>
      <c r="F530" s="21"/>
      <c r="G530" s="21"/>
    </row>
    <row r="531" spans="1:7" x14ac:dyDescent="0.4">
      <c r="A531" s="21"/>
      <c r="B531" s="21"/>
      <c r="D531" s="21"/>
      <c r="E531" s="21"/>
      <c r="F531" s="21"/>
      <c r="G531" s="21"/>
    </row>
    <row r="532" spans="1:7" x14ac:dyDescent="0.4">
      <c r="A532" s="21"/>
      <c r="B532" s="21"/>
      <c r="D532" s="21"/>
      <c r="E532" s="21"/>
      <c r="F532" s="21"/>
      <c r="G532" s="21"/>
    </row>
    <row r="533" spans="1:7" x14ac:dyDescent="0.4">
      <c r="A533" s="21"/>
      <c r="B533" s="21"/>
      <c r="D533" s="21"/>
      <c r="E533" s="21"/>
      <c r="F533" s="21"/>
      <c r="G533" s="21"/>
    </row>
    <row r="534" spans="1:7" x14ac:dyDescent="0.4">
      <c r="A534" s="21"/>
      <c r="B534" s="21"/>
      <c r="D534" s="21"/>
      <c r="E534" s="21"/>
      <c r="F534" s="21"/>
      <c r="G534" s="21"/>
    </row>
    <row r="535" spans="1:7" x14ac:dyDescent="0.4">
      <c r="A535" s="21"/>
      <c r="B535" s="21"/>
      <c r="D535" s="21"/>
      <c r="E535" s="21"/>
      <c r="F535" s="21"/>
      <c r="G535" s="21"/>
    </row>
    <row r="536" spans="1:7" x14ac:dyDescent="0.4">
      <c r="A536" s="21"/>
      <c r="B536" s="21"/>
      <c r="D536" s="21"/>
      <c r="E536" s="21"/>
      <c r="F536" s="21"/>
      <c r="G536" s="21"/>
    </row>
    <row r="537" spans="1:7" x14ac:dyDescent="0.4">
      <c r="A537" s="21"/>
      <c r="B537" s="21"/>
      <c r="D537" s="21"/>
      <c r="E537" s="21"/>
      <c r="F537" s="21"/>
      <c r="G537" s="21"/>
    </row>
    <row r="538" spans="1:7" x14ac:dyDescent="0.4">
      <c r="A538" s="21"/>
      <c r="B538" s="21"/>
      <c r="D538" s="21"/>
      <c r="E538" s="21"/>
      <c r="F538" s="21"/>
      <c r="G538" s="21"/>
    </row>
    <row r="539" spans="1:7" x14ac:dyDescent="0.4">
      <c r="A539" s="21"/>
      <c r="B539" s="21"/>
      <c r="D539" s="21"/>
      <c r="E539" s="21"/>
      <c r="F539" s="21"/>
      <c r="G539" s="21"/>
    </row>
    <row r="540" spans="1:7" x14ac:dyDescent="0.4">
      <c r="A540" s="21"/>
      <c r="B540" s="21"/>
      <c r="D540" s="21"/>
      <c r="E540" s="21"/>
      <c r="F540" s="21"/>
      <c r="G540" s="21"/>
    </row>
    <row r="541" spans="1:7" x14ac:dyDescent="0.4">
      <c r="A541" s="21"/>
      <c r="B541" s="21"/>
      <c r="D541" s="21"/>
      <c r="E541" s="21"/>
      <c r="F541" s="21"/>
      <c r="G541" s="21"/>
    </row>
    <row r="542" spans="1:7" x14ac:dyDescent="0.4">
      <c r="A542" s="21"/>
      <c r="B542" s="21"/>
      <c r="D542" s="21"/>
      <c r="E542" s="21"/>
      <c r="F542" s="21"/>
      <c r="G542" s="21"/>
    </row>
    <row r="543" spans="1:7" x14ac:dyDescent="0.4">
      <c r="A543" s="21"/>
      <c r="B543" s="21"/>
      <c r="D543" s="21"/>
      <c r="E543" s="21"/>
      <c r="F543" s="21"/>
      <c r="G543" s="21"/>
    </row>
    <row r="544" spans="1:7" x14ac:dyDescent="0.4">
      <c r="A544" s="21"/>
      <c r="B544" s="21"/>
      <c r="D544" s="21"/>
      <c r="E544" s="21"/>
      <c r="F544" s="21"/>
      <c r="G544" s="21"/>
    </row>
    <row r="545" spans="1:7" x14ac:dyDescent="0.4">
      <c r="A545" s="21"/>
      <c r="B545" s="21"/>
      <c r="D545" s="21"/>
      <c r="E545" s="21"/>
      <c r="F545" s="21"/>
      <c r="G545" s="21"/>
    </row>
    <row r="546" spans="1:7" x14ac:dyDescent="0.4">
      <c r="A546" s="21"/>
      <c r="B546" s="21"/>
      <c r="D546" s="21"/>
      <c r="E546" s="21"/>
      <c r="F546" s="21"/>
      <c r="G546" s="21"/>
    </row>
    <row r="547" spans="1:7" x14ac:dyDescent="0.4">
      <c r="A547" s="21"/>
      <c r="B547" s="21"/>
      <c r="D547" s="21"/>
      <c r="E547" s="21"/>
      <c r="F547" s="21"/>
      <c r="G547" s="21"/>
    </row>
    <row r="548" spans="1:7" x14ac:dyDescent="0.4">
      <c r="A548" s="21"/>
      <c r="B548" s="21"/>
      <c r="D548" s="21"/>
      <c r="E548" s="21"/>
      <c r="F548" s="21"/>
      <c r="G548" s="21"/>
    </row>
    <row r="549" spans="1:7" x14ac:dyDescent="0.4">
      <c r="A549" s="21"/>
      <c r="B549" s="21"/>
      <c r="D549" s="21"/>
      <c r="E549" s="21"/>
      <c r="F549" s="21"/>
      <c r="G549" s="21"/>
    </row>
    <row r="550" spans="1:7" x14ac:dyDescent="0.4">
      <c r="A550" s="21"/>
      <c r="B550" s="21"/>
      <c r="D550" s="21"/>
      <c r="E550" s="21"/>
      <c r="F550" s="21"/>
      <c r="G550" s="21"/>
    </row>
    <row r="551" spans="1:7" x14ac:dyDescent="0.4">
      <c r="A551" s="21"/>
      <c r="B551" s="21"/>
      <c r="D551" s="21"/>
      <c r="E551" s="21"/>
      <c r="F551" s="21"/>
      <c r="G551" s="21"/>
    </row>
    <row r="552" spans="1:7" x14ac:dyDescent="0.4">
      <c r="A552" s="21"/>
      <c r="B552" s="21"/>
      <c r="D552" s="21"/>
      <c r="E552" s="21"/>
      <c r="F552" s="21"/>
      <c r="G552" s="21"/>
    </row>
    <row r="553" spans="1:7" x14ac:dyDescent="0.4">
      <c r="A553" s="21"/>
      <c r="B553" s="21"/>
      <c r="D553" s="21"/>
      <c r="E553" s="21"/>
      <c r="F553" s="21"/>
      <c r="G553" s="21"/>
    </row>
    <row r="554" spans="1:7" x14ac:dyDescent="0.4">
      <c r="A554" s="21"/>
      <c r="B554" s="21"/>
      <c r="D554" s="21"/>
      <c r="E554" s="21"/>
      <c r="F554" s="21"/>
      <c r="G554" s="21"/>
    </row>
    <row r="555" spans="1:7" x14ac:dyDescent="0.4">
      <c r="A555" s="21"/>
      <c r="B555" s="21"/>
      <c r="D555" s="21"/>
      <c r="E555" s="21"/>
      <c r="F555" s="21"/>
      <c r="G555" s="21"/>
    </row>
    <row r="556" spans="1:7" x14ac:dyDescent="0.4">
      <c r="A556" s="21"/>
      <c r="B556" s="21"/>
      <c r="D556" s="21"/>
      <c r="E556" s="21"/>
      <c r="F556" s="21"/>
      <c r="G556" s="21"/>
    </row>
    <row r="557" spans="1:7" x14ac:dyDescent="0.4">
      <c r="A557" s="21"/>
      <c r="B557" s="21"/>
      <c r="D557" s="21"/>
      <c r="E557" s="21"/>
      <c r="F557" s="21"/>
      <c r="G557" s="21"/>
    </row>
    <row r="558" spans="1:7" x14ac:dyDescent="0.4">
      <c r="A558" s="21"/>
      <c r="B558" s="21"/>
      <c r="D558" s="21"/>
      <c r="E558" s="21"/>
      <c r="F558" s="21"/>
      <c r="G558" s="21"/>
    </row>
    <row r="559" spans="1:7" x14ac:dyDescent="0.4">
      <c r="A559" s="21"/>
      <c r="B559" s="21"/>
      <c r="D559" s="21"/>
      <c r="E559" s="21"/>
      <c r="F559" s="21"/>
      <c r="G559" s="21"/>
    </row>
    <row r="560" spans="1:7" x14ac:dyDescent="0.4">
      <c r="A560" s="21"/>
      <c r="B560" s="21"/>
      <c r="D560" s="21"/>
      <c r="E560" s="21"/>
      <c r="F560" s="21"/>
      <c r="G560" s="21"/>
    </row>
    <row r="561" spans="1:7" x14ac:dyDescent="0.4">
      <c r="A561" s="21"/>
      <c r="B561" s="21"/>
      <c r="D561" s="21"/>
      <c r="E561" s="21"/>
      <c r="F561" s="21"/>
      <c r="G561" s="21"/>
    </row>
    <row r="562" spans="1:7" x14ac:dyDescent="0.4">
      <c r="A562" s="21"/>
      <c r="B562" s="21"/>
      <c r="D562" s="21"/>
      <c r="E562" s="21"/>
      <c r="F562" s="21"/>
      <c r="G562" s="21"/>
    </row>
    <row r="563" spans="1:7" x14ac:dyDescent="0.4">
      <c r="A563" s="21"/>
      <c r="B563" s="21"/>
      <c r="D563" s="21"/>
      <c r="E563" s="21"/>
      <c r="F563" s="21"/>
      <c r="G563" s="21"/>
    </row>
    <row r="564" spans="1:7" x14ac:dyDescent="0.4">
      <c r="A564" s="21"/>
      <c r="B564" s="21"/>
      <c r="D564" s="21"/>
      <c r="E564" s="21"/>
      <c r="F564" s="21"/>
      <c r="G564" s="21"/>
    </row>
    <row r="565" spans="1:7" x14ac:dyDescent="0.4">
      <c r="A565" s="21"/>
      <c r="B565" s="21"/>
      <c r="D565" s="21"/>
      <c r="E565" s="21"/>
      <c r="F565" s="21"/>
      <c r="G565" s="21"/>
    </row>
    <row r="566" spans="1:7" x14ac:dyDescent="0.4">
      <c r="A566" s="21"/>
      <c r="B566" s="21"/>
      <c r="D566" s="21"/>
      <c r="E566" s="21"/>
      <c r="F566" s="21"/>
      <c r="G566" s="21"/>
    </row>
    <row r="567" spans="1:7" x14ac:dyDescent="0.4">
      <c r="A567" s="21"/>
      <c r="B567" s="21"/>
      <c r="D567" s="21"/>
      <c r="E567" s="21"/>
      <c r="F567" s="21"/>
      <c r="G567" s="21"/>
    </row>
    <row r="568" spans="1:7" x14ac:dyDescent="0.4">
      <c r="A568" s="21"/>
      <c r="B568" s="21"/>
      <c r="D568" s="21"/>
      <c r="E568" s="21"/>
      <c r="F568" s="21"/>
      <c r="G568" s="21"/>
    </row>
    <row r="569" spans="1:7" x14ac:dyDescent="0.4">
      <c r="A569" s="21"/>
      <c r="B569" s="21"/>
      <c r="D569" s="21"/>
      <c r="E569" s="21"/>
      <c r="F569" s="21"/>
      <c r="G569" s="21"/>
    </row>
    <row r="570" spans="1:7" x14ac:dyDescent="0.4">
      <c r="A570" s="21"/>
      <c r="B570" s="21"/>
      <c r="D570" s="21"/>
      <c r="E570" s="21"/>
      <c r="F570" s="21"/>
      <c r="G570" s="21"/>
    </row>
    <row r="571" spans="1:7" x14ac:dyDescent="0.4">
      <c r="A571" s="21"/>
      <c r="B571" s="21"/>
      <c r="D571" s="21"/>
      <c r="E571" s="21"/>
      <c r="F571" s="21"/>
      <c r="G571" s="21"/>
    </row>
    <row r="572" spans="1:7" x14ac:dyDescent="0.4">
      <c r="A572" s="21"/>
      <c r="B572" s="21"/>
      <c r="D572" s="21"/>
      <c r="E572" s="21"/>
      <c r="F572" s="21"/>
      <c r="G572" s="21"/>
    </row>
    <row r="573" spans="1:7" x14ac:dyDescent="0.4">
      <c r="A573" s="21"/>
      <c r="B573" s="21"/>
      <c r="D573" s="21"/>
      <c r="E573" s="21"/>
      <c r="F573" s="21"/>
      <c r="G573" s="21"/>
    </row>
    <row r="574" spans="1:7" x14ac:dyDescent="0.4">
      <c r="A574" s="21"/>
      <c r="B574" s="21"/>
      <c r="D574" s="21"/>
      <c r="E574" s="21"/>
      <c r="F574" s="21"/>
      <c r="G574" s="21"/>
    </row>
    <row r="575" spans="1:7" x14ac:dyDescent="0.4">
      <c r="A575" s="21"/>
      <c r="B575" s="21"/>
      <c r="D575" s="21"/>
      <c r="E575" s="21"/>
      <c r="F575" s="21"/>
      <c r="G575" s="21"/>
    </row>
    <row r="576" spans="1:7" x14ac:dyDescent="0.4">
      <c r="A576" s="21"/>
      <c r="B576" s="21"/>
      <c r="D576" s="21"/>
      <c r="E576" s="21"/>
      <c r="F576" s="21"/>
      <c r="G576" s="21"/>
    </row>
    <row r="577" spans="1:7" x14ac:dyDescent="0.4">
      <c r="A577" s="21"/>
      <c r="B577" s="21"/>
      <c r="D577" s="21"/>
      <c r="E577" s="21"/>
      <c r="F577" s="21"/>
      <c r="G577" s="21"/>
    </row>
    <row r="578" spans="1:7" x14ac:dyDescent="0.4">
      <c r="A578" s="21"/>
      <c r="B578" s="21"/>
      <c r="D578" s="21"/>
      <c r="E578" s="21"/>
      <c r="F578" s="21"/>
      <c r="G578" s="21"/>
    </row>
    <row r="579" spans="1:7" x14ac:dyDescent="0.4">
      <c r="A579" s="21"/>
      <c r="B579" s="21"/>
      <c r="D579" s="21"/>
      <c r="E579" s="21"/>
      <c r="F579" s="21"/>
      <c r="G579" s="21"/>
    </row>
    <row r="580" spans="1:7" x14ac:dyDescent="0.4">
      <c r="A580" s="21"/>
      <c r="B580" s="21"/>
      <c r="D580" s="21"/>
      <c r="E580" s="21"/>
      <c r="F580" s="21"/>
      <c r="G580" s="21"/>
    </row>
    <row r="581" spans="1:7" x14ac:dyDescent="0.4">
      <c r="A581" s="21"/>
      <c r="B581" s="21"/>
      <c r="D581" s="21"/>
      <c r="E581" s="21"/>
      <c r="F581" s="21"/>
      <c r="G581" s="21"/>
    </row>
    <row r="582" spans="1:7" x14ac:dyDescent="0.4">
      <c r="A582" s="21"/>
      <c r="B582" s="21"/>
      <c r="D582" s="21"/>
      <c r="E582" s="21"/>
      <c r="F582" s="21"/>
      <c r="G582" s="21"/>
    </row>
    <row r="583" spans="1:7" x14ac:dyDescent="0.4">
      <c r="A583" s="21"/>
      <c r="B583" s="21"/>
      <c r="D583" s="21"/>
      <c r="E583" s="21"/>
      <c r="F583" s="21"/>
      <c r="G583" s="21"/>
    </row>
    <row r="584" spans="1:7" x14ac:dyDescent="0.4">
      <c r="A584" s="21"/>
      <c r="B584" s="21"/>
      <c r="D584" s="21"/>
      <c r="E584" s="21"/>
      <c r="F584" s="21"/>
      <c r="G584" s="21"/>
    </row>
    <row r="585" spans="1:7" x14ac:dyDescent="0.4">
      <c r="A585" s="21"/>
      <c r="B585" s="21"/>
      <c r="D585" s="21"/>
      <c r="E585" s="21"/>
      <c r="F585" s="21"/>
      <c r="G585" s="21"/>
    </row>
    <row r="586" spans="1:7" x14ac:dyDescent="0.4">
      <c r="A586" s="21"/>
      <c r="B586" s="21"/>
      <c r="D586" s="21"/>
      <c r="E586" s="21"/>
      <c r="F586" s="21"/>
      <c r="G586" s="21"/>
    </row>
    <row r="587" spans="1:7" x14ac:dyDescent="0.4">
      <c r="A587" s="21"/>
      <c r="B587" s="21"/>
      <c r="D587" s="21"/>
      <c r="E587" s="21"/>
      <c r="F587" s="21"/>
      <c r="G587" s="21"/>
    </row>
    <row r="588" spans="1:7" x14ac:dyDescent="0.4">
      <c r="A588" s="21"/>
      <c r="B588" s="21"/>
      <c r="D588" s="21"/>
      <c r="E588" s="21"/>
      <c r="F588" s="21"/>
      <c r="G588" s="21"/>
    </row>
    <row r="589" spans="1:7" x14ac:dyDescent="0.4">
      <c r="A589" s="21"/>
      <c r="B589" s="21"/>
      <c r="D589" s="21"/>
      <c r="E589" s="21"/>
      <c r="F589" s="21"/>
      <c r="G589" s="21"/>
    </row>
    <row r="590" spans="1:7" x14ac:dyDescent="0.4">
      <c r="A590" s="21"/>
      <c r="B590" s="21"/>
      <c r="D590" s="21"/>
      <c r="E590" s="21"/>
      <c r="F590" s="21"/>
      <c r="G590" s="21"/>
    </row>
    <row r="591" spans="1:7" x14ac:dyDescent="0.4">
      <c r="A591" s="21"/>
      <c r="B591" s="21"/>
      <c r="D591" s="21"/>
      <c r="E591" s="21"/>
      <c r="F591" s="21"/>
      <c r="G591" s="21"/>
    </row>
    <row r="592" spans="1:7" x14ac:dyDescent="0.4">
      <c r="A592" s="21"/>
      <c r="B592" s="21"/>
      <c r="D592" s="21"/>
      <c r="E592" s="21"/>
      <c r="F592" s="21"/>
      <c r="G592" s="21"/>
    </row>
    <row r="593" spans="1:7" x14ac:dyDescent="0.4">
      <c r="A593" s="21"/>
      <c r="B593" s="21"/>
      <c r="D593" s="21"/>
      <c r="E593" s="21"/>
      <c r="F593" s="21"/>
      <c r="G593" s="21"/>
    </row>
    <row r="594" spans="1:7" x14ac:dyDescent="0.4">
      <c r="A594" s="21"/>
      <c r="B594" s="21"/>
      <c r="D594" s="21"/>
      <c r="E594" s="21"/>
      <c r="F594" s="21"/>
      <c r="G594" s="21"/>
    </row>
    <row r="595" spans="1:7" x14ac:dyDescent="0.4">
      <c r="A595" s="21"/>
      <c r="B595" s="21"/>
      <c r="D595" s="21"/>
      <c r="E595" s="21"/>
      <c r="F595" s="21"/>
      <c r="G595" s="21"/>
    </row>
    <row r="596" spans="1:7" x14ac:dyDescent="0.4">
      <c r="A596" s="21"/>
      <c r="B596" s="21"/>
      <c r="D596" s="21"/>
      <c r="E596" s="21"/>
      <c r="F596" s="21"/>
      <c r="G596" s="21"/>
    </row>
    <row r="597" spans="1:7" x14ac:dyDescent="0.4">
      <c r="A597" s="21"/>
      <c r="B597" s="21"/>
      <c r="D597" s="21"/>
      <c r="E597" s="21"/>
      <c r="F597" s="21"/>
      <c r="G597" s="21"/>
    </row>
    <row r="598" spans="1:7" x14ac:dyDescent="0.4">
      <c r="A598" s="21"/>
      <c r="B598" s="21"/>
      <c r="D598" s="21"/>
      <c r="E598" s="21"/>
      <c r="F598" s="21"/>
      <c r="G598" s="21"/>
    </row>
    <row r="599" spans="1:7" x14ac:dyDescent="0.4">
      <c r="A599" s="21"/>
      <c r="B599" s="21"/>
      <c r="D599" s="21"/>
      <c r="E599" s="21"/>
      <c r="F599" s="21"/>
      <c r="G599" s="21"/>
    </row>
    <row r="600" spans="1:7" x14ac:dyDescent="0.4">
      <c r="A600" s="21"/>
      <c r="B600" s="21"/>
      <c r="D600" s="21"/>
      <c r="E600" s="21"/>
      <c r="F600" s="21"/>
      <c r="G600" s="21"/>
    </row>
    <row r="601" spans="1:7" x14ac:dyDescent="0.4">
      <c r="A601" s="21"/>
      <c r="B601" s="21"/>
      <c r="D601" s="21"/>
      <c r="E601" s="21"/>
      <c r="F601" s="21"/>
      <c r="G601" s="21"/>
    </row>
    <row r="602" spans="1:7" x14ac:dyDescent="0.4">
      <c r="A602" s="21"/>
      <c r="B602" s="21"/>
      <c r="D602" s="21"/>
      <c r="E602" s="21"/>
      <c r="F602" s="21"/>
      <c r="G602" s="21"/>
    </row>
    <row r="603" spans="1:7" x14ac:dyDescent="0.4">
      <c r="A603" s="21"/>
      <c r="B603" s="21"/>
      <c r="D603" s="21"/>
      <c r="E603" s="21"/>
      <c r="F603" s="21"/>
      <c r="G603" s="21"/>
    </row>
    <row r="604" spans="1:7" x14ac:dyDescent="0.4">
      <c r="A604" s="21"/>
      <c r="B604" s="21"/>
      <c r="D604" s="21"/>
      <c r="E604" s="21"/>
      <c r="F604" s="21"/>
      <c r="G604" s="21"/>
    </row>
    <row r="605" spans="1:7" x14ac:dyDescent="0.4">
      <c r="A605" s="21"/>
      <c r="B605" s="21"/>
      <c r="D605" s="21"/>
      <c r="E605" s="21"/>
      <c r="F605" s="21"/>
      <c r="G605" s="21"/>
    </row>
    <row r="606" spans="1:7" x14ac:dyDescent="0.4">
      <c r="A606" s="21"/>
      <c r="B606" s="21"/>
      <c r="D606" s="21"/>
      <c r="E606" s="21"/>
      <c r="F606" s="21"/>
      <c r="G606" s="21"/>
    </row>
    <row r="607" spans="1:7" x14ac:dyDescent="0.4">
      <c r="A607" s="21"/>
      <c r="B607" s="21"/>
      <c r="D607" s="21"/>
      <c r="E607" s="21"/>
      <c r="F607" s="21"/>
      <c r="G607" s="21"/>
    </row>
    <row r="608" spans="1:7" x14ac:dyDescent="0.4">
      <c r="A608" s="21"/>
      <c r="B608" s="21"/>
      <c r="D608" s="21"/>
      <c r="E608" s="21"/>
      <c r="F608" s="21"/>
      <c r="G608" s="21"/>
    </row>
    <row r="609" spans="1:7" x14ac:dyDescent="0.4">
      <c r="A609" s="21"/>
      <c r="B609" s="21"/>
      <c r="D609" s="21"/>
      <c r="E609" s="21"/>
      <c r="F609" s="21"/>
      <c r="G609" s="21"/>
    </row>
    <row r="610" spans="1:7" x14ac:dyDescent="0.4">
      <c r="A610" s="21"/>
      <c r="B610" s="21"/>
      <c r="D610" s="21"/>
      <c r="E610" s="21"/>
      <c r="F610" s="21"/>
      <c r="G610" s="21"/>
    </row>
    <row r="611" spans="1:7" x14ac:dyDescent="0.4">
      <c r="A611" s="21"/>
      <c r="B611" s="21"/>
      <c r="D611" s="21"/>
      <c r="E611" s="21"/>
      <c r="F611" s="21"/>
      <c r="G611" s="21"/>
    </row>
    <row r="612" spans="1:7" x14ac:dyDescent="0.4">
      <c r="A612" s="21"/>
      <c r="B612" s="21"/>
      <c r="D612" s="21"/>
      <c r="E612" s="21"/>
      <c r="F612" s="21"/>
      <c r="G612" s="21"/>
    </row>
    <row r="613" spans="1:7" x14ac:dyDescent="0.4">
      <c r="A613" s="21"/>
      <c r="B613" s="21"/>
      <c r="D613" s="21"/>
      <c r="E613" s="21"/>
      <c r="F613" s="21"/>
      <c r="G613" s="21"/>
    </row>
    <row r="614" spans="1:7" x14ac:dyDescent="0.4">
      <c r="A614" s="21"/>
      <c r="B614" s="21"/>
      <c r="D614" s="21"/>
      <c r="E614" s="21"/>
      <c r="F614" s="21"/>
      <c r="G614" s="21"/>
    </row>
    <row r="615" spans="1:7" x14ac:dyDescent="0.4">
      <c r="A615" s="21"/>
      <c r="B615" s="21"/>
      <c r="D615" s="21"/>
      <c r="E615" s="21"/>
      <c r="F615" s="21"/>
      <c r="G615" s="21"/>
    </row>
    <row r="616" spans="1:7" x14ac:dyDescent="0.4">
      <c r="A616" s="21"/>
      <c r="B616" s="21"/>
      <c r="D616" s="21"/>
      <c r="E616" s="21"/>
      <c r="F616" s="21"/>
      <c r="G616" s="21"/>
    </row>
    <row r="617" spans="1:7" x14ac:dyDescent="0.4">
      <c r="A617" s="21"/>
      <c r="B617" s="21"/>
      <c r="D617" s="21"/>
      <c r="E617" s="21"/>
      <c r="F617" s="21"/>
      <c r="G617" s="21"/>
    </row>
    <row r="618" spans="1:7" x14ac:dyDescent="0.4">
      <c r="A618" s="21"/>
      <c r="B618" s="21"/>
      <c r="D618" s="21"/>
      <c r="E618" s="21"/>
      <c r="F618" s="21"/>
      <c r="G618" s="21"/>
    </row>
    <row r="619" spans="1:7" x14ac:dyDescent="0.4">
      <c r="A619" s="21"/>
      <c r="B619" s="21"/>
      <c r="D619" s="21"/>
      <c r="E619" s="21"/>
      <c r="F619" s="21"/>
      <c r="G619" s="21"/>
    </row>
    <row r="620" spans="1:7" x14ac:dyDescent="0.4">
      <c r="A620" s="21"/>
      <c r="B620" s="21"/>
      <c r="D620" s="21"/>
      <c r="E620" s="21"/>
      <c r="F620" s="21"/>
      <c r="G620" s="21"/>
    </row>
    <row r="621" spans="1:7" x14ac:dyDescent="0.4">
      <c r="A621" s="21"/>
      <c r="B621" s="21"/>
      <c r="D621" s="21"/>
      <c r="E621" s="21"/>
      <c r="F621" s="21"/>
      <c r="G621" s="21"/>
    </row>
    <row r="622" spans="1:7" x14ac:dyDescent="0.4">
      <c r="A622" s="21"/>
      <c r="B622" s="21"/>
      <c r="D622" s="21"/>
      <c r="E622" s="21"/>
      <c r="F622" s="21"/>
      <c r="G622" s="21"/>
    </row>
    <row r="623" spans="1:7" x14ac:dyDescent="0.4">
      <c r="A623" s="21"/>
      <c r="B623" s="21"/>
      <c r="D623" s="21"/>
      <c r="E623" s="21"/>
      <c r="F623" s="21"/>
      <c r="G623" s="21"/>
    </row>
    <row r="624" spans="1:7" x14ac:dyDescent="0.4">
      <c r="A624" s="21"/>
      <c r="B624" s="21"/>
      <c r="D624" s="21"/>
      <c r="E624" s="21"/>
      <c r="F624" s="21"/>
      <c r="G624" s="21"/>
    </row>
    <row r="625" spans="1:7" x14ac:dyDescent="0.4">
      <c r="A625" s="21"/>
      <c r="B625" s="21"/>
      <c r="D625" s="21"/>
      <c r="E625" s="21"/>
      <c r="F625" s="21"/>
      <c r="G625" s="21"/>
    </row>
    <row r="626" spans="1:7" x14ac:dyDescent="0.4">
      <c r="A626" s="21"/>
      <c r="B626" s="21"/>
      <c r="D626" s="21"/>
      <c r="E626" s="21"/>
      <c r="F626" s="21"/>
      <c r="G626" s="21"/>
    </row>
    <row r="627" spans="1:7" x14ac:dyDescent="0.4">
      <c r="A627" s="21"/>
      <c r="B627" s="21"/>
      <c r="D627" s="21"/>
      <c r="E627" s="21"/>
      <c r="F627" s="21"/>
      <c r="G627" s="21"/>
    </row>
    <row r="628" spans="1:7" x14ac:dyDescent="0.4">
      <c r="A628" s="21"/>
      <c r="B628" s="21"/>
      <c r="D628" s="21"/>
      <c r="E628" s="21"/>
      <c r="F628" s="21"/>
      <c r="G628" s="21"/>
    </row>
    <row r="629" spans="1:7" x14ac:dyDescent="0.4">
      <c r="A629" s="21"/>
      <c r="B629" s="21"/>
      <c r="D629" s="21"/>
      <c r="E629" s="21"/>
      <c r="F629" s="21"/>
      <c r="G629" s="21"/>
    </row>
    <row r="630" spans="1:7" x14ac:dyDescent="0.4">
      <c r="A630" s="21"/>
      <c r="B630" s="21"/>
      <c r="D630" s="21"/>
      <c r="E630" s="21"/>
      <c r="F630" s="21"/>
      <c r="G630" s="21"/>
    </row>
    <row r="631" spans="1:7" x14ac:dyDescent="0.4">
      <c r="A631" s="21"/>
      <c r="B631" s="21"/>
      <c r="D631" s="21"/>
      <c r="E631" s="21"/>
      <c r="F631" s="21"/>
      <c r="G631" s="21"/>
    </row>
    <row r="632" spans="1:7" x14ac:dyDescent="0.4">
      <c r="A632" s="21"/>
      <c r="B632" s="21"/>
      <c r="D632" s="21"/>
      <c r="E632" s="21"/>
      <c r="F632" s="21"/>
      <c r="G632" s="21"/>
    </row>
    <row r="633" spans="1:7" x14ac:dyDescent="0.4">
      <c r="A633" s="21"/>
      <c r="B633" s="21"/>
      <c r="D633" s="21"/>
      <c r="E633" s="21"/>
      <c r="F633" s="21"/>
      <c r="G633" s="21"/>
    </row>
    <row r="634" spans="1:7" x14ac:dyDescent="0.4">
      <c r="A634" s="21"/>
      <c r="B634" s="21"/>
      <c r="D634" s="21"/>
      <c r="E634" s="21"/>
      <c r="F634" s="21"/>
      <c r="G634" s="21"/>
    </row>
    <row r="635" spans="1:7" x14ac:dyDescent="0.4">
      <c r="A635" s="21"/>
      <c r="B635" s="21"/>
      <c r="D635" s="21"/>
      <c r="E635" s="21"/>
      <c r="F635" s="21"/>
      <c r="G635" s="21"/>
    </row>
    <row r="636" spans="1:7" x14ac:dyDescent="0.4">
      <c r="A636" s="21"/>
      <c r="B636" s="21"/>
      <c r="D636" s="21"/>
      <c r="E636" s="21"/>
      <c r="F636" s="21"/>
      <c r="G636" s="21"/>
    </row>
    <row r="637" spans="1:7" x14ac:dyDescent="0.4">
      <c r="A637" s="21"/>
      <c r="B637" s="21"/>
      <c r="D637" s="21"/>
      <c r="E637" s="21"/>
      <c r="F637" s="21"/>
      <c r="G637" s="21"/>
    </row>
    <row r="638" spans="1:7" x14ac:dyDescent="0.4">
      <c r="A638" s="21"/>
      <c r="B638" s="21"/>
      <c r="D638" s="21"/>
      <c r="E638" s="21"/>
      <c r="F638" s="21"/>
      <c r="G638" s="21"/>
    </row>
    <row r="639" spans="1:7" x14ac:dyDescent="0.4">
      <c r="A639" s="21"/>
      <c r="B639" s="21"/>
      <c r="D639" s="21"/>
      <c r="E639" s="21"/>
      <c r="F639" s="21"/>
      <c r="G639" s="21"/>
    </row>
    <row r="640" spans="1:7" x14ac:dyDescent="0.4">
      <c r="A640" s="21"/>
      <c r="B640" s="21"/>
      <c r="D640" s="21"/>
      <c r="E640" s="21"/>
      <c r="F640" s="21"/>
      <c r="G640" s="21"/>
    </row>
    <row r="641" spans="1:7" x14ac:dyDescent="0.4">
      <c r="A641" s="21"/>
      <c r="B641" s="21"/>
      <c r="D641" s="21"/>
      <c r="E641" s="21"/>
      <c r="F641" s="21"/>
      <c r="G641" s="21"/>
    </row>
    <row r="642" spans="1:7" x14ac:dyDescent="0.4">
      <c r="A642" s="21"/>
      <c r="B642" s="21"/>
      <c r="D642" s="21"/>
      <c r="E642" s="21"/>
      <c r="F642" s="21"/>
      <c r="G642" s="21"/>
    </row>
    <row r="643" spans="1:7" x14ac:dyDescent="0.4">
      <c r="A643" s="21"/>
      <c r="B643" s="21"/>
      <c r="D643" s="21"/>
      <c r="E643" s="21"/>
      <c r="F643" s="21"/>
      <c r="G643" s="21"/>
    </row>
    <row r="644" spans="1:7" x14ac:dyDescent="0.4">
      <c r="A644" s="21"/>
      <c r="B644" s="21"/>
      <c r="D644" s="21"/>
      <c r="E644" s="21"/>
      <c r="F644" s="21"/>
      <c r="G644" s="21"/>
    </row>
    <row r="645" spans="1:7" x14ac:dyDescent="0.4">
      <c r="A645" s="21"/>
      <c r="B645" s="21"/>
      <c r="D645" s="21"/>
      <c r="E645" s="21"/>
      <c r="F645" s="21"/>
      <c r="G645" s="21"/>
    </row>
    <row r="646" spans="1:7" x14ac:dyDescent="0.4">
      <c r="A646" s="21"/>
      <c r="B646" s="21"/>
      <c r="D646" s="21"/>
      <c r="E646" s="21"/>
      <c r="F646" s="21"/>
      <c r="G646" s="21"/>
    </row>
    <row r="647" spans="1:7" x14ac:dyDescent="0.4">
      <c r="A647" s="21"/>
      <c r="B647" s="21"/>
      <c r="D647" s="21"/>
      <c r="E647" s="21"/>
      <c r="F647" s="21"/>
      <c r="G647" s="21"/>
    </row>
    <row r="648" spans="1:7" x14ac:dyDescent="0.4">
      <c r="A648" s="21"/>
      <c r="B648" s="21"/>
      <c r="D648" s="21"/>
      <c r="E648" s="21"/>
      <c r="F648" s="21"/>
      <c r="G648" s="21"/>
    </row>
    <row r="649" spans="1:7" x14ac:dyDescent="0.4">
      <c r="A649" s="21"/>
      <c r="B649" s="21"/>
      <c r="D649" s="21"/>
      <c r="E649" s="21"/>
      <c r="F649" s="21"/>
      <c r="G649" s="21"/>
    </row>
    <row r="650" spans="1:7" x14ac:dyDescent="0.4">
      <c r="A650" s="21"/>
      <c r="B650" s="21"/>
      <c r="D650" s="21"/>
      <c r="E650" s="21"/>
      <c r="F650" s="21"/>
      <c r="G650" s="21"/>
    </row>
    <row r="651" spans="1:7" x14ac:dyDescent="0.4">
      <c r="A651" s="21"/>
      <c r="B651" s="21"/>
      <c r="D651" s="21"/>
      <c r="E651" s="21"/>
      <c r="F651" s="21"/>
      <c r="G651" s="21"/>
    </row>
    <row r="652" spans="1:7" x14ac:dyDescent="0.4">
      <c r="A652" s="21"/>
      <c r="B652" s="21"/>
      <c r="D652" s="21"/>
      <c r="E652" s="21"/>
      <c r="F652" s="21"/>
      <c r="G652" s="21"/>
    </row>
    <row r="653" spans="1:7" x14ac:dyDescent="0.4">
      <c r="A653" s="21"/>
      <c r="B653" s="21"/>
      <c r="D653" s="21"/>
      <c r="E653" s="21"/>
      <c r="F653" s="21"/>
      <c r="G653" s="21"/>
    </row>
    <row r="654" spans="1:7" x14ac:dyDescent="0.4">
      <c r="A654" s="21"/>
      <c r="B654" s="21"/>
      <c r="D654" s="21"/>
      <c r="E654" s="21"/>
      <c r="F654" s="21"/>
      <c r="G654" s="21"/>
    </row>
    <row r="655" spans="1:7" x14ac:dyDescent="0.4">
      <c r="A655" s="21"/>
      <c r="B655" s="21"/>
      <c r="D655" s="21"/>
      <c r="E655" s="21"/>
      <c r="F655" s="21"/>
      <c r="G655" s="21"/>
    </row>
    <row r="656" spans="1:7" x14ac:dyDescent="0.4">
      <c r="A656" s="21"/>
      <c r="B656" s="21"/>
      <c r="D656" s="21"/>
      <c r="E656" s="21"/>
      <c r="F656" s="21"/>
      <c r="G656" s="21"/>
    </row>
    <row r="657" spans="1:7" x14ac:dyDescent="0.4">
      <c r="A657" s="21"/>
      <c r="B657" s="21"/>
      <c r="D657" s="21"/>
      <c r="E657" s="21"/>
      <c r="F657" s="21"/>
      <c r="G657" s="21"/>
    </row>
    <row r="658" spans="1:7" x14ac:dyDescent="0.4">
      <c r="A658" s="21"/>
      <c r="B658" s="21"/>
      <c r="D658" s="21"/>
      <c r="E658" s="21"/>
      <c r="F658" s="21"/>
      <c r="G658" s="21"/>
    </row>
    <row r="659" spans="1:7" x14ac:dyDescent="0.4">
      <c r="A659" s="21"/>
      <c r="B659" s="21"/>
      <c r="D659" s="21"/>
      <c r="E659" s="21"/>
      <c r="F659" s="21"/>
      <c r="G659" s="21"/>
    </row>
    <row r="660" spans="1:7" x14ac:dyDescent="0.4">
      <c r="A660" s="21"/>
      <c r="B660" s="21"/>
      <c r="D660" s="21"/>
      <c r="E660" s="21"/>
      <c r="F660" s="21"/>
      <c r="G660" s="21"/>
    </row>
    <row r="661" spans="1:7" x14ac:dyDescent="0.4">
      <c r="A661" s="21"/>
      <c r="B661" s="21"/>
      <c r="D661" s="21"/>
      <c r="E661" s="21"/>
      <c r="F661" s="21"/>
      <c r="G661" s="21"/>
    </row>
    <row r="662" spans="1:7" x14ac:dyDescent="0.4">
      <c r="A662" s="21"/>
      <c r="B662" s="21"/>
      <c r="D662" s="21"/>
      <c r="E662" s="21"/>
      <c r="F662" s="21"/>
      <c r="G662" s="21"/>
    </row>
    <row r="663" spans="1:7" x14ac:dyDescent="0.4">
      <c r="A663" s="21"/>
      <c r="B663" s="21"/>
      <c r="D663" s="21"/>
      <c r="E663" s="21"/>
      <c r="F663" s="21"/>
      <c r="G663" s="21"/>
    </row>
    <row r="664" spans="1:7" x14ac:dyDescent="0.4">
      <c r="A664" s="21"/>
      <c r="B664" s="21"/>
      <c r="D664" s="21"/>
      <c r="E664" s="21"/>
      <c r="F664" s="21"/>
      <c r="G664" s="21"/>
    </row>
    <row r="665" spans="1:7" x14ac:dyDescent="0.4">
      <c r="A665" s="21"/>
      <c r="B665" s="21"/>
      <c r="D665" s="21"/>
      <c r="E665" s="21"/>
      <c r="F665" s="21"/>
      <c r="G665" s="21"/>
    </row>
    <row r="666" spans="1:7" x14ac:dyDescent="0.4">
      <c r="A666" s="21"/>
      <c r="B666" s="21"/>
      <c r="D666" s="21"/>
      <c r="E666" s="21"/>
      <c r="F666" s="21"/>
      <c r="G666" s="21"/>
    </row>
    <row r="667" spans="1:7" x14ac:dyDescent="0.4">
      <c r="A667" s="21"/>
      <c r="B667" s="21"/>
      <c r="D667" s="21"/>
      <c r="E667" s="21"/>
      <c r="F667" s="21"/>
      <c r="G667" s="21"/>
    </row>
    <row r="668" spans="1:7" x14ac:dyDescent="0.4">
      <c r="A668" s="21"/>
      <c r="B668" s="21"/>
      <c r="D668" s="21"/>
      <c r="E668" s="21"/>
      <c r="F668" s="21"/>
      <c r="G668" s="21"/>
    </row>
    <row r="669" spans="1:7" x14ac:dyDescent="0.4">
      <c r="A669" s="21"/>
      <c r="B669" s="21"/>
      <c r="D669" s="21"/>
      <c r="E669" s="21"/>
      <c r="F669" s="21"/>
      <c r="G669" s="21"/>
    </row>
    <row r="670" spans="1:7" x14ac:dyDescent="0.4">
      <c r="A670" s="21"/>
      <c r="B670" s="21"/>
      <c r="D670" s="21"/>
      <c r="E670" s="21"/>
      <c r="F670" s="21"/>
      <c r="G670" s="21"/>
    </row>
    <row r="671" spans="1:7" x14ac:dyDescent="0.4">
      <c r="A671" s="21"/>
      <c r="B671" s="21"/>
      <c r="D671" s="21"/>
      <c r="E671" s="21"/>
      <c r="F671" s="21"/>
      <c r="G671" s="21"/>
    </row>
    <row r="672" spans="1:7" x14ac:dyDescent="0.4">
      <c r="A672" s="21"/>
      <c r="B672" s="21"/>
      <c r="D672" s="21"/>
      <c r="E672" s="21"/>
      <c r="F672" s="21"/>
      <c r="G672" s="21"/>
    </row>
    <row r="673" spans="1:7" x14ac:dyDescent="0.4">
      <c r="A673" s="21"/>
      <c r="B673" s="21"/>
      <c r="D673" s="21"/>
      <c r="E673" s="21"/>
      <c r="F673" s="21"/>
      <c r="G673" s="21"/>
    </row>
    <row r="674" spans="1:7" x14ac:dyDescent="0.4">
      <c r="A674" s="21"/>
      <c r="B674" s="21"/>
      <c r="D674" s="21"/>
      <c r="E674" s="21"/>
      <c r="F674" s="21"/>
      <c r="G674" s="21"/>
    </row>
    <row r="675" spans="1:7" x14ac:dyDescent="0.4">
      <c r="A675" s="21"/>
      <c r="B675" s="21"/>
      <c r="D675" s="21"/>
      <c r="E675" s="21"/>
      <c r="F675" s="21"/>
      <c r="G675" s="21"/>
    </row>
    <row r="676" spans="1:7" x14ac:dyDescent="0.4">
      <c r="A676" s="21"/>
      <c r="B676" s="21"/>
      <c r="D676" s="21"/>
      <c r="E676" s="21"/>
      <c r="F676" s="21"/>
      <c r="G676" s="21"/>
    </row>
    <row r="677" spans="1:7" x14ac:dyDescent="0.4">
      <c r="A677" s="21"/>
      <c r="B677" s="21"/>
      <c r="D677" s="21"/>
      <c r="E677" s="21"/>
      <c r="F677" s="21"/>
      <c r="G677" s="21"/>
    </row>
    <row r="678" spans="1:7" x14ac:dyDescent="0.4">
      <c r="A678" s="21"/>
      <c r="B678" s="21"/>
      <c r="D678" s="21"/>
      <c r="E678" s="21"/>
      <c r="F678" s="21"/>
      <c r="G678" s="21"/>
    </row>
    <row r="679" spans="1:7" x14ac:dyDescent="0.4">
      <c r="A679" s="21"/>
      <c r="B679" s="21"/>
      <c r="D679" s="21"/>
      <c r="E679" s="21"/>
      <c r="F679" s="21"/>
      <c r="G679" s="21"/>
    </row>
    <row r="680" spans="1:7" x14ac:dyDescent="0.4">
      <c r="A680" s="21"/>
      <c r="B680" s="21"/>
      <c r="D680" s="21"/>
      <c r="E680" s="21"/>
      <c r="F680" s="21"/>
      <c r="G680" s="21"/>
    </row>
    <row r="681" spans="1:7" x14ac:dyDescent="0.4">
      <c r="A681" s="21"/>
      <c r="B681" s="21"/>
      <c r="D681" s="21"/>
      <c r="E681" s="21"/>
      <c r="F681" s="21"/>
      <c r="G681" s="21"/>
    </row>
    <row r="682" spans="1:7" x14ac:dyDescent="0.4">
      <c r="A682" s="21"/>
      <c r="B682" s="21"/>
      <c r="D682" s="21"/>
      <c r="E682" s="21"/>
      <c r="F682" s="21"/>
      <c r="G682" s="21"/>
    </row>
    <row r="683" spans="1:7" x14ac:dyDescent="0.4">
      <c r="A683" s="21"/>
      <c r="B683" s="21"/>
      <c r="D683" s="21"/>
      <c r="E683" s="21"/>
      <c r="F683" s="21"/>
      <c r="G683" s="21"/>
    </row>
    <row r="684" spans="1:7" x14ac:dyDescent="0.4">
      <c r="A684" s="21"/>
      <c r="B684" s="21"/>
      <c r="D684" s="21"/>
      <c r="E684" s="21"/>
      <c r="F684" s="21"/>
      <c r="G684" s="21"/>
    </row>
    <row r="685" spans="1:7" x14ac:dyDescent="0.4">
      <c r="A685" s="21"/>
      <c r="B685" s="21"/>
      <c r="D685" s="21"/>
      <c r="E685" s="21"/>
      <c r="F685" s="21"/>
      <c r="G685" s="21"/>
    </row>
    <row r="686" spans="1:7" x14ac:dyDescent="0.4">
      <c r="A686" s="21"/>
      <c r="B686" s="21"/>
      <c r="D686" s="21"/>
      <c r="E686" s="21"/>
      <c r="F686" s="21"/>
      <c r="G686" s="21"/>
    </row>
    <row r="687" spans="1:7" x14ac:dyDescent="0.4">
      <c r="A687" s="21"/>
      <c r="B687" s="21"/>
      <c r="D687" s="21"/>
      <c r="E687" s="21"/>
      <c r="F687" s="21"/>
      <c r="G687" s="21"/>
    </row>
    <row r="688" spans="1:7" x14ac:dyDescent="0.4">
      <c r="A688" s="21"/>
      <c r="B688" s="21"/>
      <c r="D688" s="21"/>
      <c r="E688" s="21"/>
      <c r="F688" s="21"/>
      <c r="G688" s="21"/>
    </row>
    <row r="689" spans="1:7" x14ac:dyDescent="0.4">
      <c r="A689" s="21"/>
      <c r="B689" s="21"/>
      <c r="D689" s="21"/>
      <c r="E689" s="21"/>
      <c r="F689" s="21"/>
      <c r="G689" s="21"/>
    </row>
    <row r="690" spans="1:7" x14ac:dyDescent="0.4">
      <c r="A690" s="21"/>
      <c r="B690" s="21"/>
      <c r="D690" s="21"/>
      <c r="E690" s="21"/>
      <c r="F690" s="21"/>
      <c r="G690" s="21"/>
    </row>
    <row r="691" spans="1:7" x14ac:dyDescent="0.4">
      <c r="A691" s="21"/>
      <c r="B691" s="21"/>
      <c r="D691" s="21"/>
      <c r="E691" s="21"/>
      <c r="F691" s="21"/>
      <c r="G691" s="21"/>
    </row>
    <row r="692" spans="1:7" x14ac:dyDescent="0.4">
      <c r="A692" s="21"/>
      <c r="B692" s="21"/>
      <c r="D692" s="21"/>
      <c r="E692" s="21"/>
      <c r="F692" s="21"/>
      <c r="G692" s="21"/>
    </row>
    <row r="693" spans="1:7" x14ac:dyDescent="0.4">
      <c r="A693" s="21"/>
      <c r="B693" s="21"/>
      <c r="D693" s="21"/>
      <c r="E693" s="21"/>
      <c r="F693" s="21"/>
      <c r="G693" s="21"/>
    </row>
    <row r="694" spans="1:7" x14ac:dyDescent="0.4">
      <c r="A694" s="21"/>
      <c r="B694" s="21"/>
      <c r="D694" s="21"/>
      <c r="E694" s="21"/>
      <c r="F694" s="21"/>
      <c r="G694" s="21"/>
    </row>
    <row r="695" spans="1:7" x14ac:dyDescent="0.4">
      <c r="A695" s="21"/>
      <c r="B695" s="21"/>
      <c r="D695" s="21"/>
      <c r="E695" s="21"/>
      <c r="F695" s="21"/>
      <c r="G695" s="21"/>
    </row>
    <row r="696" spans="1:7" x14ac:dyDescent="0.4">
      <c r="A696" s="21"/>
      <c r="B696" s="21"/>
      <c r="D696" s="21"/>
      <c r="E696" s="21"/>
      <c r="F696" s="21"/>
      <c r="G696" s="21"/>
    </row>
    <row r="697" spans="1:7" x14ac:dyDescent="0.4">
      <c r="A697" s="21"/>
      <c r="B697" s="21"/>
      <c r="D697" s="21"/>
      <c r="E697" s="21"/>
      <c r="F697" s="21"/>
      <c r="G697" s="21"/>
    </row>
    <row r="698" spans="1:7" x14ac:dyDescent="0.4">
      <c r="A698" s="21"/>
      <c r="B698" s="21"/>
      <c r="D698" s="21"/>
      <c r="E698" s="21"/>
      <c r="F698" s="21"/>
      <c r="G698" s="21"/>
    </row>
    <row r="699" spans="1:7" x14ac:dyDescent="0.4">
      <c r="A699" s="21"/>
      <c r="B699" s="21"/>
      <c r="D699" s="21"/>
      <c r="E699" s="21"/>
      <c r="F699" s="21"/>
      <c r="G699" s="21"/>
    </row>
    <row r="700" spans="1:7" x14ac:dyDescent="0.4">
      <c r="A700" s="21"/>
      <c r="B700" s="21"/>
      <c r="D700" s="21"/>
      <c r="E700" s="21"/>
      <c r="F700" s="21"/>
      <c r="G700" s="21"/>
    </row>
    <row r="701" spans="1:7" x14ac:dyDescent="0.4">
      <c r="A701" s="21"/>
      <c r="B701" s="21"/>
      <c r="D701" s="21"/>
      <c r="E701" s="21"/>
      <c r="F701" s="21"/>
      <c r="G701" s="21"/>
    </row>
    <row r="702" spans="1:7" x14ac:dyDescent="0.4">
      <c r="A702" s="21"/>
      <c r="B702" s="21"/>
      <c r="D702" s="21"/>
      <c r="E702" s="21"/>
      <c r="F702" s="21"/>
      <c r="G702" s="21"/>
    </row>
    <row r="703" spans="1:7" x14ac:dyDescent="0.4">
      <c r="A703" s="21"/>
      <c r="B703" s="21"/>
      <c r="D703" s="21"/>
      <c r="E703" s="21"/>
      <c r="F703" s="21"/>
      <c r="G703" s="21"/>
    </row>
    <row r="704" spans="1:7" x14ac:dyDescent="0.4">
      <c r="A704" s="21"/>
      <c r="B704" s="21"/>
      <c r="D704" s="21"/>
      <c r="E704" s="21"/>
      <c r="F704" s="21"/>
      <c r="G704" s="21"/>
    </row>
    <row r="705" spans="1:7" x14ac:dyDescent="0.4">
      <c r="A705" s="21"/>
      <c r="B705" s="21"/>
      <c r="D705" s="21"/>
      <c r="E705" s="21"/>
      <c r="F705" s="21"/>
      <c r="G705" s="21"/>
    </row>
    <row r="706" spans="1:7" x14ac:dyDescent="0.4">
      <c r="A706" s="21"/>
      <c r="B706" s="21"/>
      <c r="D706" s="21"/>
      <c r="E706" s="21"/>
      <c r="F706" s="21"/>
      <c r="G706" s="21"/>
    </row>
    <row r="707" spans="1:7" x14ac:dyDescent="0.4">
      <c r="A707" s="21"/>
      <c r="B707" s="21"/>
      <c r="D707" s="21"/>
      <c r="E707" s="21"/>
      <c r="F707" s="21"/>
      <c r="G707" s="21"/>
    </row>
    <row r="708" spans="1:7" x14ac:dyDescent="0.4">
      <c r="A708" s="21"/>
      <c r="B708" s="21"/>
      <c r="D708" s="21"/>
      <c r="E708" s="21"/>
      <c r="F708" s="21"/>
      <c r="G708" s="21"/>
    </row>
    <row r="709" spans="1:7" x14ac:dyDescent="0.4">
      <c r="A709" s="21"/>
      <c r="B709" s="21"/>
      <c r="D709" s="21"/>
      <c r="E709" s="21"/>
      <c r="F709" s="21"/>
      <c r="G709" s="21"/>
    </row>
    <row r="710" spans="1:7" x14ac:dyDescent="0.4">
      <c r="A710" s="21"/>
      <c r="B710" s="21"/>
      <c r="D710" s="21"/>
      <c r="E710" s="21"/>
      <c r="F710" s="21"/>
      <c r="G710" s="21"/>
    </row>
    <row r="711" spans="1:7" x14ac:dyDescent="0.4">
      <c r="A711" s="21"/>
      <c r="B711" s="21"/>
      <c r="D711" s="21"/>
      <c r="E711" s="21"/>
      <c r="F711" s="21"/>
      <c r="G711" s="21"/>
    </row>
    <row r="712" spans="1:7" x14ac:dyDescent="0.4">
      <c r="A712" s="21"/>
      <c r="B712" s="21"/>
      <c r="D712" s="21"/>
      <c r="E712" s="21"/>
      <c r="F712" s="21"/>
      <c r="G712" s="21"/>
    </row>
    <row r="713" spans="1:7" x14ac:dyDescent="0.4">
      <c r="A713" s="21"/>
      <c r="B713" s="21"/>
      <c r="D713" s="21"/>
      <c r="E713" s="21"/>
      <c r="F713" s="21"/>
      <c r="G713" s="21"/>
    </row>
    <row r="714" spans="1:7" x14ac:dyDescent="0.4">
      <c r="A714" s="21"/>
      <c r="B714" s="21"/>
      <c r="D714" s="21"/>
      <c r="E714" s="21"/>
      <c r="F714" s="21"/>
      <c r="G714" s="21"/>
    </row>
    <row r="715" spans="1:7" x14ac:dyDescent="0.4">
      <c r="A715" s="21"/>
      <c r="B715" s="21"/>
      <c r="D715" s="21"/>
      <c r="E715" s="21"/>
      <c r="F715" s="21"/>
      <c r="G715" s="21"/>
    </row>
    <row r="716" spans="1:7" x14ac:dyDescent="0.4">
      <c r="A716" s="21"/>
      <c r="B716" s="21"/>
      <c r="D716" s="21"/>
      <c r="E716" s="21"/>
      <c r="F716" s="21"/>
      <c r="G716" s="21"/>
    </row>
    <row r="717" spans="1:7" x14ac:dyDescent="0.4">
      <c r="A717" s="21"/>
      <c r="B717" s="21"/>
      <c r="D717" s="21"/>
      <c r="E717" s="21"/>
      <c r="F717" s="21"/>
      <c r="G717" s="21"/>
    </row>
    <row r="718" spans="1:7" x14ac:dyDescent="0.4">
      <c r="A718" s="21"/>
      <c r="B718" s="21"/>
      <c r="D718" s="21"/>
      <c r="E718" s="21"/>
      <c r="F718" s="21"/>
      <c r="G718" s="21"/>
    </row>
    <row r="719" spans="1:7" x14ac:dyDescent="0.4">
      <c r="A719" s="21"/>
      <c r="B719" s="21"/>
      <c r="D719" s="21"/>
      <c r="E719" s="21"/>
      <c r="F719" s="21"/>
      <c r="G719" s="21"/>
    </row>
    <row r="720" spans="1:7" x14ac:dyDescent="0.4">
      <c r="A720" s="21"/>
      <c r="B720" s="21"/>
      <c r="D720" s="21"/>
      <c r="E720" s="21"/>
      <c r="F720" s="21"/>
      <c r="G720" s="21"/>
    </row>
    <row r="721" spans="1:7" x14ac:dyDescent="0.4">
      <c r="A721" s="21"/>
      <c r="B721" s="21"/>
      <c r="D721" s="21"/>
      <c r="E721" s="21"/>
      <c r="F721" s="21"/>
      <c r="G721" s="21"/>
    </row>
    <row r="722" spans="1:7" x14ac:dyDescent="0.4">
      <c r="A722" s="21"/>
      <c r="B722" s="21"/>
      <c r="D722" s="21"/>
      <c r="E722" s="21"/>
      <c r="F722" s="21"/>
      <c r="G722" s="21"/>
    </row>
    <row r="723" spans="1:7" x14ac:dyDescent="0.4">
      <c r="A723" s="21"/>
      <c r="B723" s="21"/>
      <c r="D723" s="21"/>
      <c r="E723" s="21"/>
      <c r="F723" s="21"/>
      <c r="G723" s="21"/>
    </row>
    <row r="724" spans="1:7" x14ac:dyDescent="0.4">
      <c r="A724" s="21"/>
      <c r="B724" s="21"/>
      <c r="D724" s="21"/>
      <c r="E724" s="21"/>
      <c r="F724" s="21"/>
      <c r="G724" s="21"/>
    </row>
    <row r="725" spans="1:7" x14ac:dyDescent="0.4">
      <c r="A725" s="21"/>
      <c r="B725" s="21"/>
      <c r="D725" s="21"/>
      <c r="E725" s="21"/>
      <c r="F725" s="21"/>
      <c r="G725" s="21"/>
    </row>
    <row r="726" spans="1:7" x14ac:dyDescent="0.4">
      <c r="A726" s="21"/>
      <c r="B726" s="21"/>
      <c r="D726" s="21"/>
      <c r="E726" s="21"/>
      <c r="F726" s="21"/>
      <c r="G726" s="21"/>
    </row>
    <row r="727" spans="1:7" x14ac:dyDescent="0.4">
      <c r="A727" s="21"/>
      <c r="B727" s="21"/>
      <c r="D727" s="21"/>
      <c r="E727" s="21"/>
      <c r="F727" s="21"/>
      <c r="G727" s="21"/>
    </row>
    <row r="728" spans="1:7" x14ac:dyDescent="0.4">
      <c r="A728" s="21"/>
      <c r="B728" s="21"/>
      <c r="D728" s="21"/>
      <c r="E728" s="21"/>
      <c r="F728" s="21"/>
      <c r="G728" s="21"/>
    </row>
    <row r="729" spans="1:7" x14ac:dyDescent="0.4">
      <c r="A729" s="21"/>
      <c r="B729" s="21"/>
      <c r="D729" s="21"/>
      <c r="E729" s="21"/>
      <c r="F729" s="21"/>
      <c r="G729" s="21"/>
    </row>
    <row r="730" spans="1:7" x14ac:dyDescent="0.4">
      <c r="A730" s="21"/>
      <c r="B730" s="21"/>
      <c r="D730" s="21"/>
      <c r="E730" s="21"/>
      <c r="F730" s="21"/>
      <c r="G730" s="21"/>
    </row>
    <row r="731" spans="1:7" x14ac:dyDescent="0.4">
      <c r="A731" s="21"/>
      <c r="B731" s="21"/>
      <c r="D731" s="21"/>
      <c r="E731" s="21"/>
      <c r="F731" s="21"/>
      <c r="G731" s="21"/>
    </row>
    <row r="732" spans="1:7" x14ac:dyDescent="0.4">
      <c r="A732" s="21"/>
      <c r="B732" s="21"/>
      <c r="D732" s="21"/>
      <c r="E732" s="21"/>
      <c r="F732" s="21"/>
      <c r="G732" s="21"/>
    </row>
    <row r="733" spans="1:7" x14ac:dyDescent="0.4">
      <c r="A733" s="21"/>
      <c r="B733" s="21"/>
      <c r="D733" s="21"/>
      <c r="E733" s="21"/>
      <c r="F733" s="21"/>
      <c r="G733" s="21"/>
    </row>
    <row r="734" spans="1:7" x14ac:dyDescent="0.4">
      <c r="A734" s="21"/>
      <c r="B734" s="21"/>
      <c r="D734" s="21"/>
      <c r="E734" s="21"/>
      <c r="F734" s="21"/>
      <c r="G734" s="21"/>
    </row>
    <row r="735" spans="1:7" x14ac:dyDescent="0.4">
      <c r="A735" s="21"/>
      <c r="B735" s="21"/>
      <c r="D735" s="21"/>
      <c r="E735" s="21"/>
      <c r="F735" s="21"/>
      <c r="G735" s="21"/>
    </row>
    <row r="736" spans="1:7" x14ac:dyDescent="0.4">
      <c r="A736" s="21"/>
      <c r="B736" s="21"/>
      <c r="D736" s="21"/>
      <c r="E736" s="21"/>
      <c r="F736" s="21"/>
      <c r="G736" s="21"/>
    </row>
    <row r="737" spans="1:7" x14ac:dyDescent="0.4">
      <c r="A737" s="21"/>
      <c r="B737" s="21"/>
      <c r="D737" s="21"/>
      <c r="E737" s="21"/>
      <c r="F737" s="21"/>
      <c r="G737" s="21"/>
    </row>
    <row r="738" spans="1:7" x14ac:dyDescent="0.4">
      <c r="A738" s="21"/>
      <c r="B738" s="21"/>
      <c r="D738" s="21"/>
      <c r="E738" s="21"/>
      <c r="F738" s="21"/>
      <c r="G738" s="21"/>
    </row>
    <row r="739" spans="1:7" x14ac:dyDescent="0.4">
      <c r="A739" s="21"/>
      <c r="B739" s="21"/>
      <c r="D739" s="21"/>
      <c r="E739" s="21"/>
      <c r="F739" s="21"/>
      <c r="G739" s="21"/>
    </row>
    <row r="740" spans="1:7" x14ac:dyDescent="0.4">
      <c r="A740" s="21"/>
      <c r="B740" s="21"/>
      <c r="D740" s="21"/>
      <c r="E740" s="21"/>
      <c r="F740" s="21"/>
      <c r="G740" s="21"/>
    </row>
    <row r="741" spans="1:7" x14ac:dyDescent="0.4">
      <c r="A741" s="21"/>
      <c r="B741" s="21"/>
      <c r="D741" s="21"/>
      <c r="E741" s="21"/>
      <c r="F741" s="21"/>
      <c r="G741" s="21"/>
    </row>
    <row r="742" spans="1:7" x14ac:dyDescent="0.4">
      <c r="A742" s="21"/>
      <c r="B742" s="21"/>
      <c r="D742" s="21"/>
      <c r="E742" s="21"/>
      <c r="F742" s="21"/>
      <c r="G742" s="21"/>
    </row>
    <row r="743" spans="1:7" x14ac:dyDescent="0.4">
      <c r="A743" s="21"/>
      <c r="B743" s="21"/>
      <c r="D743" s="21"/>
      <c r="E743" s="21"/>
      <c r="F743" s="21"/>
      <c r="G743" s="21"/>
    </row>
    <row r="744" spans="1:7" x14ac:dyDescent="0.4">
      <c r="A744" s="21"/>
      <c r="B744" s="21"/>
      <c r="D744" s="21"/>
      <c r="E744" s="21"/>
      <c r="F744" s="21"/>
      <c r="G744" s="21"/>
    </row>
    <row r="745" spans="1:7" x14ac:dyDescent="0.4">
      <c r="A745" s="21"/>
      <c r="B745" s="21"/>
      <c r="D745" s="21"/>
      <c r="E745" s="21"/>
      <c r="F745" s="21"/>
      <c r="G745" s="21"/>
    </row>
    <row r="746" spans="1:7" x14ac:dyDescent="0.4">
      <c r="A746" s="21"/>
      <c r="B746" s="21"/>
      <c r="D746" s="21"/>
      <c r="E746" s="21"/>
      <c r="F746" s="21"/>
      <c r="G746" s="21"/>
    </row>
    <row r="747" spans="1:7" x14ac:dyDescent="0.4">
      <c r="A747" s="21"/>
      <c r="B747" s="21"/>
      <c r="D747" s="21"/>
      <c r="E747" s="21"/>
      <c r="F747" s="21"/>
      <c r="G747" s="21"/>
    </row>
    <row r="748" spans="1:7" x14ac:dyDescent="0.4">
      <c r="A748" s="21"/>
      <c r="B748" s="21"/>
      <c r="D748" s="21"/>
      <c r="E748" s="21"/>
      <c r="F748" s="21"/>
      <c r="G748" s="21"/>
    </row>
    <row r="749" spans="1:7" x14ac:dyDescent="0.4">
      <c r="A749" s="21"/>
      <c r="B749" s="21"/>
      <c r="D749" s="21"/>
      <c r="E749" s="21"/>
      <c r="F749" s="21"/>
      <c r="G749" s="21"/>
    </row>
    <row r="750" spans="1:7" x14ac:dyDescent="0.4">
      <c r="A750" s="21"/>
      <c r="B750" s="21"/>
      <c r="D750" s="21"/>
      <c r="E750" s="21"/>
      <c r="F750" s="21"/>
      <c r="G750" s="21"/>
    </row>
    <row r="751" spans="1:7" x14ac:dyDescent="0.4">
      <c r="A751" s="21"/>
      <c r="B751" s="21"/>
      <c r="D751" s="21"/>
      <c r="E751" s="21"/>
      <c r="F751" s="21"/>
      <c r="G751" s="21"/>
    </row>
    <row r="752" spans="1:7" x14ac:dyDescent="0.4">
      <c r="A752" s="21"/>
      <c r="B752" s="21"/>
      <c r="D752" s="21"/>
      <c r="E752" s="21"/>
      <c r="F752" s="21"/>
      <c r="G752" s="21"/>
    </row>
    <row r="753" spans="1:7" x14ac:dyDescent="0.4">
      <c r="A753" s="21"/>
      <c r="B753" s="21"/>
      <c r="D753" s="21"/>
      <c r="E753" s="21"/>
      <c r="F753" s="21"/>
      <c r="G753" s="21"/>
    </row>
    <row r="754" spans="1:7" x14ac:dyDescent="0.4">
      <c r="A754" s="21"/>
      <c r="B754" s="21"/>
      <c r="D754" s="21"/>
      <c r="E754" s="21"/>
      <c r="F754" s="21"/>
      <c r="G754" s="21"/>
    </row>
    <row r="755" spans="1:7" x14ac:dyDescent="0.4">
      <c r="A755" s="21"/>
      <c r="B755" s="21"/>
      <c r="D755" s="21"/>
      <c r="E755" s="21"/>
      <c r="F755" s="21"/>
      <c r="G755" s="21"/>
    </row>
    <row r="756" spans="1:7" x14ac:dyDescent="0.4">
      <c r="A756" s="21"/>
      <c r="B756" s="21"/>
      <c r="D756" s="21"/>
      <c r="E756" s="21"/>
      <c r="F756" s="21"/>
      <c r="G756" s="21"/>
    </row>
    <row r="757" spans="1:7" x14ac:dyDescent="0.4">
      <c r="A757" s="21"/>
      <c r="B757" s="21"/>
      <c r="D757" s="21"/>
      <c r="E757" s="21"/>
      <c r="F757" s="21"/>
      <c r="G757" s="21"/>
    </row>
    <row r="758" spans="1:7" x14ac:dyDescent="0.4">
      <c r="A758" s="21"/>
      <c r="B758" s="21"/>
      <c r="D758" s="21"/>
      <c r="E758" s="21"/>
      <c r="F758" s="21"/>
      <c r="G758" s="21"/>
    </row>
    <row r="759" spans="1:7" x14ac:dyDescent="0.4">
      <c r="A759" s="21"/>
      <c r="B759" s="21"/>
      <c r="D759" s="21"/>
      <c r="E759" s="21"/>
      <c r="F759" s="21"/>
      <c r="G759" s="21"/>
    </row>
    <row r="760" spans="1:7" x14ac:dyDescent="0.4">
      <c r="A760" s="21"/>
      <c r="B760" s="21"/>
      <c r="D760" s="21"/>
      <c r="E760" s="21"/>
      <c r="F760" s="21"/>
      <c r="G760" s="21"/>
    </row>
    <row r="761" spans="1:7" x14ac:dyDescent="0.4">
      <c r="A761" s="21"/>
      <c r="B761" s="21"/>
      <c r="D761" s="21"/>
      <c r="E761" s="21"/>
      <c r="F761" s="21"/>
      <c r="G761" s="21"/>
    </row>
    <row r="762" spans="1:7" x14ac:dyDescent="0.4">
      <c r="A762" s="21"/>
      <c r="B762" s="21"/>
      <c r="D762" s="21"/>
      <c r="E762" s="21"/>
      <c r="F762" s="21"/>
      <c r="G762" s="21"/>
    </row>
    <row r="763" spans="1:7" x14ac:dyDescent="0.4">
      <c r="A763" s="21"/>
      <c r="B763" s="21"/>
      <c r="D763" s="21"/>
      <c r="E763" s="21"/>
      <c r="F763" s="21"/>
      <c r="G763" s="21"/>
    </row>
    <row r="764" spans="1:7" x14ac:dyDescent="0.4">
      <c r="A764" s="21"/>
      <c r="B764" s="21"/>
      <c r="D764" s="21"/>
      <c r="E764" s="21"/>
      <c r="F764" s="21"/>
      <c r="G764" s="21"/>
    </row>
    <row r="765" spans="1:7" x14ac:dyDescent="0.4">
      <c r="A765" s="21"/>
      <c r="B765" s="21"/>
      <c r="D765" s="21"/>
      <c r="E765" s="21"/>
      <c r="F765" s="21"/>
      <c r="G765" s="21"/>
    </row>
    <row r="766" spans="1:7" x14ac:dyDescent="0.4">
      <c r="A766" s="21"/>
      <c r="B766" s="21"/>
      <c r="D766" s="21"/>
      <c r="E766" s="21"/>
      <c r="F766" s="21"/>
      <c r="G766" s="21"/>
    </row>
    <row r="767" spans="1:7" x14ac:dyDescent="0.4">
      <c r="A767" s="21"/>
      <c r="B767" s="21"/>
      <c r="D767" s="21"/>
      <c r="E767" s="21"/>
      <c r="F767" s="21"/>
      <c r="G767" s="21"/>
    </row>
    <row r="768" spans="1:7" x14ac:dyDescent="0.4">
      <c r="A768" s="21"/>
      <c r="B768" s="21"/>
      <c r="D768" s="21"/>
      <c r="E768" s="21"/>
      <c r="F768" s="21"/>
      <c r="G768" s="21"/>
    </row>
    <row r="769" spans="1:7" x14ac:dyDescent="0.4">
      <c r="A769" s="21"/>
      <c r="B769" s="21"/>
      <c r="D769" s="21"/>
      <c r="E769" s="21"/>
      <c r="F769" s="21"/>
      <c r="G769" s="21"/>
    </row>
    <row r="770" spans="1:7" x14ac:dyDescent="0.4">
      <c r="A770" s="21"/>
      <c r="B770" s="21"/>
      <c r="D770" s="21"/>
      <c r="E770" s="21"/>
      <c r="F770" s="21"/>
      <c r="G770" s="21"/>
    </row>
    <row r="771" spans="1:7" x14ac:dyDescent="0.4">
      <c r="A771" s="21"/>
      <c r="B771" s="21"/>
      <c r="D771" s="21"/>
      <c r="E771" s="21"/>
      <c r="F771" s="21"/>
      <c r="G771" s="21"/>
    </row>
    <row r="772" spans="1:7" x14ac:dyDescent="0.4">
      <c r="A772" s="21"/>
      <c r="B772" s="21"/>
      <c r="D772" s="21"/>
      <c r="E772" s="21"/>
      <c r="F772" s="21"/>
      <c r="G772" s="21"/>
    </row>
    <row r="773" spans="1:7" x14ac:dyDescent="0.4">
      <c r="A773" s="21"/>
      <c r="B773" s="21"/>
      <c r="D773" s="21"/>
      <c r="E773" s="21"/>
      <c r="F773" s="21"/>
      <c r="G773" s="21"/>
    </row>
    <row r="774" spans="1:7" x14ac:dyDescent="0.4">
      <c r="A774" s="21"/>
      <c r="B774" s="21"/>
      <c r="D774" s="21"/>
      <c r="E774" s="21"/>
      <c r="F774" s="21"/>
      <c r="G774" s="21"/>
    </row>
    <row r="775" spans="1:7" x14ac:dyDescent="0.4">
      <c r="A775" s="21"/>
      <c r="B775" s="21"/>
      <c r="D775" s="21"/>
      <c r="E775" s="21"/>
      <c r="F775" s="21"/>
      <c r="G775" s="21"/>
    </row>
    <row r="776" spans="1:7" x14ac:dyDescent="0.4">
      <c r="A776" s="21"/>
      <c r="B776" s="21"/>
      <c r="D776" s="21"/>
      <c r="E776" s="21"/>
      <c r="F776" s="21"/>
      <c r="G776" s="21"/>
    </row>
    <row r="777" spans="1:7" x14ac:dyDescent="0.4">
      <c r="A777" s="21"/>
      <c r="B777" s="21"/>
      <c r="D777" s="21"/>
      <c r="E777" s="21"/>
      <c r="F777" s="21"/>
      <c r="G777" s="21"/>
    </row>
    <row r="778" spans="1:7" x14ac:dyDescent="0.4">
      <c r="A778" s="21"/>
      <c r="B778" s="21"/>
      <c r="D778" s="21"/>
      <c r="E778" s="21"/>
      <c r="F778" s="21"/>
      <c r="G778" s="21"/>
    </row>
    <row r="779" spans="1:7" x14ac:dyDescent="0.4">
      <c r="A779" s="21"/>
      <c r="B779" s="21"/>
      <c r="D779" s="21"/>
      <c r="E779" s="21"/>
      <c r="F779" s="21"/>
      <c r="G779" s="21"/>
    </row>
    <row r="780" spans="1:7" x14ac:dyDescent="0.4">
      <c r="A780" s="21"/>
      <c r="B780" s="21"/>
      <c r="D780" s="21"/>
      <c r="E780" s="21"/>
      <c r="F780" s="21"/>
      <c r="G780" s="21"/>
    </row>
    <row r="781" spans="1:7" x14ac:dyDescent="0.4">
      <c r="A781" s="21"/>
      <c r="B781" s="21"/>
      <c r="D781" s="21"/>
      <c r="E781" s="21"/>
      <c r="F781" s="21"/>
      <c r="G781" s="21"/>
    </row>
    <row r="782" spans="1:7" x14ac:dyDescent="0.4">
      <c r="A782" s="21"/>
      <c r="B782" s="21"/>
      <c r="D782" s="21"/>
      <c r="E782" s="21"/>
      <c r="F782" s="21"/>
      <c r="G782" s="21"/>
    </row>
    <row r="783" spans="1:7" x14ac:dyDescent="0.4">
      <c r="A783" s="21"/>
      <c r="B783" s="21"/>
      <c r="D783" s="21"/>
      <c r="E783" s="21"/>
      <c r="F783" s="21"/>
      <c r="G783" s="21"/>
    </row>
    <row r="784" spans="1:7" x14ac:dyDescent="0.4">
      <c r="A784" s="21"/>
      <c r="B784" s="21"/>
      <c r="D784" s="21"/>
      <c r="E784" s="21"/>
      <c r="F784" s="21"/>
      <c r="G784" s="21"/>
    </row>
    <row r="785" spans="1:7" x14ac:dyDescent="0.4">
      <c r="A785" s="21"/>
      <c r="B785" s="21"/>
      <c r="D785" s="21"/>
      <c r="E785" s="21"/>
      <c r="F785" s="21"/>
      <c r="G785" s="21"/>
    </row>
    <row r="786" spans="1:7" x14ac:dyDescent="0.4">
      <c r="A786" s="21"/>
      <c r="B786" s="21"/>
      <c r="D786" s="21"/>
      <c r="E786" s="21"/>
      <c r="F786" s="21"/>
      <c r="G786" s="21"/>
    </row>
    <row r="787" spans="1:7" x14ac:dyDescent="0.4">
      <c r="A787" s="21"/>
      <c r="B787" s="21"/>
      <c r="D787" s="21"/>
      <c r="E787" s="21"/>
      <c r="F787" s="21"/>
      <c r="G787" s="21"/>
    </row>
    <row r="788" spans="1:7" x14ac:dyDescent="0.4">
      <c r="A788" s="21"/>
      <c r="B788" s="21"/>
      <c r="D788" s="21"/>
      <c r="E788" s="21"/>
      <c r="F788" s="21"/>
      <c r="G788" s="21"/>
    </row>
    <row r="789" spans="1:7" x14ac:dyDescent="0.4">
      <c r="A789" s="21"/>
      <c r="B789" s="21"/>
      <c r="D789" s="21"/>
      <c r="E789" s="21"/>
      <c r="F789" s="21"/>
      <c r="G789" s="21"/>
    </row>
    <row r="790" spans="1:7" x14ac:dyDescent="0.4">
      <c r="A790" s="21"/>
      <c r="B790" s="21"/>
      <c r="D790" s="21"/>
      <c r="E790" s="21"/>
      <c r="F790" s="21"/>
      <c r="G790" s="21"/>
    </row>
    <row r="791" spans="1:7" x14ac:dyDescent="0.4">
      <c r="A791" s="21"/>
      <c r="B791" s="21"/>
      <c r="D791" s="21"/>
      <c r="E791" s="21"/>
      <c r="F791" s="21"/>
      <c r="G791" s="21"/>
    </row>
    <row r="792" spans="1:7" x14ac:dyDescent="0.4">
      <c r="A792" s="21"/>
      <c r="B792" s="21"/>
      <c r="D792" s="21"/>
      <c r="E792" s="21"/>
      <c r="F792" s="21"/>
      <c r="G792" s="21"/>
    </row>
    <row r="793" spans="1:7" x14ac:dyDescent="0.4">
      <c r="A793" s="21"/>
      <c r="B793" s="21"/>
      <c r="D793" s="21"/>
      <c r="E793" s="21"/>
      <c r="F793" s="21"/>
      <c r="G793" s="21"/>
    </row>
    <row r="794" spans="1:7" x14ac:dyDescent="0.4">
      <c r="A794" s="21"/>
      <c r="B794" s="21"/>
      <c r="D794" s="21"/>
      <c r="E794" s="21"/>
      <c r="F794" s="21"/>
      <c r="G794" s="21"/>
    </row>
    <row r="795" spans="1:7" x14ac:dyDescent="0.4">
      <c r="A795" s="21"/>
      <c r="B795" s="21"/>
      <c r="D795" s="21"/>
      <c r="E795" s="21"/>
      <c r="F795" s="21"/>
      <c r="G795" s="21"/>
    </row>
    <row r="796" spans="1:7" x14ac:dyDescent="0.4">
      <c r="A796" s="21"/>
      <c r="B796" s="21"/>
      <c r="D796" s="21"/>
      <c r="E796" s="21"/>
      <c r="F796" s="21"/>
      <c r="G796" s="21"/>
    </row>
    <row r="797" spans="1:7" x14ac:dyDescent="0.4">
      <c r="A797" s="21"/>
      <c r="B797" s="21"/>
      <c r="D797" s="21"/>
      <c r="E797" s="21"/>
      <c r="F797" s="21"/>
      <c r="G797" s="21"/>
    </row>
    <row r="798" spans="1:7" x14ac:dyDescent="0.4">
      <c r="A798" s="21"/>
      <c r="B798" s="21"/>
      <c r="D798" s="21"/>
      <c r="E798" s="21"/>
      <c r="F798" s="21"/>
      <c r="G798" s="21"/>
    </row>
    <row r="799" spans="1:7" x14ac:dyDescent="0.4">
      <c r="A799" s="21"/>
      <c r="B799" s="21"/>
      <c r="D799" s="21"/>
      <c r="E799" s="21"/>
      <c r="F799" s="21"/>
      <c r="G799" s="21"/>
    </row>
    <row r="800" spans="1:7" x14ac:dyDescent="0.4">
      <c r="A800" s="21"/>
      <c r="B800" s="21"/>
      <c r="D800" s="21"/>
      <c r="E800" s="21"/>
      <c r="F800" s="21"/>
      <c r="G800" s="21"/>
    </row>
    <row r="801" spans="1:7" x14ac:dyDescent="0.4">
      <c r="A801" s="21"/>
      <c r="B801" s="21"/>
      <c r="D801" s="21"/>
      <c r="E801" s="21"/>
      <c r="F801" s="21"/>
      <c r="G801" s="21"/>
    </row>
    <row r="802" spans="1:7" x14ac:dyDescent="0.4">
      <c r="A802" s="21"/>
      <c r="B802" s="21"/>
      <c r="D802" s="21"/>
      <c r="E802" s="21"/>
      <c r="F802" s="21"/>
      <c r="G802" s="21"/>
    </row>
    <row r="803" spans="1:7" x14ac:dyDescent="0.4">
      <c r="A803" s="21"/>
      <c r="B803" s="21"/>
      <c r="D803" s="21"/>
      <c r="E803" s="21"/>
      <c r="F803" s="21"/>
      <c r="G803" s="21"/>
    </row>
    <row r="804" spans="1:7" x14ac:dyDescent="0.4">
      <c r="A804" s="21"/>
      <c r="B804" s="21"/>
      <c r="D804" s="21"/>
      <c r="E804" s="21"/>
      <c r="F804" s="21"/>
      <c r="G804" s="21"/>
    </row>
    <row r="805" spans="1:7" x14ac:dyDescent="0.4">
      <c r="A805" s="21"/>
      <c r="B805" s="21"/>
      <c r="D805" s="21"/>
      <c r="E805" s="21"/>
      <c r="F805" s="21"/>
      <c r="G805" s="21"/>
    </row>
    <row r="806" spans="1:7" x14ac:dyDescent="0.4">
      <c r="A806" s="21"/>
      <c r="B806" s="21"/>
      <c r="D806" s="21"/>
      <c r="E806" s="21"/>
      <c r="F806" s="21"/>
      <c r="G806" s="21"/>
    </row>
    <row r="807" spans="1:7" x14ac:dyDescent="0.4">
      <c r="A807" s="21"/>
      <c r="B807" s="21"/>
      <c r="D807" s="21"/>
      <c r="E807" s="21"/>
      <c r="F807" s="21"/>
      <c r="G807" s="21"/>
    </row>
    <row r="808" spans="1:7" x14ac:dyDescent="0.4">
      <c r="A808" s="21"/>
      <c r="B808" s="21"/>
      <c r="D808" s="21"/>
      <c r="E808" s="21"/>
      <c r="F808" s="21"/>
      <c r="G808" s="21"/>
    </row>
    <row r="809" spans="1:7" x14ac:dyDescent="0.4">
      <c r="A809" s="21"/>
      <c r="B809" s="21"/>
      <c r="D809" s="21"/>
      <c r="E809" s="21"/>
      <c r="F809" s="21"/>
      <c r="G809" s="21"/>
    </row>
    <row r="810" spans="1:7" x14ac:dyDescent="0.4">
      <c r="A810" s="21"/>
      <c r="B810" s="21"/>
      <c r="D810" s="21"/>
      <c r="E810" s="21"/>
      <c r="F810" s="21"/>
      <c r="G810" s="21"/>
    </row>
    <row r="811" spans="1:7" x14ac:dyDescent="0.4">
      <c r="A811" s="21"/>
      <c r="B811" s="21"/>
      <c r="D811" s="21"/>
      <c r="E811" s="21"/>
      <c r="F811" s="21"/>
      <c r="G811" s="21"/>
    </row>
    <row r="812" spans="1:7" x14ac:dyDescent="0.4">
      <c r="A812" s="21"/>
      <c r="B812" s="21"/>
      <c r="D812" s="21"/>
      <c r="E812" s="21"/>
      <c r="F812" s="21"/>
      <c r="G812" s="21"/>
    </row>
    <row r="813" spans="1:7" x14ac:dyDescent="0.4">
      <c r="A813" s="21"/>
      <c r="B813" s="21"/>
      <c r="D813" s="21"/>
      <c r="E813" s="21"/>
      <c r="F813" s="21"/>
      <c r="G813" s="21"/>
    </row>
    <row r="814" spans="1:7" x14ac:dyDescent="0.4">
      <c r="A814" s="21"/>
      <c r="B814" s="21"/>
      <c r="D814" s="21"/>
      <c r="E814" s="21"/>
      <c r="F814" s="21"/>
      <c r="G814" s="21"/>
    </row>
    <row r="815" spans="1:7" x14ac:dyDescent="0.4">
      <c r="A815" s="21"/>
      <c r="B815" s="21"/>
      <c r="D815" s="21"/>
      <c r="E815" s="21"/>
      <c r="F815" s="21"/>
      <c r="G815" s="21"/>
    </row>
    <row r="816" spans="1:7" x14ac:dyDescent="0.4">
      <c r="A816" s="21"/>
      <c r="B816" s="21"/>
      <c r="D816" s="21"/>
      <c r="E816" s="21"/>
      <c r="F816" s="21"/>
      <c r="G816" s="21"/>
    </row>
    <row r="817" spans="1:7" x14ac:dyDescent="0.4">
      <c r="A817" s="21"/>
      <c r="B817" s="21"/>
      <c r="D817" s="21"/>
      <c r="E817" s="21"/>
      <c r="F817" s="21"/>
      <c r="G817" s="21"/>
    </row>
    <row r="818" spans="1:7" x14ac:dyDescent="0.4">
      <c r="A818" s="21"/>
      <c r="B818" s="21"/>
      <c r="D818" s="21"/>
      <c r="E818" s="21"/>
      <c r="F818" s="21"/>
      <c r="G818" s="21"/>
    </row>
    <row r="819" spans="1:7" x14ac:dyDescent="0.4">
      <c r="A819" s="21"/>
      <c r="B819" s="21"/>
      <c r="D819" s="21"/>
      <c r="E819" s="21"/>
      <c r="F819" s="21"/>
      <c r="G819" s="21"/>
    </row>
    <row r="820" spans="1:7" x14ac:dyDescent="0.4">
      <c r="A820" s="21"/>
      <c r="B820" s="21"/>
      <c r="D820" s="21"/>
      <c r="E820" s="21"/>
      <c r="F820" s="21"/>
      <c r="G820" s="21"/>
    </row>
    <row r="821" spans="1:7" x14ac:dyDescent="0.4">
      <c r="A821" s="21"/>
      <c r="B821" s="21"/>
      <c r="D821" s="21"/>
      <c r="E821" s="21"/>
      <c r="F821" s="21"/>
      <c r="G821" s="21"/>
    </row>
    <row r="822" spans="1:7" x14ac:dyDescent="0.4">
      <c r="A822" s="21"/>
      <c r="B822" s="21"/>
      <c r="D822" s="21"/>
      <c r="E822" s="21"/>
      <c r="F822" s="21"/>
      <c r="G822" s="21"/>
    </row>
    <row r="823" spans="1:7" x14ac:dyDescent="0.4">
      <c r="A823" s="21"/>
      <c r="B823" s="21"/>
      <c r="D823" s="21"/>
      <c r="E823" s="21"/>
      <c r="F823" s="21"/>
      <c r="G823" s="21"/>
    </row>
    <row r="824" spans="1:7" x14ac:dyDescent="0.4">
      <c r="A824" s="21"/>
      <c r="B824" s="21"/>
      <c r="D824" s="21"/>
      <c r="E824" s="21"/>
      <c r="F824" s="21"/>
      <c r="G824" s="21"/>
    </row>
    <row r="825" spans="1:7" x14ac:dyDescent="0.4">
      <c r="A825" s="21"/>
      <c r="B825" s="21"/>
      <c r="D825" s="21"/>
      <c r="E825" s="21"/>
      <c r="F825" s="21"/>
      <c r="G825" s="21"/>
    </row>
    <row r="826" spans="1:7" x14ac:dyDescent="0.4">
      <c r="A826" s="21"/>
      <c r="B826" s="21"/>
      <c r="D826" s="21"/>
      <c r="E826" s="21"/>
      <c r="F826" s="21"/>
      <c r="G826" s="21"/>
    </row>
    <row r="827" spans="1:7" x14ac:dyDescent="0.4">
      <c r="A827" s="21"/>
      <c r="B827" s="21"/>
      <c r="D827" s="21"/>
      <c r="E827" s="21"/>
      <c r="F827" s="21"/>
      <c r="G827" s="21"/>
    </row>
    <row r="828" spans="1:7" x14ac:dyDescent="0.4">
      <c r="A828" s="21"/>
      <c r="B828" s="21"/>
      <c r="D828" s="21"/>
      <c r="E828" s="21"/>
      <c r="F828" s="21"/>
      <c r="G828" s="21"/>
    </row>
    <row r="829" spans="1:7" x14ac:dyDescent="0.4">
      <c r="A829" s="21"/>
      <c r="B829" s="21"/>
      <c r="D829" s="21"/>
      <c r="E829" s="21"/>
      <c r="F829" s="21"/>
      <c r="G829" s="21"/>
    </row>
    <row r="830" spans="1:7" x14ac:dyDescent="0.4">
      <c r="A830" s="21"/>
      <c r="B830" s="21"/>
      <c r="D830" s="21"/>
      <c r="E830" s="21"/>
      <c r="F830" s="21"/>
      <c r="G830" s="21"/>
    </row>
    <row r="831" spans="1:7" x14ac:dyDescent="0.4">
      <c r="A831" s="21"/>
      <c r="B831" s="21"/>
      <c r="D831" s="21"/>
      <c r="E831" s="21"/>
      <c r="F831" s="21"/>
      <c r="G831" s="21"/>
    </row>
    <row r="832" spans="1:7" x14ac:dyDescent="0.4">
      <c r="A832" s="21"/>
      <c r="B832" s="21"/>
      <c r="D832" s="21"/>
      <c r="E832" s="21"/>
      <c r="F832" s="21"/>
      <c r="G832" s="21"/>
    </row>
    <row r="833" spans="1:7" x14ac:dyDescent="0.4">
      <c r="A833" s="21"/>
      <c r="B833" s="21"/>
      <c r="D833" s="21"/>
      <c r="E833" s="21"/>
      <c r="F833" s="21"/>
      <c r="G833" s="21"/>
    </row>
    <row r="834" spans="1:7" x14ac:dyDescent="0.4">
      <c r="A834" s="21"/>
      <c r="B834" s="21"/>
      <c r="D834" s="21"/>
      <c r="E834" s="21"/>
      <c r="F834" s="21"/>
      <c r="G834" s="21"/>
    </row>
    <row r="835" spans="1:7" x14ac:dyDescent="0.4">
      <c r="A835" s="21"/>
      <c r="B835" s="21"/>
      <c r="D835" s="21"/>
      <c r="E835" s="21"/>
      <c r="F835" s="21"/>
      <c r="G835" s="21"/>
    </row>
    <row r="836" spans="1:7" x14ac:dyDescent="0.4">
      <c r="A836" s="21"/>
      <c r="B836" s="21"/>
      <c r="D836" s="21"/>
      <c r="E836" s="21"/>
      <c r="F836" s="21"/>
      <c r="G836" s="21"/>
    </row>
    <row r="837" spans="1:7" x14ac:dyDescent="0.4">
      <c r="A837" s="21"/>
      <c r="B837" s="21"/>
      <c r="D837" s="21"/>
      <c r="E837" s="21"/>
      <c r="F837" s="21"/>
      <c r="G837" s="21"/>
    </row>
    <row r="838" spans="1:7" x14ac:dyDescent="0.4">
      <c r="A838" s="21"/>
      <c r="B838" s="21"/>
      <c r="D838" s="21"/>
      <c r="E838" s="21"/>
      <c r="F838" s="21"/>
      <c r="G838" s="21"/>
    </row>
    <row r="839" spans="1:7" x14ac:dyDescent="0.4">
      <c r="A839" s="21"/>
      <c r="B839" s="21"/>
      <c r="D839" s="21"/>
      <c r="E839" s="21"/>
      <c r="F839" s="21"/>
      <c r="G839" s="21"/>
    </row>
    <row r="840" spans="1:7" x14ac:dyDescent="0.4">
      <c r="A840" s="21"/>
      <c r="B840" s="21"/>
      <c r="D840" s="21"/>
      <c r="E840" s="21"/>
      <c r="F840" s="21"/>
      <c r="G840" s="21"/>
    </row>
    <row r="841" spans="1:7" x14ac:dyDescent="0.4">
      <c r="A841" s="21"/>
      <c r="B841" s="21"/>
      <c r="D841" s="21"/>
      <c r="E841" s="21"/>
      <c r="F841" s="21"/>
      <c r="G841" s="21"/>
    </row>
    <row r="842" spans="1:7" x14ac:dyDescent="0.4">
      <c r="A842" s="21"/>
      <c r="B842" s="21"/>
      <c r="D842" s="21"/>
      <c r="E842" s="21"/>
      <c r="F842" s="21"/>
      <c r="G842" s="21"/>
    </row>
    <row r="843" spans="1:7" x14ac:dyDescent="0.4">
      <c r="A843" s="21"/>
      <c r="B843" s="21"/>
      <c r="D843" s="21"/>
      <c r="E843" s="21"/>
      <c r="F843" s="21"/>
      <c r="G843" s="21"/>
    </row>
    <row r="844" spans="1:7" x14ac:dyDescent="0.4">
      <c r="A844" s="21"/>
      <c r="B844" s="21"/>
      <c r="D844" s="21"/>
      <c r="E844" s="21"/>
      <c r="F844" s="21"/>
      <c r="G844" s="21"/>
    </row>
    <row r="845" spans="1:7" x14ac:dyDescent="0.4">
      <c r="A845" s="21"/>
      <c r="B845" s="21"/>
      <c r="D845" s="21"/>
      <c r="E845" s="21"/>
      <c r="F845" s="21"/>
      <c r="G845" s="21"/>
    </row>
    <row r="846" spans="1:7" x14ac:dyDescent="0.4">
      <c r="A846" s="21"/>
      <c r="B846" s="21"/>
      <c r="D846" s="21"/>
      <c r="E846" s="21"/>
      <c r="F846" s="21"/>
      <c r="G846" s="21"/>
    </row>
    <row r="847" spans="1:7" x14ac:dyDescent="0.4">
      <c r="A847" s="21"/>
      <c r="B847" s="21"/>
      <c r="D847" s="21"/>
      <c r="E847" s="21"/>
      <c r="F847" s="21"/>
      <c r="G847" s="21"/>
    </row>
    <row r="848" spans="1:7" x14ac:dyDescent="0.4">
      <c r="A848" s="21"/>
      <c r="B848" s="21"/>
      <c r="D848" s="21"/>
      <c r="E848" s="21"/>
      <c r="F848" s="21"/>
      <c r="G848" s="21"/>
    </row>
    <row r="849" spans="1:7" x14ac:dyDescent="0.4">
      <c r="A849" s="21"/>
      <c r="B849" s="21"/>
      <c r="D849" s="21"/>
      <c r="E849" s="21"/>
      <c r="F849" s="21"/>
      <c r="G849" s="21"/>
    </row>
    <row r="850" spans="1:7" x14ac:dyDescent="0.4">
      <c r="A850" s="21"/>
      <c r="B850" s="21"/>
      <c r="D850" s="21"/>
      <c r="E850" s="21"/>
      <c r="F850" s="21"/>
      <c r="G850" s="21"/>
    </row>
    <row r="851" spans="1:7" x14ac:dyDescent="0.4">
      <c r="A851" s="21"/>
      <c r="B851" s="21"/>
      <c r="D851" s="21"/>
      <c r="E851" s="21"/>
      <c r="F851" s="21"/>
      <c r="G851" s="21"/>
    </row>
    <row r="852" spans="1:7" x14ac:dyDescent="0.4">
      <c r="A852" s="21"/>
      <c r="B852" s="21"/>
      <c r="D852" s="21"/>
      <c r="E852" s="21"/>
      <c r="F852" s="21"/>
      <c r="G852" s="21"/>
    </row>
    <row r="853" spans="1:7" x14ac:dyDescent="0.4">
      <c r="A853" s="21"/>
      <c r="B853" s="21"/>
      <c r="D853" s="21"/>
      <c r="E853" s="21"/>
      <c r="F853" s="21"/>
      <c r="G853" s="21"/>
    </row>
    <row r="854" spans="1:7" x14ac:dyDescent="0.4">
      <c r="A854" s="21"/>
      <c r="B854" s="21"/>
      <c r="D854" s="21"/>
      <c r="E854" s="21"/>
      <c r="F854" s="21"/>
      <c r="G854" s="21"/>
    </row>
    <row r="855" spans="1:7" x14ac:dyDescent="0.4">
      <c r="A855" s="21"/>
      <c r="B855" s="21"/>
      <c r="D855" s="21"/>
      <c r="E855" s="21"/>
      <c r="F855" s="21"/>
      <c r="G855" s="21"/>
    </row>
    <row r="856" spans="1:7" x14ac:dyDescent="0.4">
      <c r="A856" s="21"/>
      <c r="B856" s="21"/>
      <c r="D856" s="21"/>
      <c r="E856" s="21"/>
      <c r="F856" s="21"/>
      <c r="G856" s="21"/>
    </row>
    <row r="857" spans="1:7" x14ac:dyDescent="0.4">
      <c r="A857" s="21"/>
      <c r="B857" s="21"/>
      <c r="D857" s="21"/>
      <c r="E857" s="21"/>
      <c r="F857" s="21"/>
      <c r="G857" s="21"/>
    </row>
    <row r="858" spans="1:7" x14ac:dyDescent="0.4">
      <c r="A858" s="21"/>
      <c r="B858" s="21"/>
      <c r="D858" s="21"/>
      <c r="E858" s="21"/>
      <c r="F858" s="21"/>
      <c r="G858" s="21"/>
    </row>
    <row r="859" spans="1:7" x14ac:dyDescent="0.4">
      <c r="A859" s="21"/>
      <c r="B859" s="21"/>
      <c r="D859" s="21"/>
      <c r="E859" s="21"/>
      <c r="F859" s="21"/>
      <c r="G859" s="21"/>
    </row>
    <row r="860" spans="1:7" x14ac:dyDescent="0.4">
      <c r="A860" s="21"/>
      <c r="B860" s="21"/>
      <c r="D860" s="21"/>
      <c r="E860" s="21"/>
      <c r="F860" s="21"/>
      <c r="G860" s="21"/>
    </row>
    <row r="861" spans="1:7" x14ac:dyDescent="0.4">
      <c r="A861" s="21"/>
      <c r="B861" s="21"/>
      <c r="D861" s="21"/>
      <c r="E861" s="21"/>
      <c r="F861" s="21"/>
      <c r="G861" s="21"/>
    </row>
    <row r="862" spans="1:7" x14ac:dyDescent="0.4">
      <c r="A862" s="21"/>
      <c r="B862" s="21"/>
      <c r="D862" s="21"/>
      <c r="E862" s="21"/>
      <c r="F862" s="21"/>
      <c r="G862" s="21"/>
    </row>
    <row r="863" spans="1:7" x14ac:dyDescent="0.4">
      <c r="A863" s="21"/>
      <c r="B863" s="21"/>
      <c r="D863" s="21"/>
      <c r="E863" s="21"/>
      <c r="F863" s="21"/>
      <c r="G863" s="21"/>
    </row>
    <row r="864" spans="1:7" x14ac:dyDescent="0.4">
      <c r="A864" s="21"/>
      <c r="B864" s="21"/>
      <c r="D864" s="21"/>
      <c r="E864" s="21"/>
      <c r="F864" s="21"/>
      <c r="G864" s="21"/>
    </row>
    <row r="865" spans="1:7" x14ac:dyDescent="0.4">
      <c r="A865" s="21"/>
      <c r="B865" s="21"/>
      <c r="D865" s="21"/>
      <c r="E865" s="21"/>
      <c r="F865" s="21"/>
      <c r="G865" s="21"/>
    </row>
    <row r="866" spans="1:7" x14ac:dyDescent="0.4">
      <c r="A866" s="21"/>
      <c r="B866" s="21"/>
      <c r="D866" s="21"/>
      <c r="E866" s="21"/>
      <c r="F866" s="21"/>
      <c r="G866" s="21"/>
    </row>
    <row r="867" spans="1:7" x14ac:dyDescent="0.4">
      <c r="A867" s="21"/>
      <c r="B867" s="21"/>
      <c r="D867" s="21"/>
      <c r="E867" s="21"/>
      <c r="F867" s="21"/>
      <c r="G867" s="21"/>
    </row>
    <row r="868" spans="1:7" x14ac:dyDescent="0.4">
      <c r="A868" s="21"/>
      <c r="B868" s="21"/>
      <c r="D868" s="21"/>
      <c r="E868" s="21"/>
      <c r="F868" s="21"/>
      <c r="G868" s="21"/>
    </row>
    <row r="869" spans="1:7" x14ac:dyDescent="0.4">
      <c r="A869" s="21"/>
      <c r="B869" s="21"/>
      <c r="D869" s="21"/>
      <c r="E869" s="21"/>
      <c r="F869" s="21"/>
      <c r="G869" s="21"/>
    </row>
    <row r="870" spans="1:7" x14ac:dyDescent="0.4">
      <c r="A870" s="21"/>
      <c r="B870" s="21"/>
      <c r="D870" s="21"/>
      <c r="E870" s="21"/>
      <c r="F870" s="21"/>
      <c r="G870" s="21"/>
    </row>
    <row r="871" spans="1:7" x14ac:dyDescent="0.4">
      <c r="A871" s="21"/>
      <c r="B871" s="21"/>
      <c r="D871" s="21"/>
      <c r="E871" s="21"/>
      <c r="F871" s="21"/>
      <c r="G871" s="21"/>
    </row>
    <row r="872" spans="1:7" x14ac:dyDescent="0.4">
      <c r="A872" s="21"/>
      <c r="B872" s="21"/>
      <c r="D872" s="21"/>
      <c r="E872" s="21"/>
      <c r="F872" s="21"/>
      <c r="G872" s="21"/>
    </row>
    <row r="873" spans="1:7" x14ac:dyDescent="0.4">
      <c r="A873" s="21"/>
      <c r="B873" s="21"/>
      <c r="D873" s="21"/>
      <c r="E873" s="21"/>
      <c r="F873" s="21"/>
      <c r="G873" s="21"/>
    </row>
    <row r="874" spans="1:7" x14ac:dyDescent="0.4">
      <c r="A874" s="21"/>
      <c r="B874" s="21"/>
      <c r="D874" s="21"/>
      <c r="E874" s="21"/>
      <c r="F874" s="21"/>
      <c r="G874" s="21"/>
    </row>
    <row r="875" spans="1:7" x14ac:dyDescent="0.4">
      <c r="A875" s="21"/>
      <c r="B875" s="21"/>
      <c r="D875" s="21"/>
      <c r="E875" s="21"/>
      <c r="F875" s="21"/>
      <c r="G875" s="21"/>
    </row>
    <row r="876" spans="1:7" x14ac:dyDescent="0.4">
      <c r="A876" s="21"/>
      <c r="B876" s="21"/>
      <c r="D876" s="21"/>
      <c r="E876" s="21"/>
      <c r="F876" s="21"/>
      <c r="G876" s="21"/>
    </row>
    <row r="877" spans="1:7" x14ac:dyDescent="0.4">
      <c r="A877" s="21"/>
      <c r="B877" s="21"/>
      <c r="D877" s="21"/>
      <c r="E877" s="21"/>
      <c r="F877" s="21"/>
      <c r="G877" s="21"/>
    </row>
    <row r="878" spans="1:7" x14ac:dyDescent="0.4">
      <c r="A878" s="21"/>
      <c r="B878" s="21"/>
      <c r="D878" s="21"/>
      <c r="E878" s="21"/>
      <c r="F878" s="21"/>
      <c r="G878" s="21"/>
    </row>
    <row r="879" spans="1:7" x14ac:dyDescent="0.4">
      <c r="A879" s="21"/>
      <c r="B879" s="21"/>
      <c r="D879" s="21"/>
      <c r="E879" s="21"/>
      <c r="F879" s="21"/>
      <c r="G879" s="21"/>
    </row>
    <row r="880" spans="1:7" x14ac:dyDescent="0.4">
      <c r="A880" s="21"/>
      <c r="B880" s="21"/>
      <c r="D880" s="21"/>
      <c r="E880" s="21"/>
      <c r="F880" s="21"/>
      <c r="G880" s="21"/>
    </row>
    <row r="881" spans="1:7" x14ac:dyDescent="0.4">
      <c r="A881" s="21"/>
      <c r="B881" s="21"/>
      <c r="D881" s="21"/>
      <c r="E881" s="21"/>
      <c r="F881" s="21"/>
      <c r="G881" s="21"/>
    </row>
    <row r="882" spans="1:7" x14ac:dyDescent="0.4">
      <c r="A882" s="21"/>
      <c r="B882" s="21"/>
      <c r="D882" s="21"/>
      <c r="E882" s="21"/>
      <c r="F882" s="21"/>
      <c r="G882" s="21"/>
    </row>
    <row r="883" spans="1:7" x14ac:dyDescent="0.4">
      <c r="A883" s="21"/>
      <c r="B883" s="21"/>
      <c r="D883" s="21"/>
      <c r="E883" s="21"/>
      <c r="F883" s="21"/>
      <c r="G883" s="21"/>
    </row>
    <row r="884" spans="1:7" x14ac:dyDescent="0.4">
      <c r="A884" s="21"/>
      <c r="B884" s="21"/>
      <c r="D884" s="21"/>
      <c r="E884" s="21"/>
      <c r="F884" s="21"/>
      <c r="G884" s="21"/>
    </row>
    <row r="885" spans="1:7" x14ac:dyDescent="0.4">
      <c r="A885" s="21"/>
      <c r="B885" s="21"/>
      <c r="D885" s="21"/>
      <c r="E885" s="21"/>
      <c r="F885" s="21"/>
      <c r="G885" s="21"/>
    </row>
    <row r="886" spans="1:7" x14ac:dyDescent="0.4">
      <c r="A886" s="21"/>
      <c r="B886" s="21"/>
      <c r="D886" s="21"/>
      <c r="E886" s="21"/>
      <c r="F886" s="21"/>
      <c r="G886" s="21"/>
    </row>
    <row r="887" spans="1:7" x14ac:dyDescent="0.4">
      <c r="A887" s="21"/>
      <c r="B887" s="21"/>
      <c r="D887" s="21"/>
      <c r="E887" s="21"/>
      <c r="F887" s="21"/>
      <c r="G887" s="21"/>
    </row>
    <row r="888" spans="1:7" x14ac:dyDescent="0.4">
      <c r="A888" s="21"/>
      <c r="B888" s="21"/>
      <c r="D888" s="21"/>
      <c r="E888" s="21"/>
      <c r="F888" s="21"/>
      <c r="G888" s="21"/>
    </row>
    <row r="889" spans="1:7" x14ac:dyDescent="0.4">
      <c r="A889" s="21"/>
      <c r="B889" s="21"/>
      <c r="D889" s="21"/>
      <c r="E889" s="21"/>
      <c r="F889" s="21"/>
      <c r="G889" s="21"/>
    </row>
    <row r="890" spans="1:7" x14ac:dyDescent="0.4">
      <c r="A890" s="21"/>
      <c r="B890" s="21"/>
      <c r="D890" s="21"/>
      <c r="E890" s="21"/>
      <c r="F890" s="21"/>
      <c r="G890" s="21"/>
    </row>
    <row r="891" spans="1:7" x14ac:dyDescent="0.4">
      <c r="A891" s="21"/>
      <c r="B891" s="21"/>
      <c r="D891" s="21"/>
      <c r="E891" s="21"/>
      <c r="F891" s="21"/>
      <c r="G891" s="21"/>
    </row>
    <row r="892" spans="1:7" x14ac:dyDescent="0.4">
      <c r="A892" s="21"/>
      <c r="B892" s="21"/>
      <c r="D892" s="21"/>
      <c r="E892" s="21"/>
      <c r="F892" s="21"/>
      <c r="G892" s="21"/>
    </row>
    <row r="893" spans="1:7" x14ac:dyDescent="0.4">
      <c r="A893" s="21"/>
      <c r="B893" s="21"/>
      <c r="D893" s="21"/>
      <c r="E893" s="21"/>
      <c r="F893" s="21"/>
      <c r="G893" s="21"/>
    </row>
    <row r="894" spans="1:7" x14ac:dyDescent="0.4">
      <c r="A894" s="21"/>
      <c r="B894" s="21"/>
      <c r="D894" s="21"/>
      <c r="E894" s="21"/>
      <c r="F894" s="21"/>
      <c r="G894" s="21"/>
    </row>
    <row r="895" spans="1:7" x14ac:dyDescent="0.4">
      <c r="A895" s="21"/>
      <c r="B895" s="21"/>
      <c r="D895" s="21"/>
      <c r="E895" s="21"/>
      <c r="F895" s="21"/>
      <c r="G895" s="21"/>
    </row>
    <row r="896" spans="1:7" x14ac:dyDescent="0.4">
      <c r="A896" s="21"/>
      <c r="B896" s="21"/>
      <c r="D896" s="21"/>
      <c r="E896" s="21"/>
      <c r="F896" s="21"/>
      <c r="G896" s="21"/>
    </row>
    <row r="897" spans="1:7" x14ac:dyDescent="0.4">
      <c r="A897" s="21"/>
      <c r="B897" s="21"/>
      <c r="D897" s="21"/>
      <c r="E897" s="21"/>
      <c r="F897" s="21"/>
      <c r="G897" s="21"/>
    </row>
    <row r="898" spans="1:7" x14ac:dyDescent="0.4">
      <c r="A898" s="21"/>
      <c r="B898" s="21"/>
      <c r="D898" s="21"/>
      <c r="E898" s="21"/>
      <c r="F898" s="21"/>
      <c r="G898" s="21"/>
    </row>
    <row r="899" spans="1:7" x14ac:dyDescent="0.4">
      <c r="A899" s="21"/>
      <c r="B899" s="21"/>
      <c r="D899" s="21"/>
      <c r="E899" s="21"/>
      <c r="F899" s="21"/>
      <c r="G899" s="21"/>
    </row>
    <row r="900" spans="1:7" x14ac:dyDescent="0.4">
      <c r="A900" s="21"/>
      <c r="B900" s="21"/>
      <c r="D900" s="21"/>
      <c r="E900" s="21"/>
      <c r="F900" s="21"/>
      <c r="G900" s="21"/>
    </row>
    <row r="901" spans="1:7" x14ac:dyDescent="0.4">
      <c r="A901" s="21"/>
      <c r="B901" s="21"/>
      <c r="D901" s="21"/>
      <c r="E901" s="21"/>
      <c r="F901" s="21"/>
      <c r="G901" s="21"/>
    </row>
    <row r="902" spans="1:7" x14ac:dyDescent="0.4">
      <c r="A902" s="21"/>
      <c r="B902" s="21"/>
      <c r="D902" s="21"/>
      <c r="E902" s="21"/>
      <c r="F902" s="21"/>
      <c r="G902" s="21"/>
    </row>
    <row r="903" spans="1:7" x14ac:dyDescent="0.4">
      <c r="A903" s="21"/>
      <c r="B903" s="21"/>
      <c r="D903" s="21"/>
      <c r="E903" s="21"/>
      <c r="F903" s="21"/>
      <c r="G903" s="21"/>
    </row>
    <row r="904" spans="1:7" x14ac:dyDescent="0.4">
      <c r="A904" s="21"/>
      <c r="B904" s="21"/>
      <c r="D904" s="21"/>
      <c r="E904" s="21"/>
      <c r="F904" s="21"/>
      <c r="G904" s="21"/>
    </row>
    <row r="905" spans="1:7" x14ac:dyDescent="0.4">
      <c r="A905" s="21"/>
      <c r="B905" s="21"/>
      <c r="D905" s="21"/>
      <c r="E905" s="21"/>
      <c r="F905" s="21"/>
      <c r="G905" s="21"/>
    </row>
    <row r="906" spans="1:7" x14ac:dyDescent="0.4">
      <c r="A906" s="21"/>
      <c r="B906" s="21"/>
      <c r="D906" s="21"/>
      <c r="E906" s="21"/>
      <c r="F906" s="21"/>
      <c r="G906" s="21"/>
    </row>
    <row r="907" spans="1:7" x14ac:dyDescent="0.4">
      <c r="A907" s="21"/>
      <c r="B907" s="21"/>
      <c r="D907" s="21"/>
      <c r="E907" s="21"/>
      <c r="F907" s="21"/>
      <c r="G907" s="21"/>
    </row>
    <row r="908" spans="1:7" x14ac:dyDescent="0.4">
      <c r="A908" s="21"/>
      <c r="B908" s="21"/>
      <c r="D908" s="21"/>
      <c r="E908" s="21"/>
      <c r="F908" s="21"/>
      <c r="G908" s="21"/>
    </row>
    <row r="909" spans="1:7" x14ac:dyDescent="0.4">
      <c r="A909" s="21"/>
      <c r="B909" s="21"/>
      <c r="D909" s="21"/>
      <c r="E909" s="21"/>
      <c r="F909" s="21"/>
      <c r="G909" s="21"/>
    </row>
    <row r="910" spans="1:7" x14ac:dyDescent="0.4">
      <c r="A910" s="21"/>
      <c r="B910" s="21"/>
      <c r="D910" s="21"/>
      <c r="E910" s="21"/>
      <c r="F910" s="21"/>
      <c r="G910" s="21"/>
    </row>
    <row r="911" spans="1:7" x14ac:dyDescent="0.4">
      <c r="A911" s="21"/>
      <c r="B911" s="21"/>
      <c r="D911" s="21"/>
      <c r="E911" s="21"/>
      <c r="F911" s="21"/>
      <c r="G911" s="21"/>
    </row>
    <row r="912" spans="1:7" x14ac:dyDescent="0.4">
      <c r="A912" s="21"/>
      <c r="B912" s="21"/>
      <c r="D912" s="21"/>
      <c r="E912" s="21"/>
      <c r="F912" s="21"/>
      <c r="G912" s="21"/>
    </row>
    <row r="913" spans="1:7" x14ac:dyDescent="0.4">
      <c r="A913" s="21"/>
      <c r="B913" s="21"/>
      <c r="D913" s="21"/>
      <c r="E913" s="21"/>
      <c r="F913" s="21"/>
      <c r="G913" s="21"/>
    </row>
    <row r="914" spans="1:7" x14ac:dyDescent="0.4">
      <c r="A914" s="21"/>
      <c r="B914" s="21"/>
      <c r="D914" s="21"/>
      <c r="E914" s="21"/>
      <c r="F914" s="21"/>
      <c r="G914" s="21"/>
    </row>
    <row r="915" spans="1:7" x14ac:dyDescent="0.4">
      <c r="A915" s="21"/>
      <c r="B915" s="21"/>
      <c r="D915" s="21"/>
      <c r="E915" s="21"/>
      <c r="F915" s="21"/>
      <c r="G915" s="21"/>
    </row>
    <row r="916" spans="1:7" x14ac:dyDescent="0.4">
      <c r="A916" s="21"/>
      <c r="B916" s="21"/>
      <c r="D916" s="21"/>
      <c r="E916" s="21"/>
      <c r="F916" s="21"/>
      <c r="G916" s="21"/>
    </row>
    <row r="917" spans="1:7" x14ac:dyDescent="0.4">
      <c r="A917" s="21"/>
      <c r="B917" s="21"/>
      <c r="D917" s="21"/>
      <c r="E917" s="21"/>
      <c r="F917" s="21"/>
      <c r="G917" s="21"/>
    </row>
    <row r="918" spans="1:7" x14ac:dyDescent="0.4">
      <c r="A918" s="21"/>
      <c r="B918" s="21"/>
      <c r="D918" s="21"/>
      <c r="E918" s="21"/>
      <c r="F918" s="21"/>
      <c r="G918" s="21"/>
    </row>
    <row r="919" spans="1:7" x14ac:dyDescent="0.4">
      <c r="A919" s="21"/>
      <c r="B919" s="21"/>
      <c r="D919" s="21"/>
      <c r="E919" s="21"/>
      <c r="F919" s="21"/>
      <c r="G919" s="21"/>
    </row>
    <row r="920" spans="1:7" x14ac:dyDescent="0.4">
      <c r="A920" s="21"/>
      <c r="B920" s="21"/>
      <c r="D920" s="21"/>
      <c r="E920" s="21"/>
      <c r="F920" s="21"/>
      <c r="G920" s="21"/>
    </row>
    <row r="921" spans="1:7" x14ac:dyDescent="0.4">
      <c r="A921" s="21"/>
      <c r="B921" s="21"/>
      <c r="D921" s="21"/>
      <c r="E921" s="21"/>
      <c r="F921" s="21"/>
      <c r="G921" s="21"/>
    </row>
    <row r="922" spans="1:7" x14ac:dyDescent="0.4">
      <c r="A922" s="21"/>
      <c r="B922" s="21"/>
      <c r="D922" s="21"/>
      <c r="E922" s="21"/>
      <c r="F922" s="21"/>
      <c r="G922" s="21"/>
    </row>
    <row r="923" spans="1:7" x14ac:dyDescent="0.4">
      <c r="A923" s="21"/>
      <c r="B923" s="21"/>
      <c r="D923" s="21"/>
      <c r="E923" s="21"/>
      <c r="F923" s="21"/>
      <c r="G923" s="21"/>
    </row>
    <row r="924" spans="1:7" x14ac:dyDescent="0.4">
      <c r="A924" s="21"/>
      <c r="B924" s="21"/>
      <c r="D924" s="21"/>
      <c r="E924" s="21"/>
      <c r="F924" s="21"/>
      <c r="G924" s="21"/>
    </row>
    <row r="925" spans="1:7" x14ac:dyDescent="0.4">
      <c r="A925" s="21"/>
      <c r="B925" s="21"/>
      <c r="D925" s="21"/>
      <c r="E925" s="21"/>
      <c r="F925" s="21"/>
      <c r="G925" s="21"/>
    </row>
    <row r="926" spans="1:7" x14ac:dyDescent="0.4">
      <c r="A926" s="21"/>
      <c r="B926" s="21"/>
      <c r="D926" s="21"/>
      <c r="E926" s="21"/>
      <c r="F926" s="21"/>
      <c r="G926" s="21"/>
    </row>
    <row r="927" spans="1:7" x14ac:dyDescent="0.4">
      <c r="A927" s="21"/>
      <c r="B927" s="21"/>
      <c r="D927" s="21"/>
      <c r="E927" s="21"/>
      <c r="F927" s="21"/>
      <c r="G927" s="21"/>
    </row>
    <row r="928" spans="1:7" x14ac:dyDescent="0.4">
      <c r="A928" s="21"/>
      <c r="B928" s="21"/>
      <c r="D928" s="21"/>
      <c r="E928" s="21"/>
      <c r="F928" s="21"/>
      <c r="G928" s="21"/>
    </row>
    <row r="929" spans="1:7" x14ac:dyDescent="0.4">
      <c r="A929" s="21"/>
      <c r="B929" s="21"/>
      <c r="D929" s="21"/>
      <c r="E929" s="21"/>
      <c r="F929" s="21"/>
      <c r="G929" s="21"/>
    </row>
    <row r="930" spans="1:7" x14ac:dyDescent="0.4">
      <c r="A930" s="21"/>
      <c r="B930" s="21"/>
      <c r="D930" s="21"/>
      <c r="E930" s="21"/>
      <c r="F930" s="21"/>
      <c r="G930" s="21"/>
    </row>
    <row r="931" spans="1:7" x14ac:dyDescent="0.4">
      <c r="A931" s="21"/>
      <c r="B931" s="21"/>
      <c r="D931" s="21"/>
      <c r="E931" s="21"/>
      <c r="F931" s="21"/>
      <c r="G931" s="21"/>
    </row>
    <row r="932" spans="1:7" x14ac:dyDescent="0.4">
      <c r="A932" s="21"/>
      <c r="B932" s="21"/>
      <c r="D932" s="21"/>
      <c r="E932" s="21"/>
      <c r="F932" s="21"/>
      <c r="G932" s="21"/>
    </row>
    <row r="933" spans="1:7" x14ac:dyDescent="0.4">
      <c r="A933" s="21"/>
      <c r="B933" s="21"/>
      <c r="D933" s="21"/>
      <c r="E933" s="21"/>
      <c r="F933" s="21"/>
      <c r="G933" s="21"/>
    </row>
    <row r="934" spans="1:7" x14ac:dyDescent="0.4">
      <c r="A934" s="21"/>
      <c r="B934" s="21"/>
      <c r="D934" s="21"/>
      <c r="E934" s="21"/>
      <c r="F934" s="21"/>
      <c r="G934" s="21"/>
    </row>
    <row r="935" spans="1:7" x14ac:dyDescent="0.4">
      <c r="A935" s="21"/>
      <c r="B935" s="21"/>
      <c r="D935" s="21"/>
      <c r="E935" s="21"/>
      <c r="F935" s="21"/>
      <c r="G935" s="21"/>
    </row>
    <row r="936" spans="1:7" x14ac:dyDescent="0.4">
      <c r="A936" s="21"/>
      <c r="B936" s="21"/>
      <c r="D936" s="21"/>
      <c r="E936" s="21"/>
      <c r="F936" s="21"/>
      <c r="G936" s="21"/>
    </row>
    <row r="937" spans="1:7" x14ac:dyDescent="0.4">
      <c r="A937" s="21"/>
      <c r="B937" s="21"/>
      <c r="D937" s="21"/>
      <c r="E937" s="21"/>
      <c r="F937" s="21"/>
      <c r="G937" s="21"/>
    </row>
    <row r="938" spans="1:7" x14ac:dyDescent="0.4">
      <c r="A938" s="21"/>
      <c r="B938" s="21"/>
      <c r="D938" s="21"/>
      <c r="E938" s="21"/>
      <c r="F938" s="21"/>
      <c r="G938" s="21"/>
    </row>
    <row r="939" spans="1:7" x14ac:dyDescent="0.4">
      <c r="A939" s="21"/>
      <c r="B939" s="21"/>
      <c r="D939" s="21"/>
      <c r="E939" s="21"/>
      <c r="F939" s="21"/>
      <c r="G939" s="21"/>
    </row>
    <row r="940" spans="1:7" x14ac:dyDescent="0.4">
      <c r="A940" s="21"/>
      <c r="B940" s="21"/>
      <c r="D940" s="21"/>
      <c r="E940" s="21"/>
      <c r="F940" s="21"/>
      <c r="G940" s="21"/>
    </row>
    <row r="941" spans="1:7" x14ac:dyDescent="0.4">
      <c r="A941" s="21"/>
      <c r="B941" s="21"/>
      <c r="D941" s="21"/>
      <c r="E941" s="21"/>
      <c r="F941" s="21"/>
      <c r="G941" s="21"/>
    </row>
    <row r="942" spans="1:7" x14ac:dyDescent="0.4">
      <c r="A942" s="21"/>
      <c r="B942" s="21"/>
      <c r="D942" s="21"/>
      <c r="E942" s="21"/>
      <c r="F942" s="21"/>
      <c r="G942" s="21"/>
    </row>
    <row r="943" spans="1:7" x14ac:dyDescent="0.4">
      <c r="A943" s="21"/>
      <c r="B943" s="21"/>
      <c r="D943" s="21"/>
      <c r="E943" s="21"/>
      <c r="F943" s="21"/>
      <c r="G943" s="21"/>
    </row>
    <row r="944" spans="1:7" x14ac:dyDescent="0.4">
      <c r="A944" s="21"/>
      <c r="B944" s="21"/>
      <c r="D944" s="21"/>
      <c r="E944" s="21"/>
      <c r="F944" s="21"/>
      <c r="G944" s="21"/>
    </row>
    <row r="945" spans="1:7" x14ac:dyDescent="0.4">
      <c r="A945" s="21"/>
      <c r="B945" s="21"/>
      <c r="D945" s="21"/>
      <c r="E945" s="21"/>
      <c r="F945" s="21"/>
      <c r="G945" s="21"/>
    </row>
    <row r="946" spans="1:7" x14ac:dyDescent="0.4">
      <c r="A946" s="21"/>
      <c r="B946" s="21"/>
      <c r="D946" s="21"/>
      <c r="E946" s="21"/>
      <c r="F946" s="21"/>
      <c r="G946" s="21"/>
    </row>
    <row r="947" spans="1:7" x14ac:dyDescent="0.4">
      <c r="A947" s="21"/>
      <c r="B947" s="21"/>
      <c r="D947" s="21"/>
      <c r="E947" s="21"/>
      <c r="F947" s="21"/>
      <c r="G947" s="21"/>
    </row>
    <row r="948" spans="1:7" x14ac:dyDescent="0.4">
      <c r="A948" s="21"/>
      <c r="B948" s="21"/>
      <c r="D948" s="21"/>
      <c r="E948" s="21"/>
      <c r="F948" s="21"/>
      <c r="G948" s="21"/>
    </row>
    <row r="949" spans="1:7" x14ac:dyDescent="0.4">
      <c r="A949" s="21"/>
      <c r="B949" s="21"/>
      <c r="D949" s="21"/>
      <c r="E949" s="21"/>
      <c r="F949" s="21"/>
      <c r="G949" s="21"/>
    </row>
    <row r="950" spans="1:7" x14ac:dyDescent="0.4">
      <c r="A950" s="21"/>
      <c r="B950" s="21"/>
      <c r="D950" s="21"/>
      <c r="E950" s="21"/>
      <c r="F950" s="21"/>
      <c r="G950" s="21"/>
    </row>
    <row r="951" spans="1:7" x14ac:dyDescent="0.4">
      <c r="A951" s="21"/>
      <c r="B951" s="21"/>
      <c r="D951" s="21"/>
      <c r="E951" s="21"/>
      <c r="F951" s="21"/>
      <c r="G951" s="21"/>
    </row>
    <row r="952" spans="1:7" x14ac:dyDescent="0.4">
      <c r="A952" s="21"/>
      <c r="B952" s="21"/>
      <c r="D952" s="21"/>
      <c r="E952" s="21"/>
      <c r="F952" s="21"/>
      <c r="G952" s="21"/>
    </row>
    <row r="953" spans="1:7" x14ac:dyDescent="0.4">
      <c r="A953" s="21"/>
      <c r="B953" s="21"/>
      <c r="D953" s="21"/>
      <c r="E953" s="21"/>
      <c r="F953" s="21"/>
      <c r="G953" s="21"/>
    </row>
    <row r="954" spans="1:7" x14ac:dyDescent="0.4">
      <c r="A954" s="21"/>
      <c r="B954" s="21"/>
      <c r="D954" s="21"/>
      <c r="E954" s="21"/>
      <c r="F954" s="21"/>
      <c r="G954" s="21"/>
    </row>
    <row r="955" spans="1:7" x14ac:dyDescent="0.4">
      <c r="A955" s="21"/>
      <c r="B955" s="21"/>
      <c r="D955" s="21"/>
      <c r="E955" s="21"/>
      <c r="F955" s="21"/>
      <c r="G955" s="21"/>
    </row>
    <row r="956" spans="1:7" x14ac:dyDescent="0.4">
      <c r="A956" s="21"/>
      <c r="B956" s="21"/>
      <c r="D956" s="21"/>
      <c r="E956" s="21"/>
      <c r="F956" s="21"/>
      <c r="G956" s="21"/>
    </row>
    <row r="957" spans="1:7" x14ac:dyDescent="0.4">
      <c r="A957" s="21"/>
      <c r="B957" s="21"/>
      <c r="D957" s="21"/>
      <c r="E957" s="21"/>
      <c r="F957" s="21"/>
      <c r="G957" s="21"/>
    </row>
    <row r="958" spans="1:7" x14ac:dyDescent="0.4">
      <c r="A958" s="21"/>
      <c r="B958" s="21"/>
      <c r="D958" s="21"/>
      <c r="E958" s="21"/>
      <c r="F958" s="21"/>
      <c r="G958" s="21"/>
    </row>
    <row r="959" spans="1:7" x14ac:dyDescent="0.4">
      <c r="A959" s="21"/>
      <c r="B959" s="21"/>
      <c r="D959" s="21"/>
      <c r="E959" s="21"/>
      <c r="F959" s="21"/>
      <c r="G959" s="21"/>
    </row>
    <row r="960" spans="1:7" x14ac:dyDescent="0.4">
      <c r="A960" s="21"/>
      <c r="B960" s="21"/>
      <c r="D960" s="21"/>
      <c r="E960" s="21"/>
      <c r="F960" s="21"/>
      <c r="G960" s="21"/>
    </row>
    <row r="961" spans="1:7" x14ac:dyDescent="0.4">
      <c r="A961" s="21"/>
      <c r="B961" s="21"/>
      <c r="D961" s="21"/>
      <c r="E961" s="21"/>
      <c r="F961" s="21"/>
      <c r="G961" s="21"/>
    </row>
    <row r="962" spans="1:7" x14ac:dyDescent="0.4">
      <c r="A962" s="21"/>
      <c r="B962" s="21"/>
      <c r="D962" s="21"/>
      <c r="E962" s="21"/>
      <c r="F962" s="21"/>
      <c r="G962" s="21"/>
    </row>
    <row r="963" spans="1:7" x14ac:dyDescent="0.4">
      <c r="A963" s="21"/>
      <c r="B963" s="21"/>
      <c r="D963" s="21"/>
      <c r="E963" s="21"/>
      <c r="F963" s="21"/>
      <c r="G963" s="21"/>
    </row>
    <row r="964" spans="1:7" x14ac:dyDescent="0.4">
      <c r="A964" s="21"/>
      <c r="B964" s="21"/>
      <c r="D964" s="21"/>
      <c r="E964" s="21"/>
      <c r="F964" s="21"/>
      <c r="G964" s="21"/>
    </row>
    <row r="965" spans="1:7" x14ac:dyDescent="0.4">
      <c r="A965" s="21"/>
      <c r="B965" s="21"/>
      <c r="D965" s="21"/>
      <c r="E965" s="21"/>
      <c r="F965" s="21"/>
      <c r="G965" s="21"/>
    </row>
    <row r="966" spans="1:7" x14ac:dyDescent="0.4">
      <c r="A966" s="21"/>
      <c r="B966" s="21"/>
      <c r="D966" s="21"/>
      <c r="E966" s="21"/>
      <c r="F966" s="21"/>
      <c r="G966" s="21"/>
    </row>
    <row r="967" spans="1:7" x14ac:dyDescent="0.4">
      <c r="A967" s="21"/>
      <c r="B967" s="21"/>
      <c r="D967" s="21"/>
      <c r="E967" s="21"/>
      <c r="F967" s="21"/>
      <c r="G967" s="21"/>
    </row>
    <row r="968" spans="1:7" x14ac:dyDescent="0.4">
      <c r="A968" s="21"/>
      <c r="B968" s="21"/>
      <c r="D968" s="21"/>
      <c r="E968" s="21"/>
      <c r="F968" s="21"/>
      <c r="G968" s="21"/>
    </row>
    <row r="969" spans="1:7" x14ac:dyDescent="0.4">
      <c r="A969" s="21"/>
      <c r="B969" s="21"/>
      <c r="D969" s="21"/>
      <c r="E969" s="21"/>
      <c r="F969" s="21"/>
      <c r="G969" s="21"/>
    </row>
    <row r="970" spans="1:7" x14ac:dyDescent="0.4">
      <c r="A970" s="21"/>
      <c r="B970" s="21"/>
      <c r="D970" s="21"/>
      <c r="E970" s="21"/>
      <c r="F970" s="21"/>
      <c r="G970" s="21"/>
    </row>
    <row r="971" spans="1:7" x14ac:dyDescent="0.4">
      <c r="A971" s="21"/>
      <c r="B971" s="21"/>
      <c r="D971" s="21"/>
      <c r="E971" s="21"/>
      <c r="F971" s="21"/>
      <c r="G971" s="21"/>
    </row>
    <row r="972" spans="1:7" x14ac:dyDescent="0.4">
      <c r="A972" s="21"/>
      <c r="B972" s="21"/>
      <c r="D972" s="21"/>
      <c r="E972" s="21"/>
      <c r="F972" s="21"/>
      <c r="G972" s="21"/>
    </row>
    <row r="973" spans="1:7" x14ac:dyDescent="0.4">
      <c r="A973" s="21"/>
      <c r="B973" s="21"/>
      <c r="D973" s="21"/>
      <c r="E973" s="21"/>
      <c r="F973" s="21"/>
      <c r="G973" s="21"/>
    </row>
    <row r="974" spans="1:7" x14ac:dyDescent="0.4">
      <c r="A974" s="21"/>
      <c r="B974" s="21"/>
      <c r="D974" s="21"/>
      <c r="E974" s="21"/>
      <c r="F974" s="21"/>
      <c r="G974" s="21"/>
    </row>
    <row r="975" spans="1:7" x14ac:dyDescent="0.4">
      <c r="A975" s="21"/>
      <c r="B975" s="21"/>
      <c r="D975" s="21"/>
      <c r="E975" s="21"/>
      <c r="F975" s="21"/>
      <c r="G975" s="21"/>
    </row>
    <row r="976" spans="1:7" x14ac:dyDescent="0.4">
      <c r="A976" s="21"/>
      <c r="B976" s="21"/>
      <c r="D976" s="21"/>
      <c r="E976" s="21"/>
      <c r="F976" s="21"/>
      <c r="G976" s="21"/>
    </row>
    <row r="977" spans="1:7" x14ac:dyDescent="0.4">
      <c r="A977" s="21"/>
      <c r="B977" s="21"/>
      <c r="D977" s="21"/>
      <c r="E977" s="21"/>
      <c r="F977" s="21"/>
      <c r="G977" s="21"/>
    </row>
    <row r="978" spans="1:7" x14ac:dyDescent="0.4">
      <c r="A978" s="21"/>
      <c r="B978" s="21"/>
      <c r="D978" s="21"/>
      <c r="E978" s="21"/>
      <c r="F978" s="21"/>
      <c r="G978" s="21"/>
    </row>
    <row r="979" spans="1:7" x14ac:dyDescent="0.4">
      <c r="A979" s="21"/>
      <c r="B979" s="21"/>
      <c r="D979" s="21"/>
      <c r="E979" s="21"/>
      <c r="F979" s="21"/>
      <c r="G979" s="21"/>
    </row>
    <row r="980" spans="1:7" x14ac:dyDescent="0.4">
      <c r="A980" s="21"/>
      <c r="B980" s="21"/>
      <c r="D980" s="21"/>
      <c r="E980" s="21"/>
      <c r="F980" s="21"/>
      <c r="G980" s="21"/>
    </row>
    <row r="981" spans="1:7" x14ac:dyDescent="0.4">
      <c r="A981" s="21"/>
      <c r="B981" s="21"/>
      <c r="D981" s="21"/>
      <c r="E981" s="21"/>
      <c r="F981" s="21"/>
      <c r="G981" s="21"/>
    </row>
    <row r="982" spans="1:7" x14ac:dyDescent="0.4">
      <c r="A982" s="21"/>
      <c r="B982" s="21"/>
      <c r="D982" s="21"/>
      <c r="E982" s="21"/>
      <c r="F982" s="21"/>
      <c r="G982" s="21"/>
    </row>
    <row r="983" spans="1:7" x14ac:dyDescent="0.4">
      <c r="A983" s="21"/>
      <c r="B983" s="21"/>
      <c r="D983" s="21"/>
      <c r="E983" s="21"/>
      <c r="F983" s="21"/>
      <c r="G983" s="21"/>
    </row>
    <row r="984" spans="1:7" x14ac:dyDescent="0.4">
      <c r="A984" s="21"/>
      <c r="B984" s="21"/>
      <c r="D984" s="21"/>
      <c r="E984" s="21"/>
      <c r="F984" s="21"/>
      <c r="G984" s="21"/>
    </row>
    <row r="985" spans="1:7" x14ac:dyDescent="0.4">
      <c r="A985" s="21"/>
      <c r="B985" s="21"/>
      <c r="D985" s="21"/>
      <c r="E985" s="21"/>
      <c r="F985" s="21"/>
      <c r="G985" s="21"/>
    </row>
    <row r="986" spans="1:7" x14ac:dyDescent="0.4">
      <c r="A986" s="21"/>
      <c r="B986" s="21"/>
      <c r="D986" s="21"/>
      <c r="E986" s="21"/>
      <c r="F986" s="21"/>
      <c r="G986" s="21"/>
    </row>
    <row r="987" spans="1:7" x14ac:dyDescent="0.4">
      <c r="A987" s="21"/>
      <c r="B987" s="21"/>
      <c r="D987" s="21"/>
      <c r="E987" s="21"/>
      <c r="F987" s="21"/>
      <c r="G987" s="21"/>
    </row>
    <row r="988" spans="1:7" x14ac:dyDescent="0.4">
      <c r="A988" s="21"/>
      <c r="B988" s="21"/>
      <c r="D988" s="21"/>
      <c r="E988" s="21"/>
      <c r="F988" s="21"/>
      <c r="G988" s="21"/>
    </row>
    <row r="989" spans="1:7" x14ac:dyDescent="0.4">
      <c r="A989" s="21"/>
      <c r="B989" s="21"/>
      <c r="D989" s="21"/>
      <c r="E989" s="21"/>
      <c r="F989" s="21"/>
      <c r="G989" s="21"/>
    </row>
    <row r="990" spans="1:7" x14ac:dyDescent="0.4">
      <c r="A990" s="21"/>
      <c r="B990" s="21"/>
      <c r="D990" s="21"/>
      <c r="E990" s="21"/>
      <c r="F990" s="21"/>
      <c r="G990" s="21"/>
    </row>
    <row r="991" spans="1:7" x14ac:dyDescent="0.4">
      <c r="A991" s="21"/>
      <c r="B991" s="21"/>
      <c r="D991" s="21"/>
      <c r="E991" s="21"/>
      <c r="F991" s="21"/>
      <c r="G991" s="21"/>
    </row>
    <row r="992" spans="1:7" x14ac:dyDescent="0.4">
      <c r="A992" s="21"/>
      <c r="B992" s="21"/>
      <c r="D992" s="21"/>
      <c r="E992" s="21"/>
      <c r="F992" s="21"/>
      <c r="G992" s="21"/>
    </row>
    <row r="993" spans="1:7" x14ac:dyDescent="0.4">
      <c r="A993" s="21"/>
      <c r="B993" s="21"/>
      <c r="D993" s="21"/>
      <c r="E993" s="21"/>
      <c r="F993" s="21"/>
      <c r="G993" s="21"/>
    </row>
    <row r="994" spans="1:7" x14ac:dyDescent="0.4">
      <c r="A994" s="21"/>
      <c r="B994" s="21"/>
      <c r="D994" s="21"/>
      <c r="E994" s="21"/>
      <c r="F994" s="21"/>
      <c r="G994" s="21"/>
    </row>
    <row r="995" spans="1:7" x14ac:dyDescent="0.4">
      <c r="A995" s="21"/>
      <c r="B995" s="21"/>
      <c r="D995" s="21"/>
      <c r="E995" s="21"/>
      <c r="F995" s="21"/>
      <c r="G995" s="21"/>
    </row>
    <row r="996" spans="1:7" x14ac:dyDescent="0.4">
      <c r="A996" s="21"/>
      <c r="B996" s="21"/>
      <c r="D996" s="21"/>
      <c r="E996" s="21"/>
      <c r="F996" s="21"/>
      <c r="G996" s="21"/>
    </row>
    <row r="997" spans="1:7" x14ac:dyDescent="0.4">
      <c r="A997" s="21"/>
      <c r="B997" s="21"/>
      <c r="D997" s="21"/>
      <c r="E997" s="21"/>
      <c r="F997" s="21"/>
      <c r="G997" s="21"/>
    </row>
    <row r="998" spans="1:7" x14ac:dyDescent="0.4">
      <c r="A998" s="21"/>
      <c r="B998" s="21"/>
      <c r="D998" s="21"/>
      <c r="E998" s="21"/>
      <c r="F998" s="21"/>
      <c r="G998" s="21"/>
    </row>
    <row r="999" spans="1:7" x14ac:dyDescent="0.4">
      <c r="A999" s="21"/>
      <c r="B999" s="21"/>
      <c r="D999" s="21"/>
      <c r="E999" s="21"/>
      <c r="F999" s="21"/>
      <c r="G999" s="21"/>
    </row>
    <row r="1000" spans="1:7" x14ac:dyDescent="0.4">
      <c r="A1000" s="21"/>
      <c r="B1000" s="21"/>
      <c r="D1000" s="21"/>
      <c r="E1000" s="21"/>
      <c r="F1000" s="21"/>
      <c r="G1000" s="21"/>
    </row>
    <row r="1001" spans="1:7" x14ac:dyDescent="0.4">
      <c r="A1001" s="21"/>
      <c r="B1001" s="21"/>
      <c r="D1001" s="21"/>
      <c r="E1001" s="21"/>
      <c r="F1001" s="21"/>
      <c r="G1001" s="21"/>
    </row>
    <row r="1002" spans="1:7" x14ac:dyDescent="0.4">
      <c r="A1002" s="21"/>
      <c r="B1002" s="21"/>
      <c r="D1002" s="21"/>
      <c r="E1002" s="21"/>
      <c r="F1002" s="21"/>
      <c r="G1002" s="21"/>
    </row>
    <row r="1003" spans="1:7" x14ac:dyDescent="0.4">
      <c r="A1003" s="21"/>
      <c r="B1003" s="21"/>
      <c r="D1003" s="21"/>
      <c r="E1003" s="21"/>
      <c r="F1003" s="21"/>
      <c r="G1003" s="21"/>
    </row>
    <row r="1004" spans="1:7" x14ac:dyDescent="0.4">
      <c r="A1004" s="21"/>
      <c r="B1004" s="21"/>
      <c r="D1004" s="21"/>
      <c r="E1004" s="21"/>
      <c r="F1004" s="21"/>
      <c r="G1004" s="21"/>
    </row>
    <row r="1005" spans="1:7" x14ac:dyDescent="0.4">
      <c r="A1005" s="21"/>
      <c r="B1005" s="21"/>
      <c r="D1005" s="21"/>
      <c r="E1005" s="21"/>
      <c r="F1005" s="21"/>
      <c r="G1005" s="21"/>
    </row>
    <row r="1006" spans="1:7" x14ac:dyDescent="0.4">
      <c r="A1006" s="21"/>
      <c r="B1006" s="21"/>
      <c r="D1006" s="21"/>
      <c r="E1006" s="21"/>
      <c r="F1006" s="21"/>
      <c r="G1006" s="21"/>
    </row>
    <row r="1007" spans="1:7" x14ac:dyDescent="0.4">
      <c r="A1007" s="21"/>
      <c r="B1007" s="21"/>
      <c r="D1007" s="21"/>
      <c r="E1007" s="21"/>
      <c r="F1007" s="21"/>
      <c r="G1007" s="21"/>
    </row>
    <row r="1008" spans="1:7" x14ac:dyDescent="0.4">
      <c r="A1008" s="21"/>
      <c r="B1008" s="21"/>
      <c r="D1008" s="21"/>
      <c r="E1008" s="21"/>
      <c r="F1008" s="21"/>
      <c r="G1008" s="21"/>
    </row>
    <row r="1009" spans="1:7" x14ac:dyDescent="0.4">
      <c r="A1009" s="21"/>
      <c r="B1009" s="21"/>
      <c r="D1009" s="21"/>
      <c r="E1009" s="21"/>
      <c r="F1009" s="21"/>
      <c r="G1009" s="21"/>
    </row>
    <row r="1010" spans="1:7" x14ac:dyDescent="0.4">
      <c r="A1010" s="21"/>
      <c r="B1010" s="21"/>
      <c r="D1010" s="21"/>
      <c r="E1010" s="21"/>
      <c r="F1010" s="21"/>
      <c r="G1010" s="21"/>
    </row>
    <row r="1011" spans="1:7" x14ac:dyDescent="0.4">
      <c r="A1011" s="21"/>
      <c r="B1011" s="21"/>
      <c r="D1011" s="21"/>
      <c r="E1011" s="21"/>
      <c r="F1011" s="21"/>
      <c r="G1011" s="21"/>
    </row>
    <row r="1012" spans="1:7" x14ac:dyDescent="0.4">
      <c r="A1012" s="21"/>
      <c r="B1012" s="21"/>
      <c r="D1012" s="21"/>
      <c r="E1012" s="21"/>
      <c r="F1012" s="21"/>
      <c r="G1012" s="21"/>
    </row>
    <row r="1013" spans="1:7" x14ac:dyDescent="0.4">
      <c r="A1013" s="21"/>
      <c r="B1013" s="21"/>
      <c r="D1013" s="21"/>
      <c r="E1013" s="21"/>
      <c r="F1013" s="21"/>
      <c r="G1013" s="21"/>
    </row>
    <row r="1014" spans="1:7" x14ac:dyDescent="0.4">
      <c r="A1014" s="21"/>
      <c r="B1014" s="21"/>
      <c r="D1014" s="21"/>
      <c r="E1014" s="21"/>
      <c r="F1014" s="21"/>
      <c r="G1014" s="21"/>
    </row>
    <row r="1015" spans="1:7" x14ac:dyDescent="0.4">
      <c r="A1015" s="21"/>
      <c r="B1015" s="21"/>
      <c r="D1015" s="21"/>
      <c r="E1015" s="21"/>
      <c r="F1015" s="21"/>
      <c r="G1015" s="21"/>
    </row>
    <row r="1016" spans="1:7" x14ac:dyDescent="0.4">
      <c r="A1016" s="21"/>
      <c r="B1016" s="21"/>
      <c r="D1016" s="21"/>
      <c r="E1016" s="21"/>
      <c r="F1016" s="21"/>
      <c r="G1016" s="21"/>
    </row>
    <row r="1017" spans="1:7" x14ac:dyDescent="0.4">
      <c r="A1017" s="21"/>
      <c r="B1017" s="21"/>
      <c r="D1017" s="21"/>
      <c r="E1017" s="21"/>
      <c r="F1017" s="21"/>
      <c r="G1017" s="21"/>
    </row>
    <row r="1018" spans="1:7" x14ac:dyDescent="0.4">
      <c r="A1018" s="21"/>
      <c r="B1018" s="21"/>
      <c r="D1018" s="21"/>
      <c r="E1018" s="21"/>
      <c r="F1018" s="21"/>
      <c r="G1018" s="21"/>
    </row>
    <row r="1019" spans="1:7" x14ac:dyDescent="0.4">
      <c r="A1019" s="21"/>
      <c r="B1019" s="21"/>
      <c r="D1019" s="21"/>
      <c r="E1019" s="21"/>
      <c r="F1019" s="21"/>
      <c r="G1019" s="21"/>
    </row>
    <row r="1020" spans="1:7" x14ac:dyDescent="0.4">
      <c r="A1020" s="21"/>
      <c r="B1020" s="21"/>
      <c r="D1020" s="21"/>
      <c r="E1020" s="21"/>
      <c r="F1020" s="21"/>
      <c r="G1020" s="21"/>
    </row>
    <row r="1021" spans="1:7" x14ac:dyDescent="0.4">
      <c r="A1021" s="21"/>
      <c r="B1021" s="21"/>
      <c r="D1021" s="21"/>
      <c r="E1021" s="21"/>
      <c r="F1021" s="21"/>
      <c r="G1021" s="21"/>
    </row>
    <row r="1022" spans="1:7" x14ac:dyDescent="0.4">
      <c r="A1022" s="21"/>
      <c r="B1022" s="21"/>
      <c r="D1022" s="21"/>
      <c r="E1022" s="21"/>
      <c r="F1022" s="21"/>
      <c r="G1022" s="21"/>
    </row>
    <row r="1023" spans="1:7" x14ac:dyDescent="0.4">
      <c r="A1023" s="21"/>
      <c r="B1023" s="21"/>
      <c r="D1023" s="21"/>
      <c r="E1023" s="21"/>
      <c r="F1023" s="21"/>
      <c r="G1023" s="21"/>
    </row>
    <row r="1024" spans="1:7" x14ac:dyDescent="0.4">
      <c r="A1024" s="21"/>
      <c r="B1024" s="21"/>
      <c r="D1024" s="21"/>
      <c r="E1024" s="21"/>
      <c r="F1024" s="21"/>
      <c r="G1024" s="21"/>
    </row>
    <row r="1025" spans="1:7" x14ac:dyDescent="0.4">
      <c r="A1025" s="21"/>
      <c r="B1025" s="21"/>
      <c r="D1025" s="21"/>
      <c r="E1025" s="21"/>
      <c r="F1025" s="21"/>
      <c r="G1025" s="21"/>
    </row>
    <row r="1026" spans="1:7" x14ac:dyDescent="0.4">
      <c r="A1026" s="21"/>
      <c r="B1026" s="21"/>
      <c r="D1026" s="21"/>
      <c r="E1026" s="21"/>
      <c r="F1026" s="21"/>
      <c r="G1026" s="21"/>
    </row>
    <row r="1027" spans="1:7" x14ac:dyDescent="0.4">
      <c r="A1027" s="21"/>
      <c r="B1027" s="21"/>
      <c r="D1027" s="21"/>
      <c r="E1027" s="21"/>
      <c r="F1027" s="21"/>
      <c r="G1027" s="21"/>
    </row>
    <row r="1028" spans="1:7" x14ac:dyDescent="0.4">
      <c r="A1028" s="21"/>
      <c r="B1028" s="21"/>
      <c r="D1028" s="21"/>
      <c r="E1028" s="21"/>
      <c r="F1028" s="21"/>
      <c r="G1028" s="21"/>
    </row>
    <row r="1029" spans="1:7" x14ac:dyDescent="0.4">
      <c r="A1029" s="21"/>
      <c r="B1029" s="21"/>
      <c r="D1029" s="21"/>
      <c r="E1029" s="21"/>
      <c r="F1029" s="21"/>
      <c r="G1029" s="21"/>
    </row>
    <row r="1030" spans="1:7" x14ac:dyDescent="0.4">
      <c r="A1030" s="21"/>
      <c r="B1030" s="21"/>
      <c r="D1030" s="21"/>
      <c r="E1030" s="21"/>
      <c r="F1030" s="21"/>
      <c r="G1030" s="21"/>
    </row>
    <row r="1031" spans="1:7" x14ac:dyDescent="0.4">
      <c r="A1031" s="21"/>
      <c r="B1031" s="21"/>
      <c r="D1031" s="21"/>
      <c r="E1031" s="21"/>
      <c r="F1031" s="21"/>
      <c r="G1031" s="21"/>
    </row>
    <row r="1032" spans="1:7" x14ac:dyDescent="0.4">
      <c r="A1032" s="21"/>
      <c r="B1032" s="21"/>
      <c r="D1032" s="21"/>
      <c r="E1032" s="21"/>
      <c r="F1032" s="21"/>
      <c r="G1032" s="21"/>
    </row>
    <row r="1033" spans="1:7" x14ac:dyDescent="0.4">
      <c r="A1033" s="21"/>
      <c r="B1033" s="21"/>
      <c r="D1033" s="21"/>
      <c r="E1033" s="21"/>
      <c r="F1033" s="21"/>
      <c r="G1033" s="21"/>
    </row>
    <row r="1034" spans="1:7" x14ac:dyDescent="0.4">
      <c r="A1034" s="21"/>
      <c r="B1034" s="21"/>
      <c r="D1034" s="21"/>
      <c r="E1034" s="21"/>
      <c r="F1034" s="21"/>
      <c r="G1034" s="21"/>
    </row>
    <row r="1035" spans="1:7" x14ac:dyDescent="0.4">
      <c r="A1035" s="21"/>
      <c r="B1035" s="21"/>
      <c r="D1035" s="21"/>
      <c r="E1035" s="21"/>
      <c r="F1035" s="21"/>
      <c r="G1035" s="21"/>
    </row>
    <row r="1036" spans="1:7" x14ac:dyDescent="0.4">
      <c r="A1036" s="21"/>
      <c r="B1036" s="21"/>
      <c r="D1036" s="21"/>
      <c r="E1036" s="21"/>
      <c r="F1036" s="21"/>
      <c r="G1036" s="21"/>
    </row>
    <row r="1037" spans="1:7" x14ac:dyDescent="0.4">
      <c r="A1037" s="21"/>
      <c r="B1037" s="21"/>
      <c r="D1037" s="21"/>
      <c r="E1037" s="21"/>
      <c r="F1037" s="21"/>
      <c r="G1037" s="21"/>
    </row>
    <row r="1038" spans="1:7" x14ac:dyDescent="0.4">
      <c r="A1038" s="21"/>
      <c r="B1038" s="21"/>
      <c r="D1038" s="21"/>
      <c r="E1038" s="21"/>
      <c r="F1038" s="21"/>
      <c r="G1038" s="21"/>
    </row>
    <row r="1039" spans="1:7" x14ac:dyDescent="0.4">
      <c r="A1039" s="21"/>
      <c r="B1039" s="21"/>
      <c r="D1039" s="21"/>
      <c r="E1039" s="21"/>
      <c r="F1039" s="21"/>
      <c r="G1039" s="21"/>
    </row>
    <row r="1040" spans="1:7" x14ac:dyDescent="0.4">
      <c r="A1040" s="21"/>
      <c r="B1040" s="21"/>
      <c r="D1040" s="21"/>
      <c r="E1040" s="21"/>
      <c r="F1040" s="21"/>
      <c r="G1040" s="21"/>
    </row>
    <row r="1041" spans="1:7" x14ac:dyDescent="0.4">
      <c r="A1041" s="21"/>
      <c r="B1041" s="21"/>
      <c r="D1041" s="21"/>
      <c r="E1041" s="21"/>
      <c r="F1041" s="21"/>
      <c r="G1041" s="21"/>
    </row>
    <row r="1042" spans="1:7" x14ac:dyDescent="0.4">
      <c r="A1042" s="21"/>
      <c r="B1042" s="21"/>
      <c r="D1042" s="21"/>
      <c r="E1042" s="21"/>
      <c r="F1042" s="21"/>
      <c r="G1042" s="21"/>
    </row>
    <row r="1043" spans="1:7" x14ac:dyDescent="0.4">
      <c r="A1043" s="21"/>
      <c r="B1043" s="21"/>
      <c r="D1043" s="21"/>
      <c r="E1043" s="21"/>
      <c r="F1043" s="21"/>
      <c r="G1043" s="21"/>
    </row>
    <row r="1044" spans="1:7" x14ac:dyDescent="0.4">
      <c r="A1044" s="21"/>
      <c r="B1044" s="21"/>
      <c r="D1044" s="21"/>
      <c r="E1044" s="21"/>
      <c r="F1044" s="21"/>
      <c r="G1044" s="21"/>
    </row>
    <row r="1045" spans="1:7" x14ac:dyDescent="0.4">
      <c r="A1045" s="21"/>
      <c r="B1045" s="21"/>
      <c r="D1045" s="21"/>
      <c r="E1045" s="21"/>
      <c r="F1045" s="21"/>
      <c r="G1045" s="21"/>
    </row>
    <row r="1046" spans="1:7" x14ac:dyDescent="0.4">
      <c r="A1046" s="21"/>
      <c r="B1046" s="21"/>
      <c r="D1046" s="21"/>
      <c r="E1046" s="21"/>
      <c r="F1046" s="21"/>
      <c r="G1046" s="21"/>
    </row>
    <row r="1047" spans="1:7" x14ac:dyDescent="0.4">
      <c r="A1047" s="21"/>
      <c r="B1047" s="21"/>
      <c r="D1047" s="21"/>
      <c r="E1047" s="21"/>
      <c r="F1047" s="21"/>
      <c r="G1047" s="21"/>
    </row>
    <row r="1048" spans="1:7" x14ac:dyDescent="0.4">
      <c r="A1048" s="21"/>
      <c r="B1048" s="21"/>
      <c r="D1048" s="21"/>
      <c r="E1048" s="21"/>
      <c r="F1048" s="21"/>
      <c r="G1048" s="21"/>
    </row>
    <row r="1049" spans="1:7" x14ac:dyDescent="0.4">
      <c r="A1049" s="21"/>
      <c r="B1049" s="21"/>
      <c r="D1049" s="21"/>
      <c r="E1049" s="21"/>
      <c r="F1049" s="21"/>
      <c r="G1049" s="21"/>
    </row>
    <row r="1050" spans="1:7" x14ac:dyDescent="0.4">
      <c r="A1050" s="21"/>
      <c r="B1050" s="21"/>
      <c r="D1050" s="21"/>
      <c r="E1050" s="21"/>
      <c r="F1050" s="21"/>
      <c r="G1050" s="21"/>
    </row>
    <row r="1051" spans="1:7" x14ac:dyDescent="0.4">
      <c r="A1051" s="21"/>
      <c r="B1051" s="21"/>
      <c r="D1051" s="21"/>
      <c r="E1051" s="21"/>
      <c r="F1051" s="21"/>
      <c r="G1051" s="21"/>
    </row>
    <row r="1052" spans="1:7" x14ac:dyDescent="0.4">
      <c r="A1052" s="21"/>
      <c r="B1052" s="21"/>
      <c r="D1052" s="21"/>
      <c r="E1052" s="21"/>
      <c r="F1052" s="21"/>
      <c r="G1052" s="21"/>
    </row>
    <row r="1053" spans="1:7" x14ac:dyDescent="0.4">
      <c r="A1053" s="21"/>
      <c r="B1053" s="21"/>
      <c r="D1053" s="21"/>
      <c r="E1053" s="21"/>
      <c r="F1053" s="21"/>
      <c r="G1053" s="21"/>
    </row>
    <row r="1054" spans="1:7" x14ac:dyDescent="0.4">
      <c r="A1054" s="21"/>
      <c r="B1054" s="21"/>
      <c r="D1054" s="21"/>
      <c r="E1054" s="21"/>
      <c r="F1054" s="21"/>
      <c r="G1054" s="21"/>
    </row>
    <row r="1055" spans="1:7" x14ac:dyDescent="0.4">
      <c r="A1055" s="21"/>
      <c r="B1055" s="21"/>
      <c r="D1055" s="21"/>
      <c r="E1055" s="21"/>
      <c r="F1055" s="21"/>
      <c r="G1055" s="21"/>
    </row>
    <row r="1056" spans="1:7" x14ac:dyDescent="0.4">
      <c r="A1056" s="21"/>
      <c r="B1056" s="21"/>
      <c r="D1056" s="21"/>
      <c r="E1056" s="21"/>
      <c r="F1056" s="21"/>
      <c r="G1056" s="21"/>
    </row>
    <row r="1057" spans="1:7" x14ac:dyDescent="0.4">
      <c r="A1057" s="21"/>
      <c r="B1057" s="21"/>
      <c r="D1057" s="21"/>
      <c r="E1057" s="21"/>
      <c r="F1057" s="21"/>
      <c r="G1057" s="21"/>
    </row>
    <row r="1058" spans="1:7" x14ac:dyDescent="0.4">
      <c r="A1058" s="21"/>
      <c r="B1058" s="21"/>
      <c r="D1058" s="21"/>
      <c r="E1058" s="21"/>
      <c r="F1058" s="21"/>
      <c r="G1058" s="21"/>
    </row>
    <row r="1059" spans="1:7" x14ac:dyDescent="0.4">
      <c r="A1059" s="21"/>
      <c r="B1059" s="21"/>
      <c r="D1059" s="21"/>
      <c r="E1059" s="21"/>
      <c r="F1059" s="21"/>
      <c r="G1059" s="21"/>
    </row>
    <row r="1060" spans="1:7" x14ac:dyDescent="0.4">
      <c r="A1060" s="21"/>
      <c r="B1060" s="21"/>
      <c r="D1060" s="21"/>
      <c r="E1060" s="21"/>
      <c r="F1060" s="21"/>
      <c r="G1060" s="21"/>
    </row>
    <row r="1061" spans="1:7" x14ac:dyDescent="0.4">
      <c r="A1061" s="21"/>
      <c r="B1061" s="21"/>
      <c r="D1061" s="21"/>
      <c r="E1061" s="21"/>
      <c r="F1061" s="21"/>
      <c r="G1061" s="21"/>
    </row>
    <row r="1062" spans="1:7" x14ac:dyDescent="0.4">
      <c r="A1062" s="21"/>
      <c r="B1062" s="21"/>
      <c r="D1062" s="21"/>
      <c r="E1062" s="21"/>
      <c r="F1062" s="21"/>
      <c r="G1062" s="21"/>
    </row>
    <row r="1063" spans="1:7" x14ac:dyDescent="0.4">
      <c r="A1063" s="21"/>
      <c r="B1063" s="21"/>
      <c r="D1063" s="21"/>
      <c r="E1063" s="21"/>
      <c r="F1063" s="21"/>
      <c r="G1063" s="21"/>
    </row>
    <row r="1064" spans="1:7" x14ac:dyDescent="0.4">
      <c r="A1064" s="21"/>
      <c r="B1064" s="21"/>
      <c r="D1064" s="21"/>
      <c r="E1064" s="21"/>
      <c r="F1064" s="21"/>
      <c r="G1064" s="21"/>
    </row>
    <row r="1065" spans="1:7" x14ac:dyDescent="0.4">
      <c r="A1065" s="21"/>
      <c r="B1065" s="21"/>
      <c r="D1065" s="21"/>
      <c r="E1065" s="21"/>
      <c r="F1065" s="21"/>
      <c r="G1065" s="21"/>
    </row>
    <row r="1066" spans="1:7" x14ac:dyDescent="0.4">
      <c r="A1066" s="21"/>
      <c r="B1066" s="21"/>
      <c r="D1066" s="21"/>
      <c r="E1066" s="21"/>
      <c r="F1066" s="21"/>
      <c r="G1066" s="21"/>
    </row>
    <row r="1067" spans="1:7" x14ac:dyDescent="0.4">
      <c r="A1067" s="21"/>
      <c r="B1067" s="21"/>
      <c r="D1067" s="21"/>
      <c r="E1067" s="21"/>
      <c r="F1067" s="21"/>
      <c r="G1067" s="21"/>
    </row>
    <row r="1068" spans="1:7" x14ac:dyDescent="0.4">
      <c r="A1068" s="21"/>
      <c r="B1068" s="21"/>
      <c r="D1068" s="21"/>
      <c r="E1068" s="21"/>
      <c r="F1068" s="21"/>
      <c r="G1068" s="21"/>
    </row>
    <row r="1069" spans="1:7" x14ac:dyDescent="0.4">
      <c r="A1069" s="21"/>
      <c r="B1069" s="21"/>
      <c r="D1069" s="21"/>
      <c r="E1069" s="21"/>
      <c r="F1069" s="21"/>
      <c r="G1069" s="21"/>
    </row>
    <row r="1070" spans="1:7" x14ac:dyDescent="0.4">
      <c r="A1070" s="21"/>
      <c r="B1070" s="21"/>
      <c r="D1070" s="21"/>
      <c r="E1070" s="21"/>
      <c r="F1070" s="21"/>
      <c r="G1070" s="21"/>
    </row>
    <row r="1071" spans="1:7" x14ac:dyDescent="0.4">
      <c r="A1071" s="21"/>
      <c r="B1071" s="21"/>
      <c r="D1071" s="21"/>
      <c r="E1071" s="21"/>
      <c r="F1071" s="21"/>
      <c r="G1071" s="21"/>
    </row>
    <row r="1072" spans="1:7" x14ac:dyDescent="0.4">
      <c r="A1072" s="21"/>
      <c r="B1072" s="21"/>
      <c r="D1072" s="21"/>
      <c r="E1072" s="21"/>
      <c r="F1072" s="21"/>
      <c r="G1072" s="21"/>
    </row>
    <row r="1073" spans="1:7" x14ac:dyDescent="0.4">
      <c r="A1073" s="21"/>
      <c r="B1073" s="21"/>
      <c r="D1073" s="21"/>
      <c r="E1073" s="21"/>
      <c r="F1073" s="21"/>
      <c r="G1073" s="21"/>
    </row>
    <row r="1074" spans="1:7" x14ac:dyDescent="0.4">
      <c r="A1074" s="21"/>
      <c r="B1074" s="21"/>
      <c r="D1074" s="21"/>
      <c r="E1074" s="21"/>
      <c r="F1074" s="21"/>
      <c r="G1074" s="21"/>
    </row>
    <row r="1075" spans="1:7" x14ac:dyDescent="0.4">
      <c r="A1075" s="21"/>
      <c r="B1075" s="21"/>
      <c r="D1075" s="21"/>
      <c r="E1075" s="21"/>
      <c r="F1075" s="21"/>
      <c r="G1075" s="21"/>
    </row>
    <row r="1076" spans="1:7" x14ac:dyDescent="0.4">
      <c r="A1076" s="21"/>
      <c r="B1076" s="21"/>
      <c r="D1076" s="21"/>
      <c r="E1076" s="21"/>
      <c r="F1076" s="21"/>
      <c r="G1076" s="21"/>
    </row>
    <row r="1077" spans="1:7" x14ac:dyDescent="0.4">
      <c r="A1077" s="21"/>
      <c r="B1077" s="21"/>
      <c r="D1077" s="21"/>
      <c r="E1077" s="21"/>
      <c r="F1077" s="21"/>
      <c r="G1077" s="21"/>
    </row>
    <row r="1078" spans="1:7" x14ac:dyDescent="0.4">
      <c r="A1078" s="21"/>
      <c r="B1078" s="21"/>
      <c r="D1078" s="21"/>
      <c r="E1078" s="21"/>
      <c r="F1078" s="21"/>
      <c r="G1078" s="21"/>
    </row>
    <row r="1079" spans="1:7" x14ac:dyDescent="0.4">
      <c r="A1079" s="21"/>
      <c r="B1079" s="21"/>
      <c r="D1079" s="21"/>
      <c r="E1079" s="21"/>
      <c r="F1079" s="21"/>
      <c r="G1079" s="21"/>
    </row>
    <row r="1080" spans="1:7" x14ac:dyDescent="0.4">
      <c r="A1080" s="21"/>
      <c r="B1080" s="21"/>
      <c r="D1080" s="21"/>
      <c r="E1080" s="21"/>
      <c r="F1080" s="21"/>
      <c r="G1080" s="21"/>
    </row>
    <row r="1081" spans="1:7" x14ac:dyDescent="0.4">
      <c r="A1081" s="21"/>
      <c r="B1081" s="21"/>
      <c r="D1081" s="21"/>
      <c r="E1081" s="21"/>
      <c r="F1081" s="21"/>
      <c r="G1081" s="21"/>
    </row>
    <row r="1082" spans="1:7" x14ac:dyDescent="0.4">
      <c r="A1082" s="21"/>
      <c r="B1082" s="21"/>
      <c r="D1082" s="21"/>
      <c r="E1082" s="21"/>
      <c r="F1082" s="21"/>
      <c r="G1082" s="21"/>
    </row>
    <row r="1083" spans="1:7" x14ac:dyDescent="0.4">
      <c r="A1083" s="21"/>
      <c r="B1083" s="21"/>
      <c r="D1083" s="21"/>
      <c r="E1083" s="21"/>
      <c r="F1083" s="21"/>
      <c r="G1083" s="21"/>
    </row>
    <row r="1084" spans="1:7" x14ac:dyDescent="0.4">
      <c r="A1084" s="21"/>
      <c r="B1084" s="21"/>
      <c r="D1084" s="21"/>
      <c r="E1084" s="21"/>
      <c r="F1084" s="21"/>
      <c r="G1084" s="21"/>
    </row>
    <row r="1085" spans="1:7" x14ac:dyDescent="0.4">
      <c r="A1085" s="21"/>
      <c r="B1085" s="21"/>
      <c r="D1085" s="21"/>
      <c r="E1085" s="21"/>
      <c r="F1085" s="21"/>
      <c r="G1085" s="21"/>
    </row>
    <row r="1086" spans="1:7" x14ac:dyDescent="0.4">
      <c r="A1086" s="21"/>
      <c r="B1086" s="21"/>
      <c r="D1086" s="21"/>
      <c r="E1086" s="21"/>
      <c r="F1086" s="21"/>
      <c r="G1086" s="21"/>
    </row>
    <row r="1087" spans="1:7" x14ac:dyDescent="0.4">
      <c r="A1087" s="21"/>
      <c r="B1087" s="21"/>
      <c r="D1087" s="21"/>
      <c r="E1087" s="21"/>
      <c r="F1087" s="21"/>
      <c r="G1087" s="21"/>
    </row>
    <row r="1088" spans="1:7" x14ac:dyDescent="0.4">
      <c r="A1088" s="21"/>
      <c r="B1088" s="21"/>
      <c r="D1088" s="21"/>
      <c r="E1088" s="21"/>
      <c r="F1088" s="21"/>
      <c r="G1088" s="21"/>
    </row>
    <row r="1089" spans="1:7" x14ac:dyDescent="0.4">
      <c r="A1089" s="21"/>
      <c r="B1089" s="21"/>
      <c r="D1089" s="21"/>
      <c r="E1089" s="21"/>
      <c r="F1089" s="21"/>
      <c r="G1089" s="21"/>
    </row>
    <row r="1090" spans="1:7" x14ac:dyDescent="0.4">
      <c r="A1090" s="21"/>
      <c r="B1090" s="21"/>
      <c r="D1090" s="21"/>
      <c r="E1090" s="21"/>
      <c r="F1090" s="21"/>
      <c r="G1090" s="21"/>
    </row>
    <row r="1091" spans="1:7" x14ac:dyDescent="0.4">
      <c r="A1091" s="21"/>
      <c r="B1091" s="21"/>
      <c r="D1091" s="21"/>
      <c r="E1091" s="21"/>
      <c r="F1091" s="21"/>
      <c r="G1091" s="21"/>
    </row>
    <row r="1092" spans="1:7" x14ac:dyDescent="0.4">
      <c r="A1092" s="21"/>
      <c r="B1092" s="21"/>
      <c r="D1092" s="21"/>
      <c r="E1092" s="21"/>
      <c r="F1092" s="21"/>
      <c r="G1092" s="21"/>
    </row>
    <row r="1093" spans="1:7" x14ac:dyDescent="0.4">
      <c r="A1093" s="21"/>
      <c r="B1093" s="21"/>
      <c r="D1093" s="21"/>
      <c r="E1093" s="21"/>
      <c r="F1093" s="21"/>
      <c r="G1093" s="21"/>
    </row>
    <row r="1094" spans="1:7" x14ac:dyDescent="0.4">
      <c r="A1094" s="21"/>
      <c r="B1094" s="21"/>
      <c r="D1094" s="21"/>
      <c r="E1094" s="21"/>
      <c r="F1094" s="21"/>
      <c r="G1094" s="21"/>
    </row>
    <row r="1095" spans="1:7" x14ac:dyDescent="0.4">
      <c r="A1095" s="21"/>
      <c r="B1095" s="21"/>
      <c r="D1095" s="21"/>
      <c r="E1095" s="21"/>
      <c r="G1095" s="21"/>
    </row>
    <row r="1096" spans="1:7" x14ac:dyDescent="0.4">
      <c r="A1096" s="21"/>
      <c r="B1096" s="21"/>
      <c r="D1096" s="21"/>
      <c r="E1096" s="21"/>
      <c r="G1096" s="21"/>
    </row>
    <row r="1097" spans="1:7" x14ac:dyDescent="0.4">
      <c r="A1097" s="21"/>
      <c r="B1097" s="21"/>
      <c r="D1097" s="21"/>
      <c r="E1097" s="21"/>
      <c r="G1097" s="21"/>
    </row>
    <row r="1098" spans="1:7" x14ac:dyDescent="0.4">
      <c r="A1098" s="21"/>
      <c r="B1098" s="21"/>
      <c r="D1098" s="21"/>
      <c r="E1098" s="21"/>
      <c r="G1098" s="21"/>
    </row>
    <row r="1099" spans="1:7" x14ac:dyDescent="0.4">
      <c r="A1099" s="21"/>
      <c r="B1099" s="21"/>
      <c r="D1099" s="21"/>
      <c r="E1099" s="21"/>
      <c r="G1099" s="21"/>
    </row>
    <row r="1100" spans="1:7" x14ac:dyDescent="0.4">
      <c r="A1100" s="21"/>
      <c r="B1100" s="21"/>
      <c r="D1100" s="21"/>
      <c r="E1100" s="21"/>
      <c r="G1100" s="21"/>
    </row>
    <row r="1101" spans="1:7" x14ac:dyDescent="0.4">
      <c r="A1101" s="21"/>
      <c r="B1101" s="21"/>
      <c r="D1101" s="21"/>
      <c r="E1101" s="21"/>
      <c r="G1101" s="21"/>
    </row>
    <row r="1102" spans="1:7" x14ac:dyDescent="0.4">
      <c r="A1102" s="21"/>
      <c r="B1102" s="21"/>
      <c r="D1102" s="21"/>
      <c r="E1102" s="21"/>
      <c r="G1102" s="21"/>
    </row>
    <row r="1103" spans="1:7" x14ac:dyDescent="0.4">
      <c r="A1103" s="21"/>
      <c r="B1103" s="21"/>
      <c r="D1103" s="21"/>
      <c r="E1103" s="21"/>
      <c r="G1103" s="21"/>
    </row>
    <row r="1104" spans="1:7" x14ac:dyDescent="0.4">
      <c r="A1104" s="21"/>
      <c r="B1104" s="21"/>
      <c r="D1104" s="21"/>
      <c r="E1104" s="21"/>
      <c r="G1104" s="21"/>
    </row>
    <row r="1105" spans="1:7" x14ac:dyDescent="0.4">
      <c r="A1105" s="21"/>
      <c r="B1105" s="21"/>
      <c r="D1105" s="21"/>
      <c r="E1105" s="21"/>
      <c r="G1105" s="21"/>
    </row>
    <row r="1106" spans="1:7" x14ac:dyDescent="0.4">
      <c r="A1106" s="21"/>
      <c r="B1106" s="21"/>
      <c r="D1106" s="21"/>
      <c r="E1106" s="21"/>
      <c r="G1106" s="21"/>
    </row>
    <row r="1107" spans="1:7" x14ac:dyDescent="0.4">
      <c r="A1107" s="21"/>
      <c r="B1107" s="21"/>
      <c r="D1107" s="21"/>
      <c r="E1107" s="21"/>
      <c r="G1107" s="21"/>
    </row>
    <row r="1108" spans="1:7" x14ac:dyDescent="0.4">
      <c r="A1108" s="21"/>
      <c r="B1108" s="21"/>
      <c r="D1108" s="21"/>
      <c r="E1108" s="21"/>
      <c r="G1108" s="21"/>
    </row>
    <row r="1109" spans="1:7" x14ac:dyDescent="0.4">
      <c r="A1109" s="21"/>
      <c r="B1109" s="21"/>
      <c r="D1109" s="21"/>
      <c r="E1109" s="21"/>
      <c r="G1109" s="21"/>
    </row>
    <row r="1110" spans="1:7" x14ac:dyDescent="0.4">
      <c r="A1110" s="21"/>
      <c r="B1110" s="21"/>
      <c r="D1110" s="21"/>
      <c r="E1110" s="21"/>
      <c r="G1110" s="21"/>
    </row>
    <row r="1111" spans="1:7" x14ac:dyDescent="0.4">
      <c r="A1111" s="21"/>
      <c r="B1111" s="21"/>
      <c r="D1111" s="21"/>
      <c r="E1111" s="21"/>
      <c r="G1111" s="21"/>
    </row>
    <row r="1112" spans="1:7" x14ac:dyDescent="0.4">
      <c r="A1112" s="21"/>
      <c r="B1112" s="21"/>
      <c r="D1112" s="21"/>
      <c r="E1112" s="21"/>
      <c r="G1112" s="21"/>
    </row>
    <row r="1113" spans="1:7" x14ac:dyDescent="0.4">
      <c r="A1113" s="21"/>
      <c r="B1113" s="21"/>
      <c r="D1113" s="21"/>
      <c r="E1113" s="21"/>
      <c r="G1113" s="21"/>
    </row>
    <row r="1114" spans="1:7" x14ac:dyDescent="0.4">
      <c r="A1114" s="21"/>
      <c r="B1114" s="21"/>
      <c r="D1114" s="21"/>
      <c r="E1114" s="21"/>
      <c r="G1114" s="21"/>
    </row>
    <row r="1115" spans="1:7" x14ac:dyDescent="0.4">
      <c r="A1115" s="21"/>
      <c r="B1115" s="21"/>
      <c r="D1115" s="21"/>
      <c r="E1115" s="21"/>
      <c r="G1115" s="21"/>
    </row>
    <row r="1116" spans="1:7" x14ac:dyDescent="0.4">
      <c r="A1116" s="21"/>
      <c r="B1116" s="21"/>
      <c r="D1116" s="21"/>
      <c r="E1116" s="21"/>
      <c r="G1116" s="21"/>
    </row>
    <row r="1117" spans="1:7" x14ac:dyDescent="0.4">
      <c r="A1117" s="21"/>
      <c r="B1117" s="21"/>
      <c r="D1117" s="21"/>
      <c r="E1117" s="21"/>
      <c r="G1117" s="21"/>
    </row>
    <row r="1118" spans="1:7" x14ac:dyDescent="0.4">
      <c r="A1118" s="21"/>
      <c r="B1118" s="21"/>
      <c r="D1118" s="21"/>
      <c r="E1118" s="21"/>
      <c r="G1118" s="21"/>
    </row>
    <row r="1119" spans="1:7" x14ac:dyDescent="0.4">
      <c r="A1119" s="21"/>
      <c r="B1119" s="21"/>
      <c r="D1119" s="21"/>
      <c r="E1119" s="21"/>
      <c r="G1119" s="21"/>
    </row>
    <row r="1120" spans="1:7" x14ac:dyDescent="0.4">
      <c r="A1120" s="21"/>
      <c r="B1120" s="21"/>
      <c r="D1120" s="21"/>
      <c r="E1120" s="21"/>
      <c r="G1120" s="21"/>
    </row>
    <row r="1121" spans="1:7" x14ac:dyDescent="0.4">
      <c r="A1121" s="21"/>
      <c r="B1121" s="21"/>
      <c r="D1121" s="21"/>
      <c r="E1121" s="21"/>
      <c r="G1121" s="21"/>
    </row>
    <row r="1122" spans="1:7" x14ac:dyDescent="0.4">
      <c r="A1122" s="21"/>
      <c r="B1122" s="21"/>
      <c r="D1122" s="21"/>
      <c r="E1122" s="21"/>
      <c r="G1122" s="21"/>
    </row>
    <row r="1123" spans="1:7" x14ac:dyDescent="0.4">
      <c r="A1123" s="21"/>
      <c r="B1123" s="21"/>
      <c r="D1123" s="21"/>
      <c r="E1123" s="21"/>
      <c r="G1123" s="21"/>
    </row>
    <row r="1124" spans="1:7" x14ac:dyDescent="0.4">
      <c r="A1124" s="21"/>
      <c r="B1124" s="21"/>
      <c r="D1124" s="21"/>
      <c r="E1124" s="21"/>
      <c r="G1124" s="21"/>
    </row>
    <row r="1125" spans="1:7" x14ac:dyDescent="0.4">
      <c r="A1125" s="21"/>
      <c r="B1125" s="21"/>
      <c r="D1125" s="21"/>
      <c r="E1125" s="21"/>
      <c r="G1125" s="21"/>
    </row>
    <row r="1126" spans="1:7" x14ac:dyDescent="0.4">
      <c r="A1126" s="21"/>
      <c r="B1126" s="21"/>
      <c r="D1126" s="21"/>
      <c r="E1126" s="21"/>
      <c r="G1126" s="21"/>
    </row>
    <row r="1127" spans="1:7" x14ac:dyDescent="0.4">
      <c r="A1127" s="21"/>
      <c r="B1127" s="21"/>
      <c r="D1127" s="21"/>
      <c r="E1127" s="21"/>
      <c r="G1127" s="21"/>
    </row>
    <row r="1128" spans="1:7" x14ac:dyDescent="0.4">
      <c r="A1128" s="21"/>
      <c r="B1128" s="21"/>
      <c r="D1128" s="21"/>
      <c r="E1128" s="21"/>
      <c r="G1128" s="21"/>
    </row>
    <row r="1129" spans="1:7" x14ac:dyDescent="0.4">
      <c r="A1129" s="21"/>
      <c r="B1129" s="21"/>
      <c r="D1129" s="21"/>
      <c r="E1129" s="21"/>
      <c r="G1129" s="21"/>
    </row>
    <row r="1130" spans="1:7" x14ac:dyDescent="0.4">
      <c r="A1130" s="21"/>
      <c r="B1130" s="21"/>
      <c r="D1130" s="21"/>
      <c r="E1130" s="21"/>
      <c r="G1130" s="21"/>
    </row>
    <row r="1131" spans="1:7" x14ac:dyDescent="0.4">
      <c r="A1131" s="21"/>
      <c r="B1131" s="21"/>
      <c r="D1131" s="21"/>
      <c r="E1131" s="21"/>
      <c r="G1131" s="21"/>
    </row>
    <row r="1132" spans="1:7" x14ac:dyDescent="0.4">
      <c r="A1132" s="21"/>
      <c r="B1132" s="21"/>
      <c r="D1132" s="21"/>
      <c r="E1132" s="21"/>
      <c r="G1132" s="21"/>
    </row>
    <row r="1133" spans="1:7" x14ac:dyDescent="0.4">
      <c r="A1133" s="21"/>
      <c r="B1133" s="21"/>
      <c r="D1133" s="21"/>
      <c r="E1133" s="21"/>
      <c r="G1133" s="21"/>
    </row>
    <row r="1134" spans="1:7" x14ac:dyDescent="0.4">
      <c r="A1134" s="21"/>
      <c r="B1134" s="21"/>
      <c r="D1134" s="21"/>
      <c r="E1134" s="21"/>
      <c r="G1134" s="21"/>
    </row>
    <row r="1135" spans="1:7" x14ac:dyDescent="0.4">
      <c r="A1135" s="21"/>
      <c r="B1135" s="21"/>
      <c r="D1135" s="21"/>
      <c r="E1135" s="21"/>
      <c r="G1135" s="21"/>
    </row>
    <row r="1136" spans="1:7" x14ac:dyDescent="0.4">
      <c r="A1136" s="21"/>
      <c r="B1136" s="21"/>
      <c r="D1136" s="21"/>
      <c r="E1136" s="21"/>
      <c r="G1136" s="21"/>
    </row>
    <row r="1137" spans="1:7" x14ac:dyDescent="0.4">
      <c r="A1137" s="21"/>
      <c r="B1137" s="21"/>
      <c r="D1137" s="21"/>
      <c r="E1137" s="21"/>
      <c r="G1137" s="21"/>
    </row>
    <row r="1138" spans="1:7" x14ac:dyDescent="0.4">
      <c r="A1138" s="21"/>
      <c r="B1138" s="21"/>
      <c r="D1138" s="21"/>
      <c r="E1138" s="21"/>
      <c r="G1138" s="21"/>
    </row>
    <row r="1139" spans="1:7" x14ac:dyDescent="0.4">
      <c r="A1139" s="21"/>
      <c r="B1139" s="21"/>
      <c r="D1139" s="21"/>
      <c r="E1139" s="21"/>
      <c r="G1139" s="21"/>
    </row>
    <row r="1140" spans="1:7" x14ac:dyDescent="0.4">
      <c r="A1140" s="21"/>
      <c r="B1140" s="21"/>
      <c r="D1140" s="21"/>
      <c r="E1140" s="21"/>
      <c r="G1140" s="21"/>
    </row>
    <row r="1141" spans="1:7" x14ac:dyDescent="0.4">
      <c r="A1141" s="21"/>
      <c r="B1141" s="21"/>
      <c r="D1141" s="21"/>
      <c r="E1141" s="21"/>
      <c r="G1141" s="21"/>
    </row>
    <row r="1142" spans="1:7" x14ac:dyDescent="0.4">
      <c r="A1142" s="21"/>
      <c r="B1142" s="21"/>
      <c r="D1142" s="21"/>
      <c r="E1142" s="21"/>
      <c r="G1142" s="21"/>
    </row>
    <row r="1143" spans="1:7" x14ac:dyDescent="0.4">
      <c r="A1143" s="21"/>
      <c r="B1143" s="21"/>
      <c r="D1143" s="21"/>
      <c r="E1143" s="21"/>
      <c r="G1143" s="21"/>
    </row>
    <row r="1144" spans="1:7" x14ac:dyDescent="0.4">
      <c r="A1144" s="21"/>
      <c r="B1144" s="21"/>
      <c r="D1144" s="21"/>
      <c r="E1144" s="21"/>
      <c r="G1144" s="21"/>
    </row>
    <row r="1145" spans="1:7" x14ac:dyDescent="0.4">
      <c r="A1145" s="21"/>
      <c r="B1145" s="21"/>
      <c r="D1145" s="21"/>
      <c r="E1145" s="21"/>
      <c r="G1145" s="21"/>
    </row>
    <row r="1146" spans="1:7" x14ac:dyDescent="0.4">
      <c r="A1146" s="21"/>
      <c r="B1146" s="21"/>
      <c r="D1146" s="21"/>
      <c r="E1146" s="21"/>
      <c r="G1146" s="21"/>
    </row>
    <row r="1147" spans="1:7" x14ac:dyDescent="0.4">
      <c r="A1147" s="21"/>
      <c r="B1147" s="21"/>
      <c r="D1147" s="21"/>
      <c r="E1147" s="21"/>
      <c r="G1147" s="21"/>
    </row>
    <row r="1148" spans="1:7" x14ac:dyDescent="0.4">
      <c r="A1148" s="21"/>
      <c r="B1148" s="21"/>
      <c r="D1148" s="21"/>
      <c r="E1148" s="21"/>
      <c r="G1148" s="21"/>
    </row>
    <row r="1149" spans="1:7" x14ac:dyDescent="0.4">
      <c r="A1149" s="21"/>
      <c r="B1149" s="21"/>
      <c r="D1149" s="21"/>
      <c r="E1149" s="21"/>
      <c r="G1149" s="21"/>
    </row>
    <row r="1150" spans="1:7" x14ac:dyDescent="0.4">
      <c r="A1150" s="21"/>
      <c r="B1150" s="21"/>
      <c r="D1150" s="21"/>
      <c r="E1150" s="21"/>
      <c r="G1150" s="21"/>
    </row>
    <row r="1151" spans="1:7" x14ac:dyDescent="0.4">
      <c r="A1151" s="21"/>
      <c r="B1151" s="21"/>
      <c r="D1151" s="21"/>
      <c r="E1151" s="21"/>
      <c r="G1151" s="21"/>
    </row>
    <row r="1152" spans="1:7" x14ac:dyDescent="0.4">
      <c r="A1152" s="21"/>
      <c r="B1152" s="21"/>
      <c r="D1152" s="21"/>
      <c r="E1152" s="21"/>
      <c r="G1152" s="21"/>
    </row>
    <row r="1153" spans="1:7" x14ac:dyDescent="0.4">
      <c r="A1153" s="21"/>
      <c r="B1153" s="21"/>
      <c r="D1153" s="21"/>
      <c r="E1153" s="21"/>
      <c r="G1153" s="21"/>
    </row>
    <row r="1154" spans="1:7" x14ac:dyDescent="0.4">
      <c r="A1154" s="21"/>
      <c r="B1154" s="21"/>
      <c r="D1154" s="21"/>
      <c r="E1154" s="21"/>
      <c r="G1154" s="21"/>
    </row>
    <row r="1155" spans="1:7" x14ac:dyDescent="0.4">
      <c r="A1155" s="21"/>
      <c r="B1155" s="21"/>
      <c r="D1155" s="21"/>
      <c r="E1155" s="21"/>
      <c r="G1155" s="21"/>
    </row>
    <row r="1156" spans="1:7" x14ac:dyDescent="0.4">
      <c r="A1156" s="21"/>
      <c r="B1156" s="21"/>
      <c r="D1156" s="21"/>
      <c r="E1156" s="21"/>
      <c r="G1156" s="21"/>
    </row>
    <row r="1157" spans="1:7" x14ac:dyDescent="0.4">
      <c r="A1157" s="21"/>
      <c r="B1157" s="21"/>
      <c r="D1157" s="21"/>
      <c r="E1157" s="21"/>
      <c r="G1157" s="21"/>
    </row>
    <row r="1158" spans="1:7" x14ac:dyDescent="0.4">
      <c r="A1158" s="21"/>
      <c r="B1158" s="21"/>
      <c r="D1158" s="21"/>
      <c r="E1158" s="21"/>
      <c r="G1158" s="21"/>
    </row>
    <row r="1159" spans="1:7" x14ac:dyDescent="0.4">
      <c r="A1159" s="21"/>
      <c r="B1159" s="21"/>
      <c r="D1159" s="21"/>
      <c r="E1159" s="21"/>
      <c r="G1159" s="21"/>
    </row>
    <row r="1160" spans="1:7" x14ac:dyDescent="0.4">
      <c r="A1160" s="21"/>
      <c r="B1160" s="21"/>
      <c r="D1160" s="21"/>
      <c r="E1160" s="21"/>
      <c r="G1160" s="21"/>
    </row>
    <row r="1161" spans="1:7" x14ac:dyDescent="0.4">
      <c r="A1161" s="21"/>
      <c r="B1161" s="21"/>
      <c r="D1161" s="21"/>
      <c r="E1161" s="21"/>
      <c r="G1161" s="21"/>
    </row>
    <row r="1162" spans="1:7" x14ac:dyDescent="0.4">
      <c r="A1162" s="21"/>
      <c r="B1162" s="21"/>
      <c r="D1162" s="21"/>
      <c r="E1162" s="21"/>
      <c r="G1162" s="21"/>
    </row>
    <row r="1163" spans="1:7" x14ac:dyDescent="0.4">
      <c r="A1163" s="21"/>
      <c r="B1163" s="21"/>
      <c r="D1163" s="21"/>
      <c r="E1163" s="21"/>
      <c r="G1163" s="21"/>
    </row>
    <row r="1164" spans="1:7" x14ac:dyDescent="0.4">
      <c r="A1164" s="21"/>
      <c r="B1164" s="21"/>
      <c r="D1164" s="21"/>
      <c r="E1164" s="21"/>
      <c r="G1164" s="21"/>
    </row>
    <row r="1165" spans="1:7" x14ac:dyDescent="0.4">
      <c r="A1165" s="21"/>
      <c r="B1165" s="21"/>
      <c r="D1165" s="21"/>
      <c r="E1165" s="21"/>
      <c r="G1165" s="21"/>
    </row>
    <row r="1166" spans="1:7" x14ac:dyDescent="0.4">
      <c r="A1166" s="21"/>
      <c r="B1166" s="21"/>
      <c r="D1166" s="21"/>
      <c r="E1166" s="21"/>
      <c r="G1166" s="21"/>
    </row>
    <row r="1167" spans="1:7" x14ac:dyDescent="0.4">
      <c r="A1167" s="21"/>
      <c r="B1167" s="21"/>
      <c r="D1167" s="21"/>
      <c r="E1167" s="21"/>
      <c r="G1167" s="21"/>
    </row>
    <row r="1168" spans="1:7" x14ac:dyDescent="0.4">
      <c r="A1168" s="21"/>
      <c r="B1168" s="21"/>
      <c r="D1168" s="21"/>
      <c r="E1168" s="21"/>
      <c r="G1168" s="21"/>
    </row>
    <row r="1169" spans="1:7" x14ac:dyDescent="0.4">
      <c r="A1169" s="21"/>
      <c r="B1169" s="21"/>
      <c r="D1169" s="21"/>
      <c r="E1169" s="21"/>
      <c r="G1169" s="21"/>
    </row>
    <row r="1170" spans="1:7" x14ac:dyDescent="0.4">
      <c r="A1170" s="21"/>
      <c r="B1170" s="21"/>
      <c r="D1170" s="21"/>
      <c r="E1170" s="21"/>
      <c r="G1170" s="21"/>
    </row>
    <row r="1171" spans="1:7" x14ac:dyDescent="0.4">
      <c r="A1171" s="21"/>
      <c r="B1171" s="21"/>
      <c r="D1171" s="21"/>
      <c r="E1171" s="21"/>
      <c r="G1171" s="21"/>
    </row>
    <row r="1172" spans="1:7" x14ac:dyDescent="0.4">
      <c r="A1172" s="21"/>
      <c r="B1172" s="21"/>
      <c r="D1172" s="21"/>
      <c r="E1172" s="21"/>
      <c r="G1172" s="21"/>
    </row>
    <row r="1173" spans="1:7" x14ac:dyDescent="0.4">
      <c r="A1173" s="21"/>
      <c r="B1173" s="21"/>
      <c r="D1173" s="21"/>
      <c r="E1173" s="21"/>
      <c r="G1173" s="21"/>
    </row>
    <row r="1174" spans="1:7" x14ac:dyDescent="0.4">
      <c r="A1174" s="21"/>
      <c r="B1174" s="21"/>
      <c r="D1174" s="21"/>
      <c r="E1174" s="21"/>
      <c r="G1174" s="21"/>
    </row>
    <row r="1175" spans="1:7" x14ac:dyDescent="0.4">
      <c r="A1175" s="21"/>
      <c r="B1175" s="21"/>
      <c r="D1175" s="21"/>
      <c r="E1175" s="21"/>
      <c r="G1175" s="21"/>
    </row>
    <row r="1176" spans="1:7" x14ac:dyDescent="0.4">
      <c r="A1176" s="21"/>
      <c r="B1176" s="21"/>
      <c r="D1176" s="21"/>
      <c r="E1176" s="21"/>
      <c r="G1176" s="21"/>
    </row>
    <row r="1177" spans="1:7" x14ac:dyDescent="0.4">
      <c r="A1177" s="21"/>
      <c r="B1177" s="21"/>
      <c r="D1177" s="21"/>
      <c r="E1177" s="21"/>
      <c r="G1177" s="21"/>
    </row>
    <row r="1178" spans="1:7" x14ac:dyDescent="0.4">
      <c r="A1178" s="21"/>
      <c r="B1178" s="21"/>
      <c r="D1178" s="21"/>
      <c r="E1178" s="21"/>
      <c r="G1178" s="21"/>
    </row>
    <row r="1179" spans="1:7" x14ac:dyDescent="0.4">
      <c r="A1179" s="21"/>
      <c r="B1179" s="21"/>
      <c r="D1179" s="21"/>
      <c r="E1179" s="21"/>
      <c r="G1179" s="21"/>
    </row>
    <row r="1180" spans="1:7" x14ac:dyDescent="0.4">
      <c r="A1180" s="21"/>
      <c r="B1180" s="21"/>
      <c r="D1180" s="21"/>
      <c r="E1180" s="21"/>
      <c r="G1180" s="21"/>
    </row>
    <row r="1181" spans="1:7" x14ac:dyDescent="0.4">
      <c r="A1181" s="21"/>
      <c r="B1181" s="21"/>
      <c r="D1181" s="21"/>
      <c r="E1181" s="21"/>
      <c r="G1181" s="21"/>
    </row>
    <row r="1182" spans="1:7" x14ac:dyDescent="0.4">
      <c r="A1182" s="21"/>
      <c r="B1182" s="21"/>
      <c r="D1182" s="21"/>
      <c r="E1182" s="21"/>
      <c r="G1182" s="21"/>
    </row>
    <row r="1183" spans="1:7" x14ac:dyDescent="0.4">
      <c r="A1183" s="21"/>
      <c r="B1183" s="21"/>
      <c r="D1183" s="21"/>
      <c r="E1183" s="21"/>
      <c r="G1183" s="21"/>
    </row>
    <row r="1184" spans="1:7" x14ac:dyDescent="0.4">
      <c r="A1184" s="21"/>
      <c r="B1184" s="21"/>
      <c r="D1184" s="21"/>
      <c r="E1184" s="21"/>
      <c r="G1184" s="21"/>
    </row>
    <row r="1185" spans="1:7" x14ac:dyDescent="0.4">
      <c r="A1185" s="21"/>
      <c r="B1185" s="21"/>
      <c r="D1185" s="21"/>
      <c r="E1185" s="21"/>
      <c r="G1185" s="21"/>
    </row>
    <row r="1186" spans="1:7" x14ac:dyDescent="0.4">
      <c r="A1186" s="21"/>
      <c r="B1186" s="21"/>
      <c r="D1186" s="21"/>
      <c r="E1186" s="21"/>
      <c r="G1186" s="21"/>
    </row>
    <row r="1187" spans="1:7" x14ac:dyDescent="0.4">
      <c r="A1187" s="21"/>
      <c r="B1187" s="21"/>
      <c r="D1187" s="21"/>
      <c r="E1187" s="21"/>
      <c r="G1187" s="21"/>
    </row>
    <row r="1188" spans="1:7" x14ac:dyDescent="0.4">
      <c r="A1188" s="21"/>
      <c r="B1188" s="21"/>
      <c r="D1188" s="21"/>
      <c r="E1188" s="21"/>
      <c r="G1188" s="21"/>
    </row>
    <row r="1189" spans="1:7" x14ac:dyDescent="0.4">
      <c r="A1189" s="21"/>
      <c r="B1189" s="21"/>
      <c r="D1189" s="21"/>
      <c r="E1189" s="21"/>
      <c r="G1189" s="21"/>
    </row>
    <row r="1190" spans="1:7" x14ac:dyDescent="0.4">
      <c r="A1190" s="21"/>
      <c r="B1190" s="21"/>
      <c r="D1190" s="21"/>
      <c r="E1190" s="21"/>
      <c r="G1190" s="21"/>
    </row>
    <row r="1191" spans="1:7" x14ac:dyDescent="0.4">
      <c r="A1191" s="21"/>
      <c r="B1191" s="21"/>
      <c r="D1191" s="21"/>
      <c r="E1191" s="21"/>
      <c r="G1191" s="21"/>
    </row>
    <row r="1192" spans="1:7" x14ac:dyDescent="0.4">
      <c r="A1192" s="21"/>
      <c r="B1192" s="21"/>
      <c r="D1192" s="21"/>
      <c r="E1192" s="21"/>
      <c r="G1192" s="21"/>
    </row>
    <row r="1193" spans="1:7" x14ac:dyDescent="0.4">
      <c r="A1193" s="21"/>
      <c r="B1193" s="21"/>
      <c r="D1193" s="21"/>
      <c r="E1193" s="21"/>
      <c r="G1193" s="21"/>
    </row>
    <row r="1194" spans="1:7" x14ac:dyDescent="0.4">
      <c r="A1194" s="21"/>
      <c r="B1194" s="21"/>
      <c r="D1194" s="21"/>
      <c r="E1194" s="21"/>
      <c r="G1194" s="21"/>
    </row>
    <row r="1195" spans="1:7" x14ac:dyDescent="0.4">
      <c r="A1195" s="21"/>
      <c r="B1195" s="21"/>
      <c r="D1195" s="21"/>
      <c r="E1195" s="21"/>
      <c r="G1195" s="21"/>
    </row>
    <row r="1196" spans="1:7" x14ac:dyDescent="0.4">
      <c r="A1196" s="21"/>
      <c r="B1196" s="21"/>
      <c r="D1196" s="21"/>
      <c r="E1196" s="21"/>
      <c r="G1196" s="21"/>
    </row>
    <row r="1197" spans="1:7" x14ac:dyDescent="0.4">
      <c r="A1197" s="21"/>
      <c r="B1197" s="21"/>
      <c r="D1197" s="21"/>
      <c r="E1197" s="21"/>
      <c r="G1197" s="21"/>
    </row>
    <row r="1198" spans="1:7" x14ac:dyDescent="0.4">
      <c r="A1198" s="21"/>
      <c r="B1198" s="21"/>
      <c r="D1198" s="21"/>
      <c r="E1198" s="21"/>
      <c r="G1198" s="21"/>
    </row>
    <row r="1199" spans="1:7" x14ac:dyDescent="0.4">
      <c r="A1199" s="21"/>
      <c r="B1199" s="21"/>
      <c r="D1199" s="21"/>
      <c r="E1199" s="21"/>
      <c r="G1199" s="21"/>
    </row>
    <row r="1200" spans="1:7" x14ac:dyDescent="0.4">
      <c r="A1200" s="21"/>
      <c r="B1200" s="21"/>
      <c r="D1200" s="21"/>
      <c r="E1200" s="21"/>
      <c r="G1200" s="21"/>
    </row>
    <row r="1201" spans="1:7" x14ac:dyDescent="0.4">
      <c r="A1201" s="21"/>
      <c r="B1201" s="21"/>
      <c r="D1201" s="21"/>
      <c r="E1201" s="21"/>
      <c r="G1201" s="21"/>
    </row>
    <row r="1202" spans="1:7" x14ac:dyDescent="0.4">
      <c r="A1202" s="21"/>
      <c r="B1202" s="21"/>
      <c r="D1202" s="21"/>
      <c r="E1202" s="21"/>
      <c r="G1202" s="21"/>
    </row>
    <row r="1203" spans="1:7" x14ac:dyDescent="0.4">
      <c r="A1203" s="21"/>
      <c r="B1203" s="21"/>
      <c r="D1203" s="21"/>
      <c r="E1203" s="21"/>
      <c r="G1203" s="21"/>
    </row>
    <row r="1204" spans="1:7" x14ac:dyDescent="0.4">
      <c r="A1204" s="21"/>
      <c r="B1204" s="21"/>
      <c r="D1204" s="21"/>
      <c r="E1204" s="21"/>
      <c r="G1204" s="21"/>
    </row>
    <row r="1205" spans="1:7" x14ac:dyDescent="0.4">
      <c r="A1205" s="21"/>
      <c r="B1205" s="21"/>
      <c r="D1205" s="21"/>
      <c r="E1205" s="21"/>
      <c r="G1205" s="21"/>
    </row>
    <row r="1206" spans="1:7" x14ac:dyDescent="0.4">
      <c r="A1206" s="21"/>
      <c r="B1206" s="21"/>
      <c r="D1206" s="21"/>
      <c r="E1206" s="21"/>
      <c r="G1206" s="21"/>
    </row>
    <row r="1207" spans="1:7" x14ac:dyDescent="0.4">
      <c r="A1207" s="21"/>
      <c r="B1207" s="21"/>
      <c r="D1207" s="21"/>
      <c r="E1207" s="21"/>
      <c r="G1207" s="21"/>
    </row>
    <row r="1208" spans="1:7" x14ac:dyDescent="0.4">
      <c r="A1208" s="21"/>
      <c r="B1208" s="21"/>
      <c r="D1208" s="21"/>
      <c r="E1208" s="21"/>
      <c r="G1208" s="21"/>
    </row>
    <row r="1209" spans="1:7" x14ac:dyDescent="0.4">
      <c r="A1209" s="21"/>
      <c r="B1209" s="21"/>
      <c r="D1209" s="21"/>
      <c r="E1209" s="21"/>
      <c r="G1209" s="21"/>
    </row>
    <row r="1210" spans="1:7" x14ac:dyDescent="0.4">
      <c r="A1210" s="21"/>
      <c r="B1210" s="21"/>
      <c r="D1210" s="21"/>
      <c r="E1210" s="21"/>
      <c r="G1210" s="21"/>
    </row>
    <row r="1211" spans="1:7" x14ac:dyDescent="0.4">
      <c r="A1211" s="21"/>
      <c r="B1211" s="21"/>
      <c r="D1211" s="21"/>
      <c r="E1211" s="21"/>
      <c r="G1211" s="21"/>
    </row>
    <row r="1212" spans="1:7" x14ac:dyDescent="0.4">
      <c r="A1212" s="21"/>
      <c r="B1212" s="21"/>
      <c r="D1212" s="21"/>
      <c r="E1212" s="21"/>
      <c r="G1212" s="21"/>
    </row>
    <row r="1213" spans="1:7" x14ac:dyDescent="0.4">
      <c r="A1213" s="21"/>
      <c r="B1213" s="21"/>
      <c r="D1213" s="21"/>
      <c r="E1213" s="21"/>
      <c r="G1213" s="21"/>
    </row>
    <row r="1214" spans="1:7" x14ac:dyDescent="0.4">
      <c r="A1214" s="21"/>
      <c r="B1214" s="21"/>
      <c r="D1214" s="21"/>
      <c r="E1214" s="21"/>
      <c r="G1214" s="21"/>
    </row>
    <row r="1215" spans="1:7" x14ac:dyDescent="0.4">
      <c r="A1215" s="21"/>
      <c r="B1215" s="21"/>
      <c r="D1215" s="21"/>
      <c r="E1215" s="21"/>
      <c r="G1215" s="21"/>
    </row>
    <row r="1216" spans="1:7" x14ac:dyDescent="0.4">
      <c r="A1216" s="21"/>
      <c r="B1216" s="21"/>
      <c r="D1216" s="21"/>
      <c r="E1216" s="21"/>
      <c r="G1216" s="21"/>
    </row>
    <row r="1217" spans="1:7" x14ac:dyDescent="0.4">
      <c r="A1217" s="21"/>
      <c r="B1217" s="21"/>
      <c r="D1217" s="21"/>
      <c r="E1217" s="21"/>
      <c r="G1217" s="21"/>
    </row>
    <row r="1218" spans="1:7" x14ac:dyDescent="0.4">
      <c r="A1218" s="21"/>
      <c r="B1218" s="21"/>
      <c r="D1218" s="21"/>
      <c r="E1218" s="21"/>
      <c r="G1218" s="21"/>
    </row>
    <row r="1219" spans="1:7" x14ac:dyDescent="0.4">
      <c r="A1219" s="21"/>
      <c r="B1219" s="21"/>
      <c r="D1219" s="21"/>
      <c r="E1219" s="21"/>
      <c r="G1219" s="21"/>
    </row>
    <row r="1220" spans="1:7" x14ac:dyDescent="0.4">
      <c r="A1220" s="21"/>
      <c r="B1220" s="21"/>
      <c r="D1220" s="21"/>
      <c r="E1220" s="21"/>
      <c r="G1220" s="21"/>
    </row>
    <row r="1221" spans="1:7" x14ac:dyDescent="0.4">
      <c r="A1221" s="21"/>
      <c r="B1221" s="21"/>
      <c r="D1221" s="21"/>
      <c r="E1221" s="21"/>
      <c r="G1221" s="21"/>
    </row>
    <row r="1222" spans="1:7" x14ac:dyDescent="0.4">
      <c r="A1222" s="21"/>
      <c r="B1222" s="21"/>
      <c r="D1222" s="21"/>
      <c r="E1222" s="21"/>
      <c r="G1222" s="21"/>
    </row>
    <row r="1223" spans="1:7" x14ac:dyDescent="0.4">
      <c r="A1223" s="21"/>
      <c r="B1223" s="21"/>
      <c r="D1223" s="21"/>
      <c r="E1223" s="21"/>
      <c r="G1223" s="21"/>
    </row>
    <row r="1224" spans="1:7" x14ac:dyDescent="0.4">
      <c r="A1224" s="21"/>
      <c r="B1224" s="21"/>
      <c r="D1224" s="21"/>
      <c r="E1224" s="21"/>
      <c r="G1224" s="21"/>
    </row>
    <row r="1225" spans="1:7" x14ac:dyDescent="0.4">
      <c r="A1225" s="21"/>
      <c r="B1225" s="21"/>
      <c r="D1225" s="21"/>
      <c r="E1225" s="21"/>
      <c r="G1225" s="21"/>
    </row>
    <row r="1226" spans="1:7" x14ac:dyDescent="0.4">
      <c r="A1226" s="21"/>
      <c r="B1226" s="21"/>
      <c r="D1226" s="21"/>
      <c r="E1226" s="21"/>
      <c r="G1226" s="21"/>
    </row>
    <row r="1227" spans="1:7" x14ac:dyDescent="0.4">
      <c r="A1227" s="21"/>
      <c r="B1227" s="21"/>
      <c r="D1227" s="21"/>
      <c r="E1227" s="21"/>
      <c r="G1227" s="21"/>
    </row>
    <row r="1228" spans="1:7" x14ac:dyDescent="0.4">
      <c r="A1228" s="21"/>
      <c r="B1228" s="21"/>
      <c r="D1228" s="21"/>
      <c r="E1228" s="21"/>
      <c r="G1228" s="21"/>
    </row>
    <row r="1229" spans="1:7" x14ac:dyDescent="0.4">
      <c r="A1229" s="21"/>
      <c r="B1229" s="21"/>
      <c r="D1229" s="21"/>
      <c r="E1229" s="21"/>
      <c r="G1229" s="21"/>
    </row>
    <row r="1230" spans="1:7" x14ac:dyDescent="0.4">
      <c r="A1230" s="21"/>
      <c r="B1230" s="21"/>
      <c r="D1230" s="21"/>
      <c r="E1230" s="21"/>
      <c r="G1230" s="21"/>
    </row>
    <row r="1231" spans="1:7" x14ac:dyDescent="0.4">
      <c r="A1231" s="21"/>
      <c r="B1231" s="21"/>
      <c r="D1231" s="21"/>
      <c r="E1231" s="21"/>
      <c r="G1231" s="21"/>
    </row>
    <row r="1232" spans="1:7" x14ac:dyDescent="0.4">
      <c r="A1232" s="21"/>
      <c r="B1232" s="21"/>
      <c r="D1232" s="21"/>
      <c r="E1232" s="21"/>
      <c r="G1232" s="21"/>
    </row>
    <row r="1233" spans="1:7" x14ac:dyDescent="0.4">
      <c r="A1233" s="21"/>
      <c r="B1233" s="21"/>
      <c r="D1233" s="21"/>
      <c r="E1233" s="21"/>
      <c r="G1233" s="21"/>
    </row>
    <row r="1234" spans="1:7" x14ac:dyDescent="0.4">
      <c r="A1234" s="21"/>
      <c r="B1234" s="21"/>
      <c r="D1234" s="21"/>
      <c r="E1234" s="21"/>
      <c r="G1234" s="21"/>
    </row>
    <row r="1235" spans="1:7" x14ac:dyDescent="0.4">
      <c r="A1235" s="21"/>
      <c r="B1235" s="21"/>
      <c r="D1235" s="21"/>
      <c r="E1235" s="21"/>
      <c r="G1235" s="21"/>
    </row>
    <row r="1236" spans="1:7" x14ac:dyDescent="0.4">
      <c r="A1236" s="21"/>
      <c r="B1236" s="21"/>
      <c r="D1236" s="21"/>
      <c r="E1236" s="21"/>
      <c r="G1236" s="21"/>
    </row>
    <row r="1237" spans="1:7" x14ac:dyDescent="0.4">
      <c r="A1237" s="21"/>
      <c r="B1237" s="21"/>
      <c r="D1237" s="21"/>
      <c r="E1237" s="21"/>
      <c r="G1237" s="21"/>
    </row>
    <row r="1238" spans="1:7" x14ac:dyDescent="0.4">
      <c r="A1238" s="21"/>
      <c r="B1238" s="21"/>
      <c r="D1238" s="21"/>
      <c r="E1238" s="21"/>
      <c r="G1238" s="21"/>
    </row>
    <row r="1239" spans="1:7" x14ac:dyDescent="0.4">
      <c r="A1239" s="21"/>
      <c r="B1239" s="21"/>
      <c r="D1239" s="21"/>
      <c r="E1239" s="21"/>
      <c r="G1239" s="21"/>
    </row>
    <row r="1240" spans="1:7" x14ac:dyDescent="0.4">
      <c r="A1240" s="21"/>
      <c r="B1240" s="21"/>
      <c r="D1240" s="21"/>
      <c r="E1240" s="21"/>
      <c r="G1240" s="21"/>
    </row>
    <row r="1241" spans="1:7" x14ac:dyDescent="0.4">
      <c r="A1241" s="21"/>
      <c r="B1241" s="21"/>
      <c r="D1241" s="21"/>
      <c r="E1241" s="21"/>
      <c r="G1241" s="21"/>
    </row>
    <row r="1242" spans="1:7" x14ac:dyDescent="0.4">
      <c r="A1242" s="21"/>
      <c r="B1242" s="21"/>
      <c r="D1242" s="21"/>
      <c r="E1242" s="21"/>
      <c r="G1242" s="21"/>
    </row>
    <row r="1243" spans="1:7" x14ac:dyDescent="0.4">
      <c r="A1243" s="21"/>
      <c r="B1243" s="21"/>
      <c r="D1243" s="21"/>
      <c r="E1243" s="21"/>
      <c r="G1243" s="21"/>
    </row>
    <row r="1244" spans="1:7" x14ac:dyDescent="0.4">
      <c r="A1244" s="21"/>
      <c r="B1244" s="21"/>
      <c r="D1244" s="21"/>
      <c r="E1244" s="21"/>
      <c r="G1244" s="21"/>
    </row>
    <row r="1245" spans="1:7" x14ac:dyDescent="0.4">
      <c r="A1245" s="21"/>
      <c r="B1245" s="21"/>
      <c r="D1245" s="21"/>
      <c r="E1245" s="21"/>
      <c r="G1245" s="21"/>
    </row>
    <row r="1246" spans="1:7" x14ac:dyDescent="0.4">
      <c r="A1246" s="21"/>
      <c r="B1246" s="21"/>
      <c r="D1246" s="21"/>
      <c r="E1246" s="21"/>
      <c r="G1246" s="21"/>
    </row>
    <row r="1247" spans="1:7" x14ac:dyDescent="0.4">
      <c r="A1247" s="21"/>
      <c r="B1247" s="21"/>
      <c r="D1247" s="21"/>
      <c r="E1247" s="21"/>
      <c r="G1247" s="21"/>
    </row>
    <row r="1248" spans="1:7" x14ac:dyDescent="0.4">
      <c r="A1248" s="21"/>
      <c r="B1248" s="21"/>
      <c r="D1248" s="21"/>
      <c r="E1248" s="21"/>
      <c r="G1248" s="21"/>
    </row>
    <row r="1249" spans="1:7" x14ac:dyDescent="0.4">
      <c r="A1249" s="21"/>
      <c r="B1249" s="21"/>
      <c r="D1249" s="21"/>
      <c r="E1249" s="21"/>
      <c r="G1249" s="21"/>
    </row>
    <row r="1250" spans="1:7" x14ac:dyDescent="0.4">
      <c r="A1250" s="21"/>
      <c r="B1250" s="21"/>
      <c r="D1250" s="21"/>
      <c r="E1250" s="21"/>
      <c r="G1250" s="21"/>
    </row>
    <row r="1251" spans="1:7" x14ac:dyDescent="0.4">
      <c r="A1251" s="21"/>
      <c r="B1251" s="21"/>
      <c r="D1251" s="21"/>
      <c r="E1251" s="21"/>
      <c r="G1251" s="21"/>
    </row>
    <row r="1252" spans="1:7" x14ac:dyDescent="0.4">
      <c r="A1252" s="21"/>
      <c r="B1252" s="21"/>
      <c r="D1252" s="21"/>
      <c r="E1252" s="21"/>
      <c r="G1252" s="21"/>
    </row>
    <row r="1253" spans="1:7" x14ac:dyDescent="0.4">
      <c r="A1253" s="21"/>
      <c r="B1253" s="21"/>
      <c r="D1253" s="21"/>
      <c r="E1253" s="21"/>
      <c r="G1253" s="21"/>
    </row>
    <row r="1254" spans="1:7" x14ac:dyDescent="0.4">
      <c r="A1254" s="21"/>
      <c r="B1254" s="21"/>
      <c r="D1254" s="21"/>
      <c r="E1254" s="21"/>
      <c r="G1254" s="21"/>
    </row>
    <row r="1255" spans="1:7" x14ac:dyDescent="0.4">
      <c r="A1255" s="21"/>
      <c r="B1255" s="21"/>
      <c r="D1255" s="21"/>
      <c r="E1255" s="21"/>
      <c r="G1255" s="21"/>
    </row>
    <row r="1256" spans="1:7" x14ac:dyDescent="0.4">
      <c r="A1256" s="21"/>
      <c r="B1256" s="21"/>
      <c r="D1256" s="21"/>
      <c r="E1256" s="21"/>
      <c r="G1256" s="21"/>
    </row>
    <row r="1257" spans="1:7" x14ac:dyDescent="0.4">
      <c r="A1257" s="21"/>
      <c r="B1257" s="21"/>
      <c r="D1257" s="21"/>
      <c r="E1257" s="21"/>
      <c r="G1257" s="21"/>
    </row>
    <row r="1258" spans="1:7" x14ac:dyDescent="0.4">
      <c r="A1258" s="21"/>
      <c r="B1258" s="21"/>
      <c r="D1258" s="21"/>
      <c r="E1258" s="21"/>
      <c r="G1258" s="21"/>
    </row>
    <row r="1259" spans="1:7" x14ac:dyDescent="0.4">
      <c r="A1259" s="21"/>
      <c r="B1259" s="21"/>
      <c r="D1259" s="21"/>
      <c r="E1259" s="21"/>
      <c r="G1259" s="21"/>
    </row>
    <row r="1260" spans="1:7" x14ac:dyDescent="0.4">
      <c r="A1260" s="21"/>
      <c r="B1260" s="21"/>
      <c r="D1260" s="21"/>
      <c r="E1260" s="21"/>
      <c r="G1260" s="21"/>
    </row>
    <row r="1261" spans="1:7" x14ac:dyDescent="0.4">
      <c r="A1261" s="21"/>
      <c r="B1261" s="21"/>
      <c r="D1261" s="21"/>
      <c r="E1261" s="21"/>
      <c r="G1261" s="21"/>
    </row>
    <row r="1262" spans="1:7" x14ac:dyDescent="0.4">
      <c r="A1262" s="21"/>
      <c r="B1262" s="21"/>
      <c r="D1262" s="21"/>
      <c r="E1262" s="21"/>
      <c r="G1262" s="21"/>
    </row>
    <row r="1263" spans="1:7" x14ac:dyDescent="0.4">
      <c r="A1263" s="21"/>
      <c r="B1263" s="21"/>
      <c r="D1263" s="21"/>
      <c r="E1263" s="21"/>
      <c r="G1263" s="21"/>
    </row>
    <row r="1264" spans="1:7" x14ac:dyDescent="0.4">
      <c r="A1264" s="21"/>
      <c r="B1264" s="21"/>
      <c r="D1264" s="21"/>
      <c r="E1264" s="21"/>
      <c r="G1264" s="21"/>
    </row>
    <row r="1265" spans="1:7" x14ac:dyDescent="0.4">
      <c r="A1265" s="21"/>
      <c r="B1265" s="21"/>
      <c r="D1265" s="21"/>
      <c r="E1265" s="21"/>
      <c r="G1265" s="21"/>
    </row>
    <row r="1266" spans="1:7" x14ac:dyDescent="0.4">
      <c r="A1266" s="21"/>
      <c r="B1266" s="21"/>
      <c r="D1266" s="21"/>
      <c r="E1266" s="21"/>
      <c r="G1266" s="21"/>
    </row>
    <row r="1267" spans="1:7" x14ac:dyDescent="0.4">
      <c r="A1267" s="21"/>
      <c r="B1267" s="21"/>
      <c r="D1267" s="21"/>
      <c r="E1267" s="21"/>
      <c r="G1267" s="21"/>
    </row>
    <row r="1268" spans="1:7" x14ac:dyDescent="0.4">
      <c r="A1268" s="21"/>
      <c r="B1268" s="21"/>
      <c r="D1268" s="21"/>
      <c r="E1268" s="21"/>
      <c r="G1268" s="21"/>
    </row>
    <row r="1269" spans="1:7" x14ac:dyDescent="0.4">
      <c r="A1269" s="21"/>
      <c r="B1269" s="21"/>
      <c r="D1269" s="21"/>
      <c r="E1269" s="21"/>
      <c r="G1269" s="21"/>
    </row>
    <row r="1270" spans="1:7" x14ac:dyDescent="0.4">
      <c r="A1270" s="21"/>
      <c r="B1270" s="21"/>
      <c r="D1270" s="21"/>
      <c r="E1270" s="21"/>
      <c r="G1270" s="21"/>
    </row>
    <row r="1271" spans="1:7" x14ac:dyDescent="0.4">
      <c r="A1271" s="21"/>
      <c r="B1271" s="21"/>
      <c r="D1271" s="21"/>
      <c r="E1271" s="21"/>
      <c r="G1271" s="21"/>
    </row>
    <row r="1272" spans="1:7" x14ac:dyDescent="0.4">
      <c r="A1272" s="21"/>
      <c r="B1272" s="21"/>
      <c r="D1272" s="21"/>
      <c r="E1272" s="21"/>
      <c r="G1272" s="21"/>
    </row>
    <row r="1273" spans="1:7" x14ac:dyDescent="0.4">
      <c r="A1273" s="21"/>
      <c r="B1273" s="21"/>
      <c r="D1273" s="21"/>
      <c r="E1273" s="21"/>
      <c r="G1273" s="21"/>
    </row>
    <row r="1274" spans="1:7" x14ac:dyDescent="0.4">
      <c r="A1274" s="21"/>
      <c r="B1274" s="21"/>
      <c r="D1274" s="21"/>
      <c r="E1274" s="21"/>
      <c r="G1274" s="21"/>
    </row>
    <row r="1275" spans="1:7" x14ac:dyDescent="0.4">
      <c r="A1275" s="21"/>
      <c r="B1275" s="21"/>
      <c r="D1275" s="21"/>
      <c r="E1275" s="21"/>
      <c r="G1275" s="21"/>
    </row>
    <row r="1276" spans="1:7" x14ac:dyDescent="0.4">
      <c r="A1276" s="21"/>
      <c r="B1276" s="21"/>
      <c r="D1276" s="21"/>
      <c r="E1276" s="21"/>
      <c r="G1276" s="21"/>
    </row>
    <row r="1277" spans="1:7" x14ac:dyDescent="0.4">
      <c r="A1277" s="21"/>
      <c r="B1277" s="21"/>
      <c r="D1277" s="21"/>
      <c r="E1277" s="21"/>
      <c r="G1277" s="21"/>
    </row>
    <row r="1278" spans="1:7" x14ac:dyDescent="0.4">
      <c r="A1278" s="21"/>
      <c r="B1278" s="21"/>
      <c r="D1278" s="21"/>
      <c r="E1278" s="21"/>
      <c r="G1278" s="21"/>
    </row>
    <row r="1279" spans="1:7" x14ac:dyDescent="0.4">
      <c r="A1279" s="21"/>
      <c r="B1279" s="21"/>
      <c r="D1279" s="21"/>
      <c r="E1279" s="21"/>
      <c r="G1279" s="21"/>
    </row>
    <row r="1280" spans="1:7" x14ac:dyDescent="0.4">
      <c r="A1280" s="21"/>
      <c r="B1280" s="21"/>
      <c r="D1280" s="21"/>
      <c r="E1280" s="21"/>
      <c r="G1280" s="21"/>
    </row>
    <row r="1281" spans="1:7" x14ac:dyDescent="0.4">
      <c r="A1281" s="21"/>
      <c r="B1281" s="21"/>
      <c r="D1281" s="21"/>
      <c r="E1281" s="21"/>
      <c r="G1281" s="21"/>
    </row>
    <row r="1282" spans="1:7" x14ac:dyDescent="0.4">
      <c r="A1282" s="21"/>
      <c r="B1282" s="21"/>
      <c r="D1282" s="21"/>
      <c r="E1282" s="21"/>
      <c r="G1282" s="21"/>
    </row>
    <row r="1283" spans="1:7" x14ac:dyDescent="0.4">
      <c r="A1283" s="21"/>
      <c r="B1283" s="21"/>
      <c r="D1283" s="21"/>
      <c r="E1283" s="21"/>
      <c r="G1283" s="21"/>
    </row>
    <row r="1284" spans="1:7" x14ac:dyDescent="0.4">
      <c r="A1284" s="21"/>
      <c r="B1284" s="21"/>
      <c r="D1284" s="21"/>
      <c r="E1284" s="21"/>
      <c r="G1284" s="21"/>
    </row>
    <row r="1285" spans="1:7" x14ac:dyDescent="0.4">
      <c r="A1285" s="21"/>
      <c r="B1285" s="21"/>
      <c r="D1285" s="21"/>
      <c r="E1285" s="21"/>
      <c r="G1285" s="21"/>
    </row>
    <row r="1286" spans="1:7" x14ac:dyDescent="0.4">
      <c r="A1286" s="21"/>
      <c r="B1286" s="21"/>
      <c r="D1286" s="21"/>
      <c r="E1286" s="21"/>
      <c r="G1286" s="21"/>
    </row>
    <row r="1287" spans="1:7" x14ac:dyDescent="0.4">
      <c r="A1287" s="21"/>
      <c r="B1287" s="21"/>
      <c r="D1287" s="21"/>
      <c r="E1287" s="21"/>
      <c r="G1287" s="21"/>
    </row>
    <row r="1288" spans="1:7" x14ac:dyDescent="0.4">
      <c r="A1288" s="21"/>
      <c r="B1288" s="21"/>
      <c r="D1288" s="21"/>
      <c r="E1288" s="21"/>
      <c r="G1288" s="21"/>
    </row>
    <row r="1289" spans="1:7" x14ac:dyDescent="0.4">
      <c r="A1289" s="21"/>
      <c r="B1289" s="21"/>
      <c r="D1289" s="21"/>
      <c r="E1289" s="21"/>
      <c r="G1289" s="21"/>
    </row>
    <row r="1290" spans="1:7" x14ac:dyDescent="0.4">
      <c r="A1290" s="21"/>
      <c r="B1290" s="21"/>
      <c r="D1290" s="21"/>
      <c r="E1290" s="21"/>
      <c r="G1290" s="21"/>
    </row>
    <row r="1291" spans="1:7" x14ac:dyDescent="0.4">
      <c r="A1291" s="21"/>
      <c r="B1291" s="21"/>
      <c r="D1291" s="21"/>
      <c r="E1291" s="21"/>
      <c r="G1291" s="21"/>
    </row>
    <row r="1292" spans="1:7" x14ac:dyDescent="0.4">
      <c r="A1292" s="21"/>
      <c r="B1292" s="21"/>
      <c r="D1292" s="21"/>
      <c r="E1292" s="21"/>
      <c r="G1292" s="21"/>
    </row>
    <row r="1293" spans="1:7" x14ac:dyDescent="0.4">
      <c r="A1293" s="21"/>
      <c r="B1293" s="21"/>
      <c r="D1293" s="21"/>
      <c r="E1293" s="21"/>
      <c r="G1293" s="21"/>
    </row>
    <row r="1294" spans="1:7" x14ac:dyDescent="0.4">
      <c r="A1294" s="21"/>
      <c r="B1294" s="21"/>
      <c r="D1294" s="21"/>
      <c r="E1294" s="21"/>
      <c r="G1294" s="21"/>
    </row>
    <row r="1295" spans="1:7" x14ac:dyDescent="0.4">
      <c r="A1295" s="21"/>
      <c r="B1295" s="21"/>
      <c r="D1295" s="21"/>
      <c r="E1295" s="21"/>
      <c r="G1295" s="21"/>
    </row>
    <row r="1296" spans="1:7" x14ac:dyDescent="0.4">
      <c r="A1296" s="21"/>
      <c r="B1296" s="21"/>
      <c r="D1296" s="21"/>
      <c r="E1296" s="21"/>
      <c r="G1296" s="21"/>
    </row>
    <row r="1297" spans="1:7" x14ac:dyDescent="0.4">
      <c r="A1297" s="21"/>
      <c r="B1297" s="21"/>
      <c r="D1297" s="21"/>
      <c r="E1297" s="21"/>
      <c r="G1297" s="21"/>
    </row>
    <row r="1298" spans="1:7" x14ac:dyDescent="0.4">
      <c r="A1298" s="21"/>
      <c r="B1298" s="21"/>
      <c r="D1298" s="21"/>
      <c r="E1298" s="21"/>
      <c r="G1298" s="21"/>
    </row>
    <row r="1299" spans="1:7" x14ac:dyDescent="0.4">
      <c r="A1299" s="21"/>
      <c r="B1299" s="21"/>
      <c r="D1299" s="21"/>
      <c r="E1299" s="21"/>
      <c r="G1299" s="21"/>
    </row>
    <row r="1300" spans="1:7" x14ac:dyDescent="0.4">
      <c r="A1300" s="21"/>
      <c r="B1300" s="21"/>
      <c r="D1300" s="21"/>
      <c r="E1300" s="21"/>
      <c r="G1300" s="21"/>
    </row>
    <row r="1301" spans="1:7" x14ac:dyDescent="0.4">
      <c r="A1301" s="21"/>
      <c r="B1301" s="21"/>
      <c r="D1301" s="21"/>
      <c r="E1301" s="21"/>
      <c r="G1301" s="21"/>
    </row>
    <row r="1302" spans="1:7" x14ac:dyDescent="0.4">
      <c r="A1302" s="21"/>
      <c r="B1302" s="21"/>
      <c r="D1302" s="21"/>
      <c r="E1302" s="21"/>
      <c r="G1302" s="21"/>
    </row>
    <row r="1303" spans="1:7" x14ac:dyDescent="0.4">
      <c r="A1303" s="21"/>
      <c r="B1303" s="21"/>
      <c r="D1303" s="21"/>
      <c r="E1303" s="21"/>
      <c r="G1303" s="21"/>
    </row>
    <row r="1304" spans="1:7" x14ac:dyDescent="0.4">
      <c r="A1304" s="21"/>
      <c r="B1304" s="21"/>
      <c r="D1304" s="21"/>
      <c r="E1304" s="21"/>
      <c r="G1304" s="21"/>
    </row>
    <row r="1305" spans="1:7" x14ac:dyDescent="0.4">
      <c r="A1305" s="21"/>
      <c r="B1305" s="21"/>
      <c r="D1305" s="21"/>
      <c r="E1305" s="21"/>
      <c r="G1305" s="21"/>
    </row>
    <row r="1306" spans="1:7" x14ac:dyDescent="0.4">
      <c r="A1306" s="21"/>
      <c r="B1306" s="21"/>
      <c r="D1306" s="21"/>
      <c r="E1306" s="21"/>
      <c r="G1306" s="21"/>
    </row>
    <row r="1307" spans="1:7" x14ac:dyDescent="0.4">
      <c r="A1307" s="21"/>
      <c r="B1307" s="21"/>
      <c r="D1307" s="21"/>
      <c r="E1307" s="21"/>
      <c r="G1307" s="21"/>
    </row>
    <row r="1308" spans="1:7" x14ac:dyDescent="0.4">
      <c r="A1308" s="21"/>
      <c r="B1308" s="21"/>
      <c r="D1308" s="21"/>
      <c r="E1308" s="21"/>
      <c r="G1308" s="21"/>
    </row>
    <row r="1309" spans="1:7" x14ac:dyDescent="0.4">
      <c r="A1309" s="21"/>
      <c r="B1309" s="21"/>
      <c r="D1309" s="21"/>
      <c r="E1309" s="21"/>
      <c r="G1309" s="21"/>
    </row>
    <row r="1310" spans="1:7" x14ac:dyDescent="0.4">
      <c r="A1310" s="21"/>
      <c r="B1310" s="21"/>
      <c r="D1310" s="21"/>
      <c r="E1310" s="21"/>
      <c r="G1310" s="21"/>
    </row>
    <row r="1311" spans="1:7" x14ac:dyDescent="0.4">
      <c r="A1311" s="21"/>
      <c r="B1311" s="21"/>
      <c r="D1311" s="21"/>
      <c r="E1311" s="21"/>
      <c r="G1311" s="21"/>
    </row>
    <row r="1312" spans="1:7" x14ac:dyDescent="0.4">
      <c r="A1312" s="21"/>
      <c r="B1312" s="21"/>
      <c r="D1312" s="21"/>
      <c r="E1312" s="21"/>
      <c r="G1312" s="21"/>
    </row>
    <row r="1313" spans="1:7" x14ac:dyDescent="0.4">
      <c r="A1313" s="21"/>
      <c r="B1313" s="21"/>
      <c r="D1313" s="21"/>
      <c r="E1313" s="21"/>
      <c r="G1313" s="21"/>
    </row>
    <row r="1314" spans="1:7" x14ac:dyDescent="0.4">
      <c r="A1314" s="21"/>
      <c r="B1314" s="21"/>
      <c r="D1314" s="21"/>
      <c r="E1314" s="21"/>
      <c r="G1314" s="21"/>
    </row>
    <row r="1315" spans="1:7" x14ac:dyDescent="0.4">
      <c r="A1315" s="21"/>
      <c r="B1315" s="21"/>
      <c r="D1315" s="21"/>
      <c r="E1315" s="21"/>
      <c r="G1315" s="21"/>
    </row>
    <row r="1316" spans="1:7" x14ac:dyDescent="0.4">
      <c r="A1316" s="21"/>
      <c r="B1316" s="21"/>
      <c r="D1316" s="21"/>
      <c r="E1316" s="21"/>
      <c r="G1316" s="21"/>
    </row>
    <row r="1317" spans="1:7" x14ac:dyDescent="0.4">
      <c r="A1317" s="21"/>
      <c r="B1317" s="21"/>
      <c r="D1317" s="21"/>
      <c r="E1317" s="21"/>
      <c r="G1317" s="21"/>
    </row>
    <row r="1318" spans="1:7" x14ac:dyDescent="0.4">
      <c r="A1318" s="21"/>
      <c r="B1318" s="21"/>
      <c r="D1318" s="21"/>
      <c r="E1318" s="21"/>
      <c r="G1318" s="21"/>
    </row>
    <row r="1319" spans="1:7" x14ac:dyDescent="0.4">
      <c r="A1319" s="21"/>
      <c r="B1319" s="21"/>
      <c r="D1319" s="21"/>
      <c r="E1319" s="21"/>
      <c r="G1319" s="21"/>
    </row>
    <row r="1320" spans="1:7" x14ac:dyDescent="0.4">
      <c r="A1320" s="21"/>
      <c r="B1320" s="21"/>
      <c r="D1320" s="21"/>
      <c r="E1320" s="21"/>
      <c r="G1320" s="21"/>
    </row>
    <row r="1321" spans="1:7" x14ac:dyDescent="0.4">
      <c r="A1321" s="21"/>
      <c r="B1321" s="21"/>
      <c r="D1321" s="21"/>
      <c r="E1321" s="21"/>
      <c r="G1321" s="21"/>
    </row>
    <row r="1322" spans="1:7" x14ac:dyDescent="0.4">
      <c r="A1322" s="21"/>
      <c r="B1322" s="21"/>
      <c r="D1322" s="21"/>
      <c r="E1322" s="21"/>
      <c r="G1322" s="21"/>
    </row>
    <row r="1323" spans="1:7" x14ac:dyDescent="0.4">
      <c r="A1323" s="21"/>
      <c r="B1323" s="21"/>
      <c r="D1323" s="21"/>
      <c r="E1323" s="21"/>
      <c r="G1323" s="21"/>
    </row>
    <row r="1324" spans="1:7" x14ac:dyDescent="0.4">
      <c r="A1324" s="21"/>
      <c r="B1324" s="21"/>
      <c r="D1324" s="21"/>
      <c r="E1324" s="21"/>
      <c r="G1324" s="21"/>
    </row>
    <row r="1325" spans="1:7" x14ac:dyDescent="0.4">
      <c r="A1325" s="21"/>
      <c r="B1325" s="21"/>
      <c r="D1325" s="21"/>
      <c r="E1325" s="21"/>
      <c r="G1325" s="21"/>
    </row>
    <row r="1326" spans="1:7" x14ac:dyDescent="0.4">
      <c r="A1326" s="21"/>
      <c r="B1326" s="21"/>
      <c r="D1326" s="21"/>
      <c r="E1326" s="21"/>
      <c r="G1326" s="21"/>
    </row>
    <row r="1327" spans="1:7" x14ac:dyDescent="0.4">
      <c r="A1327" s="21"/>
      <c r="B1327" s="21"/>
      <c r="D1327" s="21"/>
      <c r="E1327" s="21"/>
      <c r="G1327" s="21"/>
    </row>
    <row r="1328" spans="1:7" x14ac:dyDescent="0.4">
      <c r="A1328" s="21"/>
      <c r="B1328" s="21"/>
      <c r="D1328" s="21"/>
      <c r="E1328" s="21"/>
      <c r="G1328" s="21"/>
    </row>
    <row r="1329" spans="1:7" x14ac:dyDescent="0.4">
      <c r="A1329" s="21"/>
      <c r="B1329" s="21"/>
      <c r="D1329" s="21"/>
      <c r="E1329" s="21"/>
      <c r="G1329" s="21"/>
    </row>
    <row r="1330" spans="1:7" x14ac:dyDescent="0.4">
      <c r="A1330" s="21"/>
      <c r="B1330" s="21"/>
      <c r="D1330" s="21"/>
      <c r="E1330" s="21"/>
      <c r="G1330" s="21"/>
    </row>
    <row r="1331" spans="1:7" x14ac:dyDescent="0.4">
      <c r="A1331" s="21"/>
      <c r="B1331" s="21"/>
      <c r="D1331" s="21"/>
      <c r="E1331" s="21"/>
      <c r="G1331" s="21"/>
    </row>
    <row r="1332" spans="1:7" x14ac:dyDescent="0.4">
      <c r="A1332" s="21"/>
      <c r="B1332" s="21"/>
      <c r="D1332" s="21"/>
      <c r="E1332" s="21"/>
      <c r="G1332" s="21"/>
    </row>
    <row r="1333" spans="1:7" x14ac:dyDescent="0.4">
      <c r="A1333" s="21"/>
      <c r="B1333" s="21"/>
      <c r="D1333" s="21"/>
      <c r="E1333" s="21"/>
      <c r="G1333" s="21"/>
    </row>
    <row r="1334" spans="1:7" x14ac:dyDescent="0.4">
      <c r="A1334" s="21"/>
      <c r="B1334" s="21"/>
      <c r="D1334" s="21"/>
      <c r="E1334" s="21"/>
      <c r="G1334" s="21"/>
    </row>
    <row r="1335" spans="1:7" x14ac:dyDescent="0.4">
      <c r="A1335" s="21"/>
      <c r="B1335" s="21"/>
      <c r="D1335" s="21"/>
      <c r="E1335" s="21"/>
      <c r="G1335" s="21"/>
    </row>
  </sheetData>
  <autoFilter ref="A1:E1093" xr:uid="{7E76D2F5-2DD0-4BAC-B63F-5665E3E90654}"/>
  <phoneticPr fontId="3"/>
  <conditionalFormatting sqref="A2:E1048576 A1:D1">
    <cfRule type="expression" dxfId="5" priority="6">
      <formula>A1&lt;&gt;""</formula>
    </cfRule>
  </conditionalFormatting>
  <conditionalFormatting sqref="G1:G1048576">
    <cfRule type="expression" dxfId="4" priority="5">
      <formula>G1&lt;&gt;""</formula>
    </cfRule>
  </conditionalFormatting>
  <conditionalFormatting sqref="I1:J1">
    <cfRule type="expression" dxfId="3" priority="4">
      <formula>I1&lt;&gt;""</formula>
    </cfRule>
  </conditionalFormatting>
  <conditionalFormatting sqref="L1:M1">
    <cfRule type="expression" dxfId="2" priority="3">
      <formula>L1&lt;&gt;""</formula>
    </cfRule>
  </conditionalFormatting>
  <conditionalFormatting sqref="E1">
    <cfRule type="expression" dxfId="1" priority="2">
      <formula>E1&lt;&gt;""</formula>
    </cfRule>
  </conditionalFormatting>
  <conditionalFormatting sqref="O1:P1">
    <cfRule type="expression" dxfId="0" priority="1">
      <formula>O1&lt;&gt;""</formula>
    </cfRule>
  </conditionalFormatting>
  <printOptions horizontalCentered="1"/>
  <pageMargins left="0.23622047244094491" right="0.23622047244094491" top="0.74803149606299213" bottom="0.74803149606299213" header="0.31496062992125984" footer="0.31496062992125984"/>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8879F-48EB-4029-B6EA-013E46F87786}">
  <sheetPr codeName="Sheet15">
    <pageSetUpPr fitToPage="1"/>
  </sheetPr>
  <dimension ref="B1:D20"/>
  <sheetViews>
    <sheetView showGridLines="0" zoomScale="85" zoomScaleNormal="85" workbookViewId="0">
      <selection activeCell="B2" sqref="B2:D2"/>
    </sheetView>
  </sheetViews>
  <sheetFormatPr defaultColWidth="8.625" defaultRowHeight="15.75" x14ac:dyDescent="0.4"/>
  <cols>
    <col min="1" max="1" width="4.625" style="103" customWidth="1"/>
    <col min="2" max="2" width="14.125" style="103" customWidth="1"/>
    <col min="3" max="3" width="15" style="103" customWidth="1"/>
    <col min="4" max="4" width="50.625" style="103" customWidth="1"/>
    <col min="5" max="16384" width="8.625" style="103"/>
  </cols>
  <sheetData>
    <row r="1" spans="2:4" ht="18" customHeight="1" x14ac:dyDescent="0.4"/>
    <row r="2" spans="2:4" ht="24" x14ac:dyDescent="0.4">
      <c r="B2" s="104" t="s">
        <v>59</v>
      </c>
      <c r="C2" s="104"/>
      <c r="D2" s="104"/>
    </row>
    <row r="3" spans="2:4" ht="18" customHeight="1" x14ac:dyDescent="0.4">
      <c r="B3" s="105"/>
      <c r="C3" s="105"/>
      <c r="D3" s="105"/>
    </row>
    <row r="4" spans="2:4" s="107" customFormat="1" ht="27.75" customHeight="1" x14ac:dyDescent="0.4">
      <c r="B4" s="106" t="s">
        <v>60</v>
      </c>
      <c r="D4" s="108" t="s">
        <v>61</v>
      </c>
    </row>
    <row r="5" spans="2:4" ht="24.95" customHeight="1" x14ac:dyDescent="0.4">
      <c r="B5" s="109" t="s">
        <v>62</v>
      </c>
      <c r="C5" s="109" t="s">
        <v>63</v>
      </c>
      <c r="D5" s="109" t="s">
        <v>64</v>
      </c>
    </row>
    <row r="6" spans="2:4" ht="39.950000000000003" customHeight="1" x14ac:dyDescent="0.4">
      <c r="B6" s="110" t="s">
        <v>65</v>
      </c>
      <c r="C6" s="110" t="s">
        <v>66</v>
      </c>
      <c r="D6" s="111" t="s">
        <v>67</v>
      </c>
    </row>
    <row r="7" spans="2:4" ht="54.95" customHeight="1" x14ac:dyDescent="0.4">
      <c r="B7" s="110" t="s">
        <v>68</v>
      </c>
      <c r="C7" s="110" t="s">
        <v>69</v>
      </c>
      <c r="D7" s="111" t="s">
        <v>70</v>
      </c>
    </row>
    <row r="8" spans="2:4" ht="24.95" customHeight="1" x14ac:dyDescent="0.4">
      <c r="B8" s="110" t="s">
        <v>71</v>
      </c>
      <c r="C8" s="110" t="s">
        <v>72</v>
      </c>
      <c r="D8" s="112" t="s">
        <v>73</v>
      </c>
    </row>
    <row r="9" spans="2:4" ht="24.95" customHeight="1" x14ac:dyDescent="0.4">
      <c r="B9" s="110" t="s">
        <v>74</v>
      </c>
      <c r="C9" s="110" t="s">
        <v>75</v>
      </c>
      <c r="D9" s="112" t="s">
        <v>76</v>
      </c>
    </row>
    <row r="10" spans="2:4" ht="24.95" customHeight="1" x14ac:dyDescent="0.4">
      <c r="B10" s="110" t="s">
        <v>77</v>
      </c>
      <c r="C10" s="110" t="s">
        <v>78</v>
      </c>
      <c r="D10" s="112" t="s">
        <v>79</v>
      </c>
    </row>
    <row r="11" spans="2:4" ht="24.95" customHeight="1" x14ac:dyDescent="0.4">
      <c r="B11" s="110" t="s">
        <v>80</v>
      </c>
      <c r="C11" s="110" t="s">
        <v>81</v>
      </c>
      <c r="D11" s="112" t="s">
        <v>82</v>
      </c>
    </row>
    <row r="12" spans="2:4" ht="24.95" customHeight="1" x14ac:dyDescent="0.4">
      <c r="B12" s="110" t="s">
        <v>83</v>
      </c>
      <c r="C12" s="110" t="s">
        <v>84</v>
      </c>
      <c r="D12" s="112" t="s">
        <v>85</v>
      </c>
    </row>
    <row r="13" spans="2:4" ht="24.95" customHeight="1" x14ac:dyDescent="0.4">
      <c r="B13" s="110" t="s">
        <v>86</v>
      </c>
      <c r="C13" s="110" t="s">
        <v>87</v>
      </c>
      <c r="D13" s="112" t="s">
        <v>88</v>
      </c>
    </row>
    <row r="14" spans="2:4" ht="24.95" customHeight="1" x14ac:dyDescent="0.4">
      <c r="B14" s="110" t="s">
        <v>89</v>
      </c>
      <c r="C14" s="110" t="s">
        <v>90</v>
      </c>
      <c r="D14" s="112" t="s">
        <v>91</v>
      </c>
    </row>
    <row r="15" spans="2:4" ht="24.95" customHeight="1" x14ac:dyDescent="0.4">
      <c r="B15" s="110" t="s">
        <v>92</v>
      </c>
      <c r="C15" s="110" t="s">
        <v>93</v>
      </c>
      <c r="D15" s="112" t="s">
        <v>94</v>
      </c>
    </row>
    <row r="16" spans="2:4" ht="15" customHeight="1" x14ac:dyDescent="0.4"/>
    <row r="17" spans="2:4" ht="19.5" x14ac:dyDescent="0.4">
      <c r="B17" s="106" t="s">
        <v>95</v>
      </c>
      <c r="C17" s="107"/>
      <c r="D17" s="107"/>
    </row>
    <row r="18" spans="2:4" ht="24.95" customHeight="1" x14ac:dyDescent="0.4">
      <c r="B18" s="109" t="s">
        <v>62</v>
      </c>
      <c r="C18" s="109" t="s">
        <v>63</v>
      </c>
      <c r="D18" s="109" t="s">
        <v>64</v>
      </c>
    </row>
    <row r="19" spans="2:4" ht="39.950000000000003" customHeight="1" x14ac:dyDescent="0.4">
      <c r="B19" s="110" t="s">
        <v>96</v>
      </c>
      <c r="C19" s="110" t="s">
        <v>97</v>
      </c>
      <c r="D19" s="113" t="s">
        <v>98</v>
      </c>
    </row>
    <row r="20" spans="2:4" ht="39.950000000000003" customHeight="1" x14ac:dyDescent="0.4">
      <c r="B20" s="110" t="s">
        <v>99</v>
      </c>
      <c r="C20" s="110" t="s">
        <v>100</v>
      </c>
      <c r="D20" s="113" t="s">
        <v>101</v>
      </c>
    </row>
  </sheetData>
  <sheetProtection algorithmName="SHA-512" hashValue="qDVvwIbklv2MtegTkJDqUE5LaVmSn03I3Gh5AkcmVUzhejr4p2YIQjmS4JgmjNrVX/J+MTXl5EVZwaj75nHw7A==" saltValue="/K/wcAHNXUuHqyQYgGw5gA==" spinCount="100000" sheet="1" objects="1" scenarios="1"/>
  <mergeCells count="1">
    <mergeCell ref="B2:D2"/>
  </mergeCells>
  <phoneticPr fontId="3"/>
  <pageMargins left="0.75" right="0.75" top="1" bottom="1" header="0.51200000000000001" footer="0.51200000000000001"/>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659EB-EDA7-4727-B2C1-86417855D0BC}">
  <sheetPr codeName="Sheet7"/>
  <dimension ref="A1:G21"/>
  <sheetViews>
    <sheetView workbookViewId="0">
      <pane ySplit="1" topLeftCell="A2" activePane="bottomLeft" state="frozen"/>
      <selection activeCell="G29" sqref="G29"/>
      <selection pane="bottomLeft" activeCell="G29" sqref="G29"/>
    </sheetView>
  </sheetViews>
  <sheetFormatPr defaultColWidth="9" defaultRowHeight="15.75" x14ac:dyDescent="0.4"/>
  <cols>
    <col min="1" max="1" width="8.5" style="116" bestFit="1" customWidth="1"/>
    <col min="2" max="6" width="9" style="116"/>
    <col min="7" max="7" width="32" style="116" bestFit="1" customWidth="1"/>
    <col min="8" max="16384" width="9" style="116"/>
  </cols>
  <sheetData>
    <row r="1" spans="1:7" x14ac:dyDescent="0.4">
      <c r="A1" s="114" t="s">
        <v>102</v>
      </c>
      <c r="B1" s="114" t="s">
        <v>103</v>
      </c>
      <c r="C1" s="114" t="s">
        <v>104</v>
      </c>
      <c r="D1" s="114" t="s">
        <v>105</v>
      </c>
      <c r="E1" s="114" t="s">
        <v>106</v>
      </c>
      <c r="F1" s="115" t="s">
        <v>107</v>
      </c>
      <c r="G1" s="115" t="s">
        <v>108</v>
      </c>
    </row>
    <row r="2" spans="1:7" x14ac:dyDescent="0.4">
      <c r="A2" s="117" t="s">
        <v>109</v>
      </c>
      <c r="B2" s="117"/>
      <c r="C2" s="117" t="s">
        <v>110</v>
      </c>
      <c r="D2" s="117">
        <v>0</v>
      </c>
      <c r="E2" s="117">
        <v>0.1</v>
      </c>
      <c r="F2" s="117"/>
      <c r="G2" s="117"/>
    </row>
    <row r="3" spans="1:7" x14ac:dyDescent="0.4">
      <c r="A3" s="117" t="s">
        <v>109</v>
      </c>
      <c r="B3" s="117"/>
      <c r="C3" s="117" t="s">
        <v>111</v>
      </c>
      <c r="D3" s="117">
        <v>0.1</v>
      </c>
      <c r="E3" s="117">
        <v>0.8</v>
      </c>
      <c r="F3" s="117"/>
      <c r="G3" s="117"/>
    </row>
    <row r="4" spans="1:7" x14ac:dyDescent="0.4">
      <c r="A4" s="117" t="s">
        <v>109</v>
      </c>
      <c r="B4" s="117"/>
      <c r="C4" s="117" t="s">
        <v>112</v>
      </c>
      <c r="D4" s="117">
        <v>0.8</v>
      </c>
      <c r="E4" s="117">
        <v>1.4</v>
      </c>
      <c r="F4" s="117"/>
      <c r="G4" s="117"/>
    </row>
    <row r="5" spans="1:7" x14ac:dyDescent="0.4">
      <c r="A5" s="117" t="s">
        <v>109</v>
      </c>
      <c r="B5" s="117"/>
      <c r="C5" s="117" t="s">
        <v>113</v>
      </c>
      <c r="D5" s="117">
        <v>1.4</v>
      </c>
      <c r="E5" s="117"/>
      <c r="F5" s="117"/>
      <c r="G5" s="117"/>
    </row>
    <row r="6" spans="1:7" x14ac:dyDescent="0.4">
      <c r="A6" s="117" t="s">
        <v>114</v>
      </c>
      <c r="B6" s="117"/>
      <c r="C6" s="117" t="s">
        <v>110</v>
      </c>
      <c r="D6" s="117">
        <v>0</v>
      </c>
      <c r="E6" s="117">
        <v>0.2</v>
      </c>
      <c r="F6" s="117"/>
      <c r="G6" s="117"/>
    </row>
    <row r="7" spans="1:7" x14ac:dyDescent="0.4">
      <c r="A7" s="117" t="s">
        <v>114</v>
      </c>
      <c r="B7" s="117"/>
      <c r="C7" s="117" t="s">
        <v>111</v>
      </c>
      <c r="D7" s="117">
        <v>0.2</v>
      </c>
      <c r="E7" s="117">
        <v>1.6</v>
      </c>
      <c r="F7" s="117"/>
      <c r="G7" s="117"/>
    </row>
    <row r="8" spans="1:7" x14ac:dyDescent="0.4">
      <c r="A8" s="117" t="s">
        <v>114</v>
      </c>
      <c r="B8" s="117"/>
      <c r="C8" s="117" t="s">
        <v>112</v>
      </c>
      <c r="D8" s="117">
        <v>1.6</v>
      </c>
      <c r="E8" s="117">
        <v>2.8</v>
      </c>
      <c r="F8" s="117"/>
      <c r="G8" s="117"/>
    </row>
    <row r="9" spans="1:7" x14ac:dyDescent="0.4">
      <c r="A9" s="117" t="s">
        <v>114</v>
      </c>
      <c r="B9" s="117"/>
      <c r="C9" s="117" t="s">
        <v>113</v>
      </c>
      <c r="D9" s="117">
        <v>2.8</v>
      </c>
      <c r="E9" s="117"/>
      <c r="F9" s="117"/>
      <c r="G9" s="117"/>
    </row>
    <row r="10" spans="1:7" x14ac:dyDescent="0.4">
      <c r="A10" s="117" t="s">
        <v>115</v>
      </c>
      <c r="B10" s="117"/>
      <c r="C10" s="117" t="s">
        <v>110</v>
      </c>
      <c r="D10" s="117">
        <v>0</v>
      </c>
      <c r="E10" s="117">
        <v>0.2</v>
      </c>
      <c r="F10" s="117"/>
      <c r="G10" s="117"/>
    </row>
    <row r="11" spans="1:7" x14ac:dyDescent="0.4">
      <c r="A11" s="117" t="s">
        <v>115</v>
      </c>
      <c r="B11" s="117"/>
      <c r="C11" s="117" t="s">
        <v>111</v>
      </c>
      <c r="D11" s="117">
        <v>0.2</v>
      </c>
      <c r="E11" s="117">
        <v>1.6</v>
      </c>
      <c r="F11" s="117"/>
      <c r="G11" s="117"/>
    </row>
    <row r="12" spans="1:7" x14ac:dyDescent="0.4">
      <c r="A12" s="117" t="s">
        <v>115</v>
      </c>
      <c r="B12" s="117"/>
      <c r="C12" s="117" t="s">
        <v>112</v>
      </c>
      <c r="D12" s="117">
        <v>1.6</v>
      </c>
      <c r="E12" s="117">
        <v>2.8</v>
      </c>
      <c r="F12" s="117"/>
      <c r="G12" s="117"/>
    </row>
    <row r="13" spans="1:7" x14ac:dyDescent="0.4">
      <c r="A13" s="117" t="s">
        <v>115</v>
      </c>
      <c r="B13" s="117"/>
      <c r="C13" s="117" t="s">
        <v>113</v>
      </c>
      <c r="D13" s="117">
        <v>2.8</v>
      </c>
      <c r="E13" s="117"/>
      <c r="F13" s="117"/>
      <c r="G13" s="117"/>
    </row>
    <row r="14" spans="1:7" x14ac:dyDescent="0.4">
      <c r="A14" s="117" t="s">
        <v>116</v>
      </c>
      <c r="B14" s="117" t="s">
        <v>117</v>
      </c>
      <c r="C14" s="117">
        <v>1</v>
      </c>
      <c r="D14" s="117">
        <v>1</v>
      </c>
      <c r="E14" s="117">
        <v>1.6</v>
      </c>
      <c r="F14" s="117" t="str">
        <f>B14&amp;C14</f>
        <v>D1</v>
      </c>
      <c r="G14" s="117" t="s">
        <v>118</v>
      </c>
    </row>
    <row r="15" spans="1:7" x14ac:dyDescent="0.4">
      <c r="A15" s="117" t="s">
        <v>116</v>
      </c>
      <c r="B15" s="117" t="s">
        <v>117</v>
      </c>
      <c r="C15" s="117">
        <v>2</v>
      </c>
      <c r="D15" s="117">
        <v>1.6</v>
      </c>
      <c r="E15" s="117">
        <v>1.8</v>
      </c>
      <c r="F15" s="117" t="str">
        <f t="shared" ref="F15:F21" si="0">B15&amp;C15</f>
        <v>D2</v>
      </c>
      <c r="G15" s="117" t="s">
        <v>119</v>
      </c>
    </row>
    <row r="16" spans="1:7" x14ac:dyDescent="0.4">
      <c r="A16" s="117" t="s">
        <v>116</v>
      </c>
      <c r="B16" s="117" t="s">
        <v>117</v>
      </c>
      <c r="C16" s="117">
        <v>3</v>
      </c>
      <c r="D16" s="117">
        <v>1.8</v>
      </c>
      <c r="E16" s="117">
        <v>2.8</v>
      </c>
      <c r="F16" s="117" t="str">
        <f t="shared" si="0"/>
        <v>D3</v>
      </c>
      <c r="G16" s="117" t="s">
        <v>120</v>
      </c>
    </row>
    <row r="17" spans="1:7" x14ac:dyDescent="0.4">
      <c r="A17" s="117" t="s">
        <v>116</v>
      </c>
      <c r="B17" s="117" t="s">
        <v>117</v>
      </c>
      <c r="C17" s="117">
        <v>4</v>
      </c>
      <c r="D17" s="117">
        <v>2.8</v>
      </c>
      <c r="E17" s="117"/>
      <c r="F17" s="117" t="str">
        <f t="shared" si="0"/>
        <v>D4</v>
      </c>
      <c r="G17" s="117" t="s">
        <v>121</v>
      </c>
    </row>
    <row r="18" spans="1:7" x14ac:dyDescent="0.4">
      <c r="A18" s="117" t="s">
        <v>116</v>
      </c>
      <c r="B18" s="117" t="s">
        <v>122</v>
      </c>
      <c r="C18" s="117">
        <v>1</v>
      </c>
      <c r="D18" s="117">
        <v>1</v>
      </c>
      <c r="E18" s="117">
        <v>1.6</v>
      </c>
      <c r="F18" s="117" t="str">
        <f t="shared" si="0"/>
        <v>E1</v>
      </c>
      <c r="G18" s="117" t="s">
        <v>118</v>
      </c>
    </row>
    <row r="19" spans="1:7" x14ac:dyDescent="0.4">
      <c r="A19" s="117" t="s">
        <v>116</v>
      </c>
      <c r="B19" s="117" t="s">
        <v>122</v>
      </c>
      <c r="C19" s="117">
        <v>2</v>
      </c>
      <c r="D19" s="117">
        <v>1.6</v>
      </c>
      <c r="E19" s="117">
        <v>2.8</v>
      </c>
      <c r="F19" s="117" t="str">
        <f t="shared" si="0"/>
        <v>E2</v>
      </c>
      <c r="G19" s="117" t="s">
        <v>123</v>
      </c>
    </row>
    <row r="20" spans="1:7" x14ac:dyDescent="0.4">
      <c r="A20" s="117" t="s">
        <v>116</v>
      </c>
      <c r="B20" s="117" t="s">
        <v>122</v>
      </c>
      <c r="C20" s="117">
        <v>3</v>
      </c>
      <c r="D20" s="117">
        <v>2.8</v>
      </c>
      <c r="E20" s="117">
        <v>3</v>
      </c>
      <c r="F20" s="117" t="str">
        <f t="shared" si="0"/>
        <v>E3</v>
      </c>
      <c r="G20" s="117" t="s">
        <v>124</v>
      </c>
    </row>
    <row r="21" spans="1:7" x14ac:dyDescent="0.4">
      <c r="A21" s="117" t="s">
        <v>116</v>
      </c>
      <c r="B21" s="117" t="s">
        <v>122</v>
      </c>
      <c r="C21" s="117">
        <v>4</v>
      </c>
      <c r="D21" s="117">
        <v>3</v>
      </c>
      <c r="E21" s="117"/>
      <c r="F21" s="117" t="str">
        <f t="shared" si="0"/>
        <v>E4</v>
      </c>
      <c r="G21" s="117" t="s">
        <v>121</v>
      </c>
    </row>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C0951-1875-4553-B422-13A297DE7530}">
  <sheetPr codeName="Sheet23"/>
  <dimension ref="A1:H209"/>
  <sheetViews>
    <sheetView workbookViewId="0">
      <pane ySplit="1" topLeftCell="A2" activePane="bottomLeft" state="frozen"/>
      <selection activeCell="H46" sqref="H46"/>
      <selection pane="bottomLeft" activeCell="H46" sqref="H46"/>
    </sheetView>
  </sheetViews>
  <sheetFormatPr defaultColWidth="8.625" defaultRowHeight="15.75" x14ac:dyDescent="0.4"/>
  <cols>
    <col min="1" max="1" width="34" style="116" bestFit="1" customWidth="1"/>
    <col min="2" max="3" width="8.625" style="116"/>
    <col min="4" max="4" width="14.625" style="116" bestFit="1" customWidth="1"/>
    <col min="5" max="6" width="8.625" style="116"/>
    <col min="7" max="8" width="22.625" style="118" customWidth="1"/>
    <col min="9" max="16384" width="8.625" style="116"/>
  </cols>
  <sheetData>
    <row r="1" spans="1:8" x14ac:dyDescent="0.4">
      <c r="A1" s="116" t="s">
        <v>107</v>
      </c>
      <c r="B1" s="116" t="s">
        <v>125</v>
      </c>
      <c r="C1" s="116" t="s">
        <v>102</v>
      </c>
      <c r="D1" s="116" t="s">
        <v>126</v>
      </c>
      <c r="E1" s="116" t="s">
        <v>104</v>
      </c>
      <c r="F1" s="116" t="s">
        <v>108</v>
      </c>
      <c r="G1" s="118" t="s">
        <v>127</v>
      </c>
      <c r="H1" s="118" t="s">
        <v>128</v>
      </c>
    </row>
    <row r="2" spans="1:8" x14ac:dyDescent="0.4">
      <c r="A2" s="116" t="str">
        <f t="shared" ref="A2:A65" si="0">B2&amp;C2&amp;D2&amp;F2</f>
        <v>窓リノベ23ガラスSS大（L）</v>
      </c>
      <c r="B2" s="116" t="s">
        <v>129</v>
      </c>
      <c r="C2" s="116" t="s">
        <v>109</v>
      </c>
      <c r="D2" s="116" t="s">
        <v>130</v>
      </c>
      <c r="E2" s="116" t="s">
        <v>113</v>
      </c>
      <c r="F2" s="119" t="str">
        <f t="shared" ref="F2:F65" si="1">IF(E2="L","大（L）",IF(E2="M","中（M）",IF(E2="S","小（S）",IF(E2="X","極小（X）",""))))</f>
        <v>大（L）</v>
      </c>
      <c r="G2" s="118">
        <v>48000</v>
      </c>
      <c r="H2" s="118">
        <v>48000</v>
      </c>
    </row>
    <row r="3" spans="1:8" x14ac:dyDescent="0.4">
      <c r="A3" s="116" t="str">
        <f t="shared" si="0"/>
        <v>窓リノベ23ガラスSS中（M）</v>
      </c>
      <c r="B3" s="116" t="s">
        <v>129</v>
      </c>
      <c r="C3" s="116" t="s">
        <v>109</v>
      </c>
      <c r="D3" s="116" t="s">
        <v>130</v>
      </c>
      <c r="E3" s="116" t="s">
        <v>112</v>
      </c>
      <c r="F3" s="119" t="str">
        <f t="shared" si="1"/>
        <v>中（M）</v>
      </c>
      <c r="G3" s="118">
        <v>30000</v>
      </c>
      <c r="H3" s="118">
        <v>30000</v>
      </c>
    </row>
    <row r="4" spans="1:8" x14ac:dyDescent="0.4">
      <c r="A4" s="116" t="str">
        <f t="shared" si="0"/>
        <v>窓リノベ23ガラスSS小（S）</v>
      </c>
      <c r="B4" s="116" t="s">
        <v>129</v>
      </c>
      <c r="C4" s="116" t="s">
        <v>109</v>
      </c>
      <c r="D4" s="116" t="s">
        <v>130</v>
      </c>
      <c r="E4" s="116" t="s">
        <v>111</v>
      </c>
      <c r="F4" s="119" t="str">
        <f t="shared" si="1"/>
        <v>小（S）</v>
      </c>
      <c r="G4" s="118">
        <v>8000</v>
      </c>
      <c r="H4" s="118">
        <v>8000</v>
      </c>
    </row>
    <row r="5" spans="1:8" x14ac:dyDescent="0.4">
      <c r="A5" s="116" t="str">
        <f t="shared" si="0"/>
        <v>窓リノベ23ガラスSS極小（X）</v>
      </c>
      <c r="B5" s="116" t="s">
        <v>129</v>
      </c>
      <c r="C5" s="116" t="s">
        <v>109</v>
      </c>
      <c r="D5" s="116" t="s">
        <v>130</v>
      </c>
      <c r="E5" s="116" t="s">
        <v>110</v>
      </c>
      <c r="F5" s="119" t="str">
        <f t="shared" si="1"/>
        <v>極小（X）</v>
      </c>
      <c r="G5" s="118">
        <v>8000</v>
      </c>
      <c r="H5" s="118">
        <v>8000</v>
      </c>
    </row>
    <row r="6" spans="1:8" x14ac:dyDescent="0.4">
      <c r="A6" s="116" t="str">
        <f t="shared" si="0"/>
        <v>窓リノベ23ガラスS大（L）</v>
      </c>
      <c r="B6" s="116" t="s">
        <v>129</v>
      </c>
      <c r="C6" s="116" t="s">
        <v>109</v>
      </c>
      <c r="D6" s="116" t="s">
        <v>111</v>
      </c>
      <c r="E6" s="116" t="s">
        <v>113</v>
      </c>
      <c r="F6" s="119" t="str">
        <f t="shared" si="1"/>
        <v>大（L）</v>
      </c>
      <c r="G6" s="118">
        <v>32000</v>
      </c>
      <c r="H6" s="118">
        <v>32000</v>
      </c>
    </row>
    <row r="7" spans="1:8" x14ac:dyDescent="0.4">
      <c r="A7" s="116" t="str">
        <f t="shared" si="0"/>
        <v>窓リノベ23ガラスS中（M）</v>
      </c>
      <c r="B7" s="116" t="s">
        <v>129</v>
      </c>
      <c r="C7" s="116" t="s">
        <v>109</v>
      </c>
      <c r="D7" s="116" t="s">
        <v>111</v>
      </c>
      <c r="E7" s="116" t="s">
        <v>112</v>
      </c>
      <c r="F7" s="119" t="str">
        <f t="shared" si="1"/>
        <v>中（M）</v>
      </c>
      <c r="G7" s="118">
        <v>21000</v>
      </c>
      <c r="H7" s="118">
        <v>21000</v>
      </c>
    </row>
    <row r="8" spans="1:8" x14ac:dyDescent="0.4">
      <c r="A8" s="116" t="str">
        <f t="shared" si="0"/>
        <v>窓リノベ23ガラスS小（S）</v>
      </c>
      <c r="B8" s="116" t="s">
        <v>129</v>
      </c>
      <c r="C8" s="116" t="s">
        <v>109</v>
      </c>
      <c r="D8" s="116" t="s">
        <v>111</v>
      </c>
      <c r="E8" s="116" t="s">
        <v>111</v>
      </c>
      <c r="F8" s="119" t="str">
        <f t="shared" si="1"/>
        <v>小（S）</v>
      </c>
      <c r="G8" s="118">
        <v>5000</v>
      </c>
      <c r="H8" s="118">
        <v>5000</v>
      </c>
    </row>
    <row r="9" spans="1:8" x14ac:dyDescent="0.4">
      <c r="A9" s="116" t="str">
        <f t="shared" si="0"/>
        <v>窓リノベ23ガラスS極小（X）</v>
      </c>
      <c r="B9" s="116" t="s">
        <v>129</v>
      </c>
      <c r="C9" s="116" t="s">
        <v>109</v>
      </c>
      <c r="D9" s="116" t="s">
        <v>111</v>
      </c>
      <c r="E9" s="116" t="s">
        <v>110</v>
      </c>
      <c r="F9" s="119" t="str">
        <f t="shared" si="1"/>
        <v>極小（X）</v>
      </c>
      <c r="G9" s="118">
        <v>5000</v>
      </c>
      <c r="H9" s="118">
        <v>5000</v>
      </c>
    </row>
    <row r="10" spans="1:8" x14ac:dyDescent="0.4">
      <c r="A10" s="116" t="str">
        <f t="shared" si="0"/>
        <v>窓リノベ23ガラスA大（L）</v>
      </c>
      <c r="B10" s="116" t="s">
        <v>129</v>
      </c>
      <c r="C10" s="116" t="s">
        <v>109</v>
      </c>
      <c r="D10" s="116" t="s">
        <v>131</v>
      </c>
      <c r="E10" s="116" t="s">
        <v>113</v>
      </c>
      <c r="F10" s="119" t="str">
        <f t="shared" si="1"/>
        <v>大（L）</v>
      </c>
      <c r="G10" s="118">
        <v>26000</v>
      </c>
      <c r="H10" s="118">
        <v>26000</v>
      </c>
    </row>
    <row r="11" spans="1:8" x14ac:dyDescent="0.4">
      <c r="A11" s="116" t="str">
        <f t="shared" si="0"/>
        <v>窓リノベ23ガラスA中（M）</v>
      </c>
      <c r="B11" s="116" t="s">
        <v>129</v>
      </c>
      <c r="C11" s="116" t="s">
        <v>109</v>
      </c>
      <c r="D11" s="116" t="s">
        <v>131</v>
      </c>
      <c r="E11" s="116" t="s">
        <v>112</v>
      </c>
      <c r="F11" s="119" t="str">
        <f t="shared" si="1"/>
        <v>中（M）</v>
      </c>
      <c r="G11" s="118">
        <v>17000</v>
      </c>
      <c r="H11" s="118">
        <v>17000</v>
      </c>
    </row>
    <row r="12" spans="1:8" x14ac:dyDescent="0.4">
      <c r="A12" s="116" t="str">
        <f t="shared" si="0"/>
        <v>窓リノベ23ガラスA小（S）</v>
      </c>
      <c r="B12" s="116" t="s">
        <v>129</v>
      </c>
      <c r="C12" s="116" t="s">
        <v>109</v>
      </c>
      <c r="D12" s="116" t="s">
        <v>131</v>
      </c>
      <c r="E12" s="116" t="s">
        <v>111</v>
      </c>
      <c r="F12" s="119" t="str">
        <f t="shared" si="1"/>
        <v>小（S）</v>
      </c>
      <c r="G12" s="118">
        <v>4000</v>
      </c>
      <c r="H12" s="118">
        <v>4000</v>
      </c>
    </row>
    <row r="13" spans="1:8" x14ac:dyDescent="0.4">
      <c r="A13" s="116" t="str">
        <f t="shared" si="0"/>
        <v>窓リノベ23ガラスA極小（X）</v>
      </c>
      <c r="B13" s="116" t="s">
        <v>129</v>
      </c>
      <c r="C13" s="116" t="s">
        <v>109</v>
      </c>
      <c r="D13" s="116" t="s">
        <v>131</v>
      </c>
      <c r="E13" s="116" t="s">
        <v>110</v>
      </c>
      <c r="F13" s="119" t="str">
        <f t="shared" si="1"/>
        <v>極小（X）</v>
      </c>
      <c r="G13" s="118">
        <v>4000</v>
      </c>
      <c r="H13" s="118">
        <v>4000</v>
      </c>
    </row>
    <row r="14" spans="1:8" x14ac:dyDescent="0.4">
      <c r="A14" s="116" t="str">
        <f t="shared" si="0"/>
        <v>窓リノベ23内窓SS大（L）</v>
      </c>
      <c r="B14" s="116" t="s">
        <v>129</v>
      </c>
      <c r="C14" s="116" t="s">
        <v>115</v>
      </c>
      <c r="D14" s="116" t="s">
        <v>130</v>
      </c>
      <c r="E14" s="116" t="s">
        <v>113</v>
      </c>
      <c r="F14" s="119" t="str">
        <f t="shared" si="1"/>
        <v>大（L）</v>
      </c>
      <c r="G14" s="118">
        <v>124000</v>
      </c>
      <c r="H14" s="118">
        <v>124000</v>
      </c>
    </row>
    <row r="15" spans="1:8" x14ac:dyDescent="0.4">
      <c r="A15" s="116" t="str">
        <f t="shared" si="0"/>
        <v>窓リノベ23内窓SS中（M）</v>
      </c>
      <c r="B15" s="116" t="s">
        <v>129</v>
      </c>
      <c r="C15" s="116" t="s">
        <v>115</v>
      </c>
      <c r="D15" s="116" t="s">
        <v>130</v>
      </c>
      <c r="E15" s="116" t="s">
        <v>112</v>
      </c>
      <c r="F15" s="119" t="str">
        <f t="shared" si="1"/>
        <v>中（M）</v>
      </c>
      <c r="G15" s="118">
        <v>84000</v>
      </c>
      <c r="H15" s="118">
        <v>84000</v>
      </c>
    </row>
    <row r="16" spans="1:8" x14ac:dyDescent="0.4">
      <c r="A16" s="116" t="str">
        <f t="shared" si="0"/>
        <v>窓リノベ23内窓SS小（S）</v>
      </c>
      <c r="B16" s="116" t="s">
        <v>129</v>
      </c>
      <c r="C16" s="116" t="s">
        <v>115</v>
      </c>
      <c r="D16" s="116" t="s">
        <v>130</v>
      </c>
      <c r="E16" s="116" t="s">
        <v>111</v>
      </c>
      <c r="F16" s="119" t="str">
        <f t="shared" si="1"/>
        <v>小（S）</v>
      </c>
      <c r="G16" s="118">
        <v>53000</v>
      </c>
      <c r="H16" s="118">
        <v>53000</v>
      </c>
    </row>
    <row r="17" spans="1:8" x14ac:dyDescent="0.4">
      <c r="A17" s="116" t="str">
        <f t="shared" si="0"/>
        <v>窓リノベ23内窓SS極小（X）</v>
      </c>
      <c r="B17" s="116" t="s">
        <v>129</v>
      </c>
      <c r="C17" s="116" t="s">
        <v>115</v>
      </c>
      <c r="D17" s="116" t="s">
        <v>130</v>
      </c>
      <c r="E17" s="116" t="s">
        <v>110</v>
      </c>
      <c r="F17" s="119" t="str">
        <f t="shared" si="1"/>
        <v>極小（X）</v>
      </c>
      <c r="G17" s="118">
        <v>53000</v>
      </c>
      <c r="H17" s="118">
        <v>53000</v>
      </c>
    </row>
    <row r="18" spans="1:8" x14ac:dyDescent="0.4">
      <c r="A18" s="116" t="str">
        <f t="shared" si="0"/>
        <v>窓リノベ23内窓S大（L）</v>
      </c>
      <c r="B18" s="116" t="s">
        <v>129</v>
      </c>
      <c r="C18" s="116" t="s">
        <v>115</v>
      </c>
      <c r="D18" s="116" t="s">
        <v>111</v>
      </c>
      <c r="E18" s="116" t="s">
        <v>113</v>
      </c>
      <c r="F18" s="119" t="str">
        <f t="shared" si="1"/>
        <v>大（L）</v>
      </c>
      <c r="G18" s="118">
        <v>84000</v>
      </c>
      <c r="H18" s="118">
        <v>84000</v>
      </c>
    </row>
    <row r="19" spans="1:8" x14ac:dyDescent="0.4">
      <c r="A19" s="116" t="str">
        <f t="shared" si="0"/>
        <v>窓リノベ23内窓S中（M）</v>
      </c>
      <c r="B19" s="116" t="s">
        <v>129</v>
      </c>
      <c r="C19" s="116" t="s">
        <v>115</v>
      </c>
      <c r="D19" s="116" t="s">
        <v>111</v>
      </c>
      <c r="E19" s="116" t="s">
        <v>112</v>
      </c>
      <c r="F19" s="119" t="str">
        <f t="shared" si="1"/>
        <v>中（M）</v>
      </c>
      <c r="G19" s="118">
        <v>57000</v>
      </c>
      <c r="H19" s="118">
        <v>57000</v>
      </c>
    </row>
    <row r="20" spans="1:8" x14ac:dyDescent="0.4">
      <c r="A20" s="116" t="str">
        <f t="shared" si="0"/>
        <v>窓リノベ23内窓S小（S）</v>
      </c>
      <c r="B20" s="116" t="s">
        <v>129</v>
      </c>
      <c r="C20" s="116" t="s">
        <v>115</v>
      </c>
      <c r="D20" s="116" t="s">
        <v>111</v>
      </c>
      <c r="E20" s="116" t="s">
        <v>111</v>
      </c>
      <c r="F20" s="119" t="str">
        <f t="shared" si="1"/>
        <v>小（S）</v>
      </c>
      <c r="G20" s="118">
        <v>36000</v>
      </c>
      <c r="H20" s="118">
        <v>36000</v>
      </c>
    </row>
    <row r="21" spans="1:8" x14ac:dyDescent="0.4">
      <c r="A21" s="116" t="str">
        <f t="shared" si="0"/>
        <v>窓リノベ23内窓S極小（X）</v>
      </c>
      <c r="B21" s="116" t="s">
        <v>129</v>
      </c>
      <c r="C21" s="116" t="s">
        <v>115</v>
      </c>
      <c r="D21" s="116" t="s">
        <v>111</v>
      </c>
      <c r="E21" s="116" t="s">
        <v>110</v>
      </c>
      <c r="F21" s="119" t="str">
        <f t="shared" si="1"/>
        <v>極小（X）</v>
      </c>
      <c r="G21" s="118">
        <v>36000</v>
      </c>
      <c r="H21" s="118">
        <v>36000</v>
      </c>
    </row>
    <row r="22" spans="1:8" x14ac:dyDescent="0.4">
      <c r="A22" s="116" t="str">
        <f t="shared" si="0"/>
        <v>窓リノベ23内窓A大（L）</v>
      </c>
      <c r="B22" s="116" t="s">
        <v>129</v>
      </c>
      <c r="C22" s="116" t="s">
        <v>115</v>
      </c>
      <c r="D22" s="116" t="s">
        <v>131</v>
      </c>
      <c r="E22" s="116" t="s">
        <v>113</v>
      </c>
      <c r="F22" s="119" t="str">
        <f t="shared" si="1"/>
        <v>大（L）</v>
      </c>
      <c r="G22" s="118">
        <v>69000</v>
      </c>
      <c r="H22" s="118">
        <v>69000</v>
      </c>
    </row>
    <row r="23" spans="1:8" x14ac:dyDescent="0.4">
      <c r="A23" s="116" t="str">
        <f t="shared" si="0"/>
        <v>窓リノベ23内窓A中（M）</v>
      </c>
      <c r="B23" s="116" t="s">
        <v>129</v>
      </c>
      <c r="C23" s="116" t="s">
        <v>115</v>
      </c>
      <c r="D23" s="116" t="s">
        <v>131</v>
      </c>
      <c r="E23" s="116" t="s">
        <v>112</v>
      </c>
      <c r="F23" s="119" t="str">
        <f t="shared" si="1"/>
        <v>中（M）</v>
      </c>
      <c r="G23" s="118">
        <v>47000</v>
      </c>
      <c r="H23" s="118">
        <v>47000</v>
      </c>
    </row>
    <row r="24" spans="1:8" x14ac:dyDescent="0.4">
      <c r="A24" s="116" t="str">
        <f t="shared" si="0"/>
        <v>窓リノベ23内窓A小（S）</v>
      </c>
      <c r="B24" s="116" t="s">
        <v>129</v>
      </c>
      <c r="C24" s="116" t="s">
        <v>115</v>
      </c>
      <c r="D24" s="116" t="s">
        <v>131</v>
      </c>
      <c r="E24" s="116" t="s">
        <v>111</v>
      </c>
      <c r="F24" s="119" t="str">
        <f t="shared" si="1"/>
        <v>小（S）</v>
      </c>
      <c r="G24" s="118">
        <v>30000</v>
      </c>
      <c r="H24" s="118">
        <v>30000</v>
      </c>
    </row>
    <row r="25" spans="1:8" x14ac:dyDescent="0.4">
      <c r="A25" s="116" t="str">
        <f t="shared" si="0"/>
        <v>窓リノベ23内窓A極小（X）</v>
      </c>
      <c r="B25" s="116" t="s">
        <v>129</v>
      </c>
      <c r="C25" s="116" t="s">
        <v>115</v>
      </c>
      <c r="D25" s="116" t="s">
        <v>131</v>
      </c>
      <c r="E25" s="116" t="s">
        <v>110</v>
      </c>
      <c r="F25" s="119" t="str">
        <f t="shared" si="1"/>
        <v>極小（X）</v>
      </c>
      <c r="G25" s="118">
        <v>30000</v>
      </c>
      <c r="H25" s="118">
        <v>30000</v>
      </c>
    </row>
    <row r="26" spans="1:8" x14ac:dyDescent="0.4">
      <c r="A26" s="116" t="str">
        <f t="shared" si="0"/>
        <v>窓リノベ23外窓SS大（L）</v>
      </c>
      <c r="B26" s="116" t="s">
        <v>129</v>
      </c>
      <c r="C26" s="116" t="s">
        <v>114</v>
      </c>
      <c r="D26" s="116" t="s">
        <v>130</v>
      </c>
      <c r="E26" s="116" t="s">
        <v>113</v>
      </c>
      <c r="F26" s="119" t="str">
        <f t="shared" si="1"/>
        <v>大（L）</v>
      </c>
      <c r="G26" s="118">
        <v>183000</v>
      </c>
      <c r="H26" s="118">
        <v>221000</v>
      </c>
    </row>
    <row r="27" spans="1:8" x14ac:dyDescent="0.4">
      <c r="A27" s="116" t="str">
        <f t="shared" si="0"/>
        <v>窓リノベ23外窓SS中（M）</v>
      </c>
      <c r="B27" s="116" t="s">
        <v>129</v>
      </c>
      <c r="C27" s="116" t="s">
        <v>114</v>
      </c>
      <c r="D27" s="116" t="s">
        <v>130</v>
      </c>
      <c r="E27" s="116" t="s">
        <v>112</v>
      </c>
      <c r="F27" s="119" t="str">
        <f t="shared" si="1"/>
        <v>中（M）</v>
      </c>
      <c r="G27" s="118">
        <v>136000</v>
      </c>
      <c r="H27" s="118">
        <v>151000</v>
      </c>
    </row>
    <row r="28" spans="1:8" x14ac:dyDescent="0.4">
      <c r="A28" s="116" t="str">
        <f t="shared" si="0"/>
        <v>窓リノベ23外窓SS小（S）</v>
      </c>
      <c r="B28" s="116" t="s">
        <v>129</v>
      </c>
      <c r="C28" s="116" t="s">
        <v>114</v>
      </c>
      <c r="D28" s="116" t="s">
        <v>130</v>
      </c>
      <c r="E28" s="116" t="s">
        <v>111</v>
      </c>
      <c r="F28" s="119" t="str">
        <f t="shared" si="1"/>
        <v>小（S）</v>
      </c>
      <c r="G28" s="118">
        <v>91000</v>
      </c>
      <c r="H28" s="118">
        <v>93000</v>
      </c>
    </row>
    <row r="29" spans="1:8" x14ac:dyDescent="0.4">
      <c r="A29" s="116" t="str">
        <f t="shared" si="0"/>
        <v>窓リノベ23外窓SS極小（X）</v>
      </c>
      <c r="B29" s="116" t="s">
        <v>129</v>
      </c>
      <c r="C29" s="116" t="s">
        <v>114</v>
      </c>
      <c r="D29" s="116" t="s">
        <v>130</v>
      </c>
      <c r="E29" s="116" t="s">
        <v>110</v>
      </c>
      <c r="F29" s="119" t="str">
        <f t="shared" si="1"/>
        <v>極小（X）</v>
      </c>
      <c r="G29" s="118">
        <v>91000</v>
      </c>
      <c r="H29" s="118">
        <v>93000</v>
      </c>
    </row>
    <row r="30" spans="1:8" x14ac:dyDescent="0.4">
      <c r="A30" s="116" t="str">
        <f t="shared" si="0"/>
        <v>窓リノベ23外窓S大（L）</v>
      </c>
      <c r="B30" s="116" t="s">
        <v>129</v>
      </c>
      <c r="C30" s="116" t="s">
        <v>114</v>
      </c>
      <c r="D30" s="116" t="s">
        <v>111</v>
      </c>
      <c r="E30" s="116" t="s">
        <v>113</v>
      </c>
      <c r="F30" s="119" t="str">
        <f t="shared" si="1"/>
        <v>大（L）</v>
      </c>
      <c r="G30" s="118">
        <v>124000</v>
      </c>
      <c r="H30" s="118">
        <v>150000</v>
      </c>
    </row>
    <row r="31" spans="1:8" x14ac:dyDescent="0.4">
      <c r="A31" s="116" t="str">
        <f t="shared" si="0"/>
        <v>窓リノベ23外窓S中（M）</v>
      </c>
      <c r="B31" s="116" t="s">
        <v>129</v>
      </c>
      <c r="C31" s="116" t="s">
        <v>114</v>
      </c>
      <c r="D31" s="116" t="s">
        <v>111</v>
      </c>
      <c r="E31" s="116" t="s">
        <v>112</v>
      </c>
      <c r="F31" s="119" t="str">
        <f t="shared" si="1"/>
        <v>中（M）</v>
      </c>
      <c r="G31" s="118">
        <v>92000</v>
      </c>
      <c r="H31" s="118">
        <v>102000</v>
      </c>
    </row>
    <row r="32" spans="1:8" x14ac:dyDescent="0.4">
      <c r="A32" s="116" t="str">
        <f t="shared" si="0"/>
        <v>窓リノベ23外窓S小（S）</v>
      </c>
      <c r="B32" s="116" t="s">
        <v>129</v>
      </c>
      <c r="C32" s="116" t="s">
        <v>114</v>
      </c>
      <c r="D32" s="116" t="s">
        <v>111</v>
      </c>
      <c r="E32" s="116" t="s">
        <v>111</v>
      </c>
      <c r="F32" s="119" t="str">
        <f t="shared" si="1"/>
        <v>小（S）</v>
      </c>
      <c r="G32" s="118">
        <v>62000</v>
      </c>
      <c r="H32" s="118">
        <v>63000</v>
      </c>
    </row>
    <row r="33" spans="1:8" x14ac:dyDescent="0.4">
      <c r="A33" s="116" t="str">
        <f t="shared" si="0"/>
        <v>窓リノベ23外窓S極小（X）</v>
      </c>
      <c r="B33" s="116" t="s">
        <v>129</v>
      </c>
      <c r="C33" s="116" t="s">
        <v>114</v>
      </c>
      <c r="D33" s="116" t="s">
        <v>111</v>
      </c>
      <c r="E33" s="116" t="s">
        <v>110</v>
      </c>
      <c r="F33" s="119" t="str">
        <f t="shared" si="1"/>
        <v>極小（X）</v>
      </c>
      <c r="G33" s="118">
        <v>62000</v>
      </c>
      <c r="H33" s="118">
        <v>63000</v>
      </c>
    </row>
    <row r="34" spans="1:8" x14ac:dyDescent="0.4">
      <c r="A34" s="116" t="str">
        <f t="shared" si="0"/>
        <v>窓リノベ23外窓A大（L）</v>
      </c>
      <c r="B34" s="116" t="s">
        <v>129</v>
      </c>
      <c r="C34" s="116" t="s">
        <v>114</v>
      </c>
      <c r="D34" s="116" t="s">
        <v>131</v>
      </c>
      <c r="E34" s="116" t="s">
        <v>113</v>
      </c>
      <c r="F34" s="119" t="str">
        <f t="shared" si="1"/>
        <v>大（L）</v>
      </c>
      <c r="G34" s="118">
        <v>102000</v>
      </c>
      <c r="H34" s="118">
        <v>123000</v>
      </c>
    </row>
    <row r="35" spans="1:8" x14ac:dyDescent="0.4">
      <c r="A35" s="116" t="str">
        <f t="shared" si="0"/>
        <v>窓リノベ23外窓A中（M）</v>
      </c>
      <c r="B35" s="116" t="s">
        <v>129</v>
      </c>
      <c r="C35" s="116" t="s">
        <v>114</v>
      </c>
      <c r="D35" s="116" t="s">
        <v>131</v>
      </c>
      <c r="E35" s="116" t="s">
        <v>112</v>
      </c>
      <c r="F35" s="119" t="str">
        <f t="shared" si="1"/>
        <v>中（M）</v>
      </c>
      <c r="G35" s="118">
        <v>76000</v>
      </c>
      <c r="H35" s="118">
        <v>84000</v>
      </c>
    </row>
    <row r="36" spans="1:8" x14ac:dyDescent="0.4">
      <c r="A36" s="116" t="str">
        <f t="shared" si="0"/>
        <v>窓リノベ23外窓A小（S）</v>
      </c>
      <c r="B36" s="116" t="s">
        <v>129</v>
      </c>
      <c r="C36" s="116" t="s">
        <v>114</v>
      </c>
      <c r="D36" s="116" t="s">
        <v>131</v>
      </c>
      <c r="E36" s="116" t="s">
        <v>111</v>
      </c>
      <c r="F36" s="119" t="str">
        <f t="shared" si="1"/>
        <v>小（S）</v>
      </c>
      <c r="G36" s="118">
        <v>51000</v>
      </c>
      <c r="H36" s="118">
        <v>52000</v>
      </c>
    </row>
    <row r="37" spans="1:8" x14ac:dyDescent="0.4">
      <c r="A37" s="116" t="str">
        <f t="shared" si="0"/>
        <v>窓リノベ23外窓A極小（X）</v>
      </c>
      <c r="B37" s="116" t="s">
        <v>129</v>
      </c>
      <c r="C37" s="116" t="s">
        <v>114</v>
      </c>
      <c r="D37" s="116" t="s">
        <v>131</v>
      </c>
      <c r="E37" s="116" t="s">
        <v>110</v>
      </c>
      <c r="F37" s="119" t="str">
        <f t="shared" si="1"/>
        <v>極小（X）</v>
      </c>
      <c r="G37" s="118">
        <v>51000</v>
      </c>
      <c r="H37" s="118">
        <v>52000</v>
      </c>
    </row>
    <row r="38" spans="1:8" x14ac:dyDescent="0.4">
      <c r="A38" s="116" t="str">
        <f t="shared" si="0"/>
        <v>窓リノベ23外窓B大（L）</v>
      </c>
      <c r="B38" s="116" t="s">
        <v>129</v>
      </c>
      <c r="C38" s="116" t="s">
        <v>114</v>
      </c>
      <c r="D38" s="116" t="s">
        <v>132</v>
      </c>
      <c r="E38" s="116" t="s">
        <v>113</v>
      </c>
      <c r="F38" s="119" t="str">
        <f t="shared" si="1"/>
        <v>大（L）</v>
      </c>
      <c r="H38" s="118">
        <v>89000</v>
      </c>
    </row>
    <row r="39" spans="1:8" x14ac:dyDescent="0.4">
      <c r="A39" s="116" t="str">
        <f t="shared" si="0"/>
        <v>窓リノベ23外窓B中（M）</v>
      </c>
      <c r="B39" s="116" t="s">
        <v>129</v>
      </c>
      <c r="C39" s="116" t="s">
        <v>114</v>
      </c>
      <c r="D39" s="116" t="s">
        <v>132</v>
      </c>
      <c r="E39" s="116" t="s">
        <v>112</v>
      </c>
      <c r="F39" s="119" t="str">
        <f t="shared" si="1"/>
        <v>中（M）</v>
      </c>
      <c r="H39" s="118">
        <v>61000</v>
      </c>
    </row>
    <row r="40" spans="1:8" x14ac:dyDescent="0.4">
      <c r="A40" s="116" t="str">
        <f t="shared" si="0"/>
        <v>窓リノベ23外窓B小（S）</v>
      </c>
      <c r="B40" s="116" t="s">
        <v>129</v>
      </c>
      <c r="C40" s="116" t="s">
        <v>114</v>
      </c>
      <c r="D40" s="116" t="s">
        <v>132</v>
      </c>
      <c r="E40" s="116" t="s">
        <v>111</v>
      </c>
      <c r="F40" s="119" t="str">
        <f t="shared" si="1"/>
        <v>小（S）</v>
      </c>
      <c r="H40" s="118">
        <v>38000</v>
      </c>
    </row>
    <row r="41" spans="1:8" x14ac:dyDescent="0.4">
      <c r="A41" s="116" t="str">
        <f t="shared" si="0"/>
        <v>窓リノベ23外窓B極小（X）</v>
      </c>
      <c r="B41" s="116" t="s">
        <v>129</v>
      </c>
      <c r="C41" s="116" t="s">
        <v>114</v>
      </c>
      <c r="D41" s="116" t="s">
        <v>132</v>
      </c>
      <c r="E41" s="116" t="s">
        <v>110</v>
      </c>
      <c r="F41" s="119" t="str">
        <f t="shared" si="1"/>
        <v>極小（X）</v>
      </c>
      <c r="H41" s="118">
        <v>38000</v>
      </c>
    </row>
    <row r="42" spans="1:8" x14ac:dyDescent="0.4">
      <c r="A42" s="116" t="str">
        <f t="shared" si="0"/>
        <v>こどもエコガラスZEHレベル大（L）</v>
      </c>
      <c r="B42" s="116" t="s">
        <v>133</v>
      </c>
      <c r="C42" s="116" t="s">
        <v>109</v>
      </c>
      <c r="D42" s="116" t="s">
        <v>134</v>
      </c>
      <c r="E42" s="116" t="s">
        <v>113</v>
      </c>
      <c r="F42" s="119" t="str">
        <f t="shared" si="1"/>
        <v>大（L）</v>
      </c>
      <c r="G42" s="118">
        <v>12000</v>
      </c>
      <c r="H42" s="118">
        <v>12000</v>
      </c>
    </row>
    <row r="43" spans="1:8" x14ac:dyDescent="0.4">
      <c r="A43" s="116" t="str">
        <f t="shared" si="0"/>
        <v>こどもエコガラスZEHレベル中（M）</v>
      </c>
      <c r="B43" s="116" t="s">
        <v>133</v>
      </c>
      <c r="C43" s="116" t="s">
        <v>109</v>
      </c>
      <c r="D43" s="116" t="s">
        <v>134</v>
      </c>
      <c r="E43" s="116" t="s">
        <v>112</v>
      </c>
      <c r="F43" s="119" t="str">
        <f t="shared" si="1"/>
        <v>中（M）</v>
      </c>
      <c r="G43" s="118">
        <v>9000</v>
      </c>
      <c r="H43" s="118">
        <v>9000</v>
      </c>
    </row>
    <row r="44" spans="1:8" x14ac:dyDescent="0.4">
      <c r="A44" s="116" t="str">
        <f t="shared" si="0"/>
        <v>こどもエコガラスZEHレベル小（S）</v>
      </c>
      <c r="B44" s="116" t="s">
        <v>133</v>
      </c>
      <c r="C44" s="116" t="s">
        <v>109</v>
      </c>
      <c r="D44" s="116" t="s">
        <v>134</v>
      </c>
      <c r="E44" s="116" t="s">
        <v>111</v>
      </c>
      <c r="F44" s="119" t="str">
        <f t="shared" si="1"/>
        <v>小（S）</v>
      </c>
      <c r="G44" s="118">
        <v>3000</v>
      </c>
      <c r="H44" s="118">
        <v>3000</v>
      </c>
    </row>
    <row r="45" spans="1:8" x14ac:dyDescent="0.4">
      <c r="A45" s="116" t="str">
        <f t="shared" si="0"/>
        <v>こどもエコガラス省エネ基準レベル大（L）</v>
      </c>
      <c r="B45" s="116" t="s">
        <v>133</v>
      </c>
      <c r="C45" s="116" t="s">
        <v>109</v>
      </c>
      <c r="D45" s="116" t="s">
        <v>135</v>
      </c>
      <c r="E45" s="116" t="s">
        <v>113</v>
      </c>
      <c r="F45" s="119" t="str">
        <f t="shared" si="1"/>
        <v>大（L）</v>
      </c>
      <c r="G45" s="118">
        <v>9000</v>
      </c>
      <c r="H45" s="118">
        <v>9000</v>
      </c>
    </row>
    <row r="46" spans="1:8" x14ac:dyDescent="0.4">
      <c r="A46" s="116" t="str">
        <f t="shared" si="0"/>
        <v>こどもエコガラス省エネ基準レベル中（M）</v>
      </c>
      <c r="B46" s="116" t="s">
        <v>133</v>
      </c>
      <c r="C46" s="116" t="s">
        <v>109</v>
      </c>
      <c r="D46" s="116" t="s">
        <v>135</v>
      </c>
      <c r="E46" s="116" t="s">
        <v>112</v>
      </c>
      <c r="F46" s="119" t="str">
        <f t="shared" si="1"/>
        <v>中（M）</v>
      </c>
      <c r="G46" s="118">
        <v>6000</v>
      </c>
      <c r="H46" s="118">
        <v>6000</v>
      </c>
    </row>
    <row r="47" spans="1:8" x14ac:dyDescent="0.4">
      <c r="A47" s="116" t="str">
        <f t="shared" si="0"/>
        <v>こどもエコガラス省エネ基準レベル小（S）</v>
      </c>
      <c r="B47" s="116" t="s">
        <v>133</v>
      </c>
      <c r="C47" s="116" t="s">
        <v>109</v>
      </c>
      <c r="D47" s="116" t="s">
        <v>135</v>
      </c>
      <c r="E47" s="116" t="s">
        <v>111</v>
      </c>
      <c r="F47" s="119" t="str">
        <f t="shared" si="1"/>
        <v>小（S）</v>
      </c>
      <c r="G47" s="118">
        <v>3000</v>
      </c>
      <c r="H47" s="118">
        <v>3000</v>
      </c>
    </row>
    <row r="48" spans="1:8" x14ac:dyDescent="0.4">
      <c r="A48" s="116" t="str">
        <f t="shared" si="0"/>
        <v>こどもエコ内窓ZEHレベル大（L）</v>
      </c>
      <c r="B48" s="116" t="s">
        <v>133</v>
      </c>
      <c r="C48" s="116" t="s">
        <v>115</v>
      </c>
      <c r="D48" s="116" t="s">
        <v>134</v>
      </c>
      <c r="E48" s="116" t="s">
        <v>113</v>
      </c>
      <c r="F48" s="119" t="str">
        <f t="shared" si="1"/>
        <v>大（L）</v>
      </c>
      <c r="G48" s="118">
        <v>31000</v>
      </c>
      <c r="H48" s="118">
        <v>31000</v>
      </c>
    </row>
    <row r="49" spans="1:8" x14ac:dyDescent="0.4">
      <c r="A49" s="116" t="str">
        <f t="shared" si="0"/>
        <v>こどもエコ内窓ZEHレベル中（M）</v>
      </c>
      <c r="B49" s="116" t="s">
        <v>133</v>
      </c>
      <c r="C49" s="116" t="s">
        <v>115</v>
      </c>
      <c r="D49" s="116" t="s">
        <v>134</v>
      </c>
      <c r="E49" s="116" t="s">
        <v>112</v>
      </c>
      <c r="F49" s="119" t="str">
        <f t="shared" si="1"/>
        <v>中（M）</v>
      </c>
      <c r="G49" s="118">
        <v>24000</v>
      </c>
      <c r="H49" s="118">
        <v>24000</v>
      </c>
    </row>
    <row r="50" spans="1:8" x14ac:dyDescent="0.4">
      <c r="A50" s="116" t="str">
        <f t="shared" si="0"/>
        <v>こどもエコ内窓ZEHレベル小（S）</v>
      </c>
      <c r="B50" s="116" t="s">
        <v>133</v>
      </c>
      <c r="C50" s="116" t="s">
        <v>115</v>
      </c>
      <c r="D50" s="116" t="s">
        <v>134</v>
      </c>
      <c r="E50" s="116" t="s">
        <v>111</v>
      </c>
      <c r="F50" s="119" t="str">
        <f t="shared" si="1"/>
        <v>小（S）</v>
      </c>
      <c r="G50" s="118">
        <v>20000</v>
      </c>
      <c r="H50" s="118">
        <v>20000</v>
      </c>
    </row>
    <row r="51" spans="1:8" x14ac:dyDescent="0.4">
      <c r="A51" s="116" t="str">
        <f t="shared" si="0"/>
        <v>こどもエコ内窓省エネ基準レベル大（L）</v>
      </c>
      <c r="B51" s="116" t="s">
        <v>133</v>
      </c>
      <c r="C51" s="116" t="s">
        <v>115</v>
      </c>
      <c r="D51" s="116" t="s">
        <v>135</v>
      </c>
      <c r="E51" s="116" t="s">
        <v>113</v>
      </c>
      <c r="F51" s="119" t="str">
        <f t="shared" si="1"/>
        <v>大（L）</v>
      </c>
      <c r="G51" s="118">
        <v>23000</v>
      </c>
      <c r="H51" s="118">
        <v>23000</v>
      </c>
    </row>
    <row r="52" spans="1:8" x14ac:dyDescent="0.4">
      <c r="A52" s="116" t="str">
        <f t="shared" si="0"/>
        <v>こどもエコ内窓省エネ基準レベル中（M）</v>
      </c>
      <c r="B52" s="116" t="s">
        <v>133</v>
      </c>
      <c r="C52" s="116" t="s">
        <v>115</v>
      </c>
      <c r="D52" s="116" t="s">
        <v>135</v>
      </c>
      <c r="E52" s="116" t="s">
        <v>112</v>
      </c>
      <c r="F52" s="119" t="str">
        <f t="shared" si="1"/>
        <v>中（M）</v>
      </c>
      <c r="G52" s="118">
        <v>18000</v>
      </c>
      <c r="H52" s="118">
        <v>18000</v>
      </c>
    </row>
    <row r="53" spans="1:8" x14ac:dyDescent="0.4">
      <c r="A53" s="116" t="str">
        <f t="shared" si="0"/>
        <v>こどもエコ内窓省エネ基準レベル小（S）</v>
      </c>
      <c r="B53" s="116" t="s">
        <v>133</v>
      </c>
      <c r="C53" s="116" t="s">
        <v>115</v>
      </c>
      <c r="D53" s="116" t="s">
        <v>135</v>
      </c>
      <c r="E53" s="116" t="s">
        <v>111</v>
      </c>
      <c r="F53" s="119" t="str">
        <f t="shared" si="1"/>
        <v>小（S）</v>
      </c>
      <c r="G53" s="118">
        <v>15000</v>
      </c>
      <c r="H53" s="118">
        <v>15000</v>
      </c>
    </row>
    <row r="54" spans="1:8" x14ac:dyDescent="0.4">
      <c r="A54" s="116" t="str">
        <f t="shared" si="0"/>
        <v>こどもエコ外窓ZEHレベル大（L）</v>
      </c>
      <c r="B54" s="116" t="s">
        <v>133</v>
      </c>
      <c r="C54" s="116" t="s">
        <v>114</v>
      </c>
      <c r="D54" s="116" t="s">
        <v>134</v>
      </c>
      <c r="E54" s="116" t="s">
        <v>113</v>
      </c>
      <c r="F54" s="119" t="str">
        <f t="shared" si="1"/>
        <v>大（L）</v>
      </c>
      <c r="G54" s="118">
        <v>31000</v>
      </c>
      <c r="H54" s="118">
        <v>31000</v>
      </c>
    </row>
    <row r="55" spans="1:8" x14ac:dyDescent="0.4">
      <c r="A55" s="116" t="str">
        <f t="shared" si="0"/>
        <v>こどもエコ外窓ZEHレベル中（M）</v>
      </c>
      <c r="B55" s="116" t="s">
        <v>133</v>
      </c>
      <c r="C55" s="116" t="s">
        <v>114</v>
      </c>
      <c r="D55" s="116" t="s">
        <v>134</v>
      </c>
      <c r="E55" s="116" t="s">
        <v>112</v>
      </c>
      <c r="F55" s="119" t="str">
        <f t="shared" si="1"/>
        <v>中（M）</v>
      </c>
      <c r="G55" s="118">
        <v>24000</v>
      </c>
      <c r="H55" s="118">
        <v>24000</v>
      </c>
    </row>
    <row r="56" spans="1:8" x14ac:dyDescent="0.4">
      <c r="A56" s="116" t="str">
        <f t="shared" si="0"/>
        <v>こどもエコ外窓ZEHレベル小（S）</v>
      </c>
      <c r="B56" s="116" t="s">
        <v>133</v>
      </c>
      <c r="C56" s="116" t="s">
        <v>114</v>
      </c>
      <c r="D56" s="116" t="s">
        <v>134</v>
      </c>
      <c r="E56" s="116" t="s">
        <v>111</v>
      </c>
      <c r="F56" s="119" t="str">
        <f t="shared" si="1"/>
        <v>小（S）</v>
      </c>
      <c r="G56" s="118">
        <v>20000</v>
      </c>
      <c r="H56" s="118">
        <v>20000</v>
      </c>
    </row>
    <row r="57" spans="1:8" x14ac:dyDescent="0.4">
      <c r="A57" s="116" t="str">
        <f t="shared" si="0"/>
        <v>こどもエコ外窓省エネ基準レベル大（L）</v>
      </c>
      <c r="B57" s="116" t="s">
        <v>133</v>
      </c>
      <c r="C57" s="116" t="s">
        <v>114</v>
      </c>
      <c r="D57" s="116" t="s">
        <v>135</v>
      </c>
      <c r="E57" s="116" t="s">
        <v>113</v>
      </c>
      <c r="F57" s="119" t="str">
        <f t="shared" si="1"/>
        <v>大（L）</v>
      </c>
      <c r="G57" s="118">
        <v>23000</v>
      </c>
      <c r="H57" s="118">
        <v>23000</v>
      </c>
    </row>
    <row r="58" spans="1:8" x14ac:dyDescent="0.4">
      <c r="A58" s="116" t="str">
        <f t="shared" si="0"/>
        <v>こどもエコ外窓省エネ基準レベル中（M）</v>
      </c>
      <c r="B58" s="116" t="s">
        <v>133</v>
      </c>
      <c r="C58" s="116" t="s">
        <v>114</v>
      </c>
      <c r="D58" s="116" t="s">
        <v>135</v>
      </c>
      <c r="E58" s="116" t="s">
        <v>112</v>
      </c>
      <c r="F58" s="119" t="str">
        <f t="shared" si="1"/>
        <v>中（M）</v>
      </c>
      <c r="G58" s="118">
        <v>18000</v>
      </c>
      <c r="H58" s="118">
        <v>18000</v>
      </c>
    </row>
    <row r="59" spans="1:8" x14ac:dyDescent="0.4">
      <c r="A59" s="116" t="str">
        <f t="shared" si="0"/>
        <v>こどもエコ外窓省エネ基準レベル小（S）</v>
      </c>
      <c r="B59" s="116" t="s">
        <v>133</v>
      </c>
      <c r="C59" s="116" t="s">
        <v>114</v>
      </c>
      <c r="D59" s="116" t="s">
        <v>135</v>
      </c>
      <c r="E59" s="116" t="s">
        <v>111</v>
      </c>
      <c r="F59" s="119" t="str">
        <f t="shared" si="1"/>
        <v>小（S）</v>
      </c>
      <c r="G59" s="118">
        <v>15000</v>
      </c>
      <c r="H59" s="118">
        <v>15000</v>
      </c>
    </row>
    <row r="60" spans="1:8" x14ac:dyDescent="0.4">
      <c r="A60" s="116" t="str">
        <f t="shared" si="0"/>
        <v>こどもエコドアZEHレベル大（L）</v>
      </c>
      <c r="B60" s="116" t="s">
        <v>133</v>
      </c>
      <c r="C60" s="116" t="s">
        <v>116</v>
      </c>
      <c r="D60" s="116" t="s">
        <v>134</v>
      </c>
      <c r="E60" s="116" t="s">
        <v>113</v>
      </c>
      <c r="F60" s="119" t="str">
        <f t="shared" si="1"/>
        <v>大（L）</v>
      </c>
      <c r="G60" s="118">
        <v>45000</v>
      </c>
      <c r="H60" s="118">
        <v>45000</v>
      </c>
    </row>
    <row r="61" spans="1:8" x14ac:dyDescent="0.4">
      <c r="A61" s="116" t="str">
        <f t="shared" si="0"/>
        <v>こどもエコドアZEHレベル小（S）</v>
      </c>
      <c r="B61" s="116" t="s">
        <v>133</v>
      </c>
      <c r="C61" s="116" t="s">
        <v>116</v>
      </c>
      <c r="D61" s="116" t="s">
        <v>134</v>
      </c>
      <c r="E61" s="116" t="s">
        <v>111</v>
      </c>
      <c r="F61" s="119" t="str">
        <f t="shared" si="1"/>
        <v>小（S）</v>
      </c>
      <c r="G61" s="118">
        <v>40000</v>
      </c>
      <c r="H61" s="118">
        <v>40000</v>
      </c>
    </row>
    <row r="62" spans="1:8" x14ac:dyDescent="0.4">
      <c r="A62" s="116" t="str">
        <f t="shared" si="0"/>
        <v>こどもエコドア省エネ基準レベル大（L）</v>
      </c>
      <c r="B62" s="116" t="s">
        <v>133</v>
      </c>
      <c r="C62" s="116" t="s">
        <v>116</v>
      </c>
      <c r="D62" s="116" t="s">
        <v>135</v>
      </c>
      <c r="E62" s="116" t="s">
        <v>113</v>
      </c>
      <c r="F62" s="119" t="str">
        <f t="shared" si="1"/>
        <v>大（L）</v>
      </c>
      <c r="G62" s="118">
        <v>34000</v>
      </c>
      <c r="H62" s="118">
        <v>34000</v>
      </c>
    </row>
    <row r="63" spans="1:8" x14ac:dyDescent="0.4">
      <c r="A63" s="116" t="str">
        <f t="shared" si="0"/>
        <v>こどもエコドア省エネ基準レベル小（S）</v>
      </c>
      <c r="B63" s="116" t="s">
        <v>133</v>
      </c>
      <c r="C63" s="116" t="s">
        <v>116</v>
      </c>
      <c r="D63" s="116" t="s">
        <v>135</v>
      </c>
      <c r="E63" s="116" t="s">
        <v>111</v>
      </c>
      <c r="F63" s="119" t="str">
        <f t="shared" si="1"/>
        <v>小（S）</v>
      </c>
      <c r="G63" s="118">
        <v>30000</v>
      </c>
      <c r="H63" s="118">
        <v>30000</v>
      </c>
    </row>
    <row r="64" spans="1:8" x14ac:dyDescent="0.4">
      <c r="A64" s="116" t="str">
        <f t="shared" si="0"/>
        <v>こどもエコ外窓防犯大（L）</v>
      </c>
      <c r="B64" s="116" t="s">
        <v>133</v>
      </c>
      <c r="C64" s="116" t="s">
        <v>114</v>
      </c>
      <c r="D64" s="116" t="s">
        <v>136</v>
      </c>
      <c r="E64" s="116" t="s">
        <v>113</v>
      </c>
      <c r="F64" s="119" t="str">
        <f t="shared" si="1"/>
        <v>大（L）</v>
      </c>
      <c r="G64" s="118">
        <v>34000</v>
      </c>
      <c r="H64" s="118">
        <v>34000</v>
      </c>
    </row>
    <row r="65" spans="1:8" x14ac:dyDescent="0.4">
      <c r="A65" s="116" t="str">
        <f t="shared" si="0"/>
        <v>こどもエコ外窓防犯中（M）</v>
      </c>
      <c r="B65" s="116" t="s">
        <v>133</v>
      </c>
      <c r="C65" s="116" t="s">
        <v>114</v>
      </c>
      <c r="D65" s="116" t="s">
        <v>136</v>
      </c>
      <c r="E65" s="116" t="s">
        <v>112</v>
      </c>
      <c r="F65" s="119" t="str">
        <f t="shared" si="1"/>
        <v>中（M）</v>
      </c>
      <c r="G65" s="118">
        <v>24000</v>
      </c>
      <c r="H65" s="118">
        <v>24000</v>
      </c>
    </row>
    <row r="66" spans="1:8" x14ac:dyDescent="0.4">
      <c r="A66" s="116" t="str">
        <f t="shared" ref="A66:A129" si="2">B66&amp;C66&amp;D66&amp;F66</f>
        <v>こどもエコ外窓防犯小（S）</v>
      </c>
      <c r="B66" s="116" t="s">
        <v>133</v>
      </c>
      <c r="C66" s="116" t="s">
        <v>114</v>
      </c>
      <c r="D66" s="116" t="s">
        <v>136</v>
      </c>
      <c r="E66" s="116" t="s">
        <v>111</v>
      </c>
      <c r="F66" s="119" t="str">
        <f t="shared" ref="F66:F85" si="3">IF(E66="L","大（L）",IF(E66="M","中（M）",IF(E66="S","小（S）",IF(E66="X","極小（X）",""))))</f>
        <v>小（S）</v>
      </c>
      <c r="G66" s="118">
        <v>20000</v>
      </c>
      <c r="H66" s="118">
        <v>20000</v>
      </c>
    </row>
    <row r="67" spans="1:8" x14ac:dyDescent="0.4">
      <c r="A67" s="116" t="str">
        <f t="shared" si="2"/>
        <v>こどもエコドア防犯大（L）</v>
      </c>
      <c r="B67" s="116" t="s">
        <v>133</v>
      </c>
      <c r="C67" s="116" t="s">
        <v>116</v>
      </c>
      <c r="D67" s="116" t="s">
        <v>136</v>
      </c>
      <c r="E67" s="116" t="s">
        <v>113</v>
      </c>
      <c r="F67" s="119" t="str">
        <f t="shared" si="3"/>
        <v>大（L）</v>
      </c>
      <c r="G67" s="118">
        <v>49000</v>
      </c>
      <c r="H67" s="118">
        <v>49000</v>
      </c>
    </row>
    <row r="68" spans="1:8" x14ac:dyDescent="0.4">
      <c r="A68" s="116" t="str">
        <f t="shared" si="2"/>
        <v>こどもエコドア防犯小（S）</v>
      </c>
      <c r="B68" s="116" t="s">
        <v>133</v>
      </c>
      <c r="C68" s="116" t="s">
        <v>116</v>
      </c>
      <c r="D68" s="116" t="s">
        <v>136</v>
      </c>
      <c r="E68" s="116" t="s">
        <v>111</v>
      </c>
      <c r="F68" s="119" t="str">
        <f t="shared" si="3"/>
        <v>小（S）</v>
      </c>
      <c r="G68" s="118">
        <v>35000</v>
      </c>
      <c r="H68" s="118">
        <v>35000</v>
      </c>
    </row>
    <row r="69" spans="1:8" x14ac:dyDescent="0.4">
      <c r="A69" s="116" t="str">
        <f t="shared" si="2"/>
        <v>こどもエコガラス防音大（L）</v>
      </c>
      <c r="B69" s="116" t="s">
        <v>133</v>
      </c>
      <c r="C69" s="116" t="s">
        <v>109</v>
      </c>
      <c r="D69" s="116" t="s">
        <v>137</v>
      </c>
      <c r="E69" s="116" t="s">
        <v>113</v>
      </c>
      <c r="F69" s="119" t="str">
        <f t="shared" si="3"/>
        <v>大（L）</v>
      </c>
      <c r="G69" s="118">
        <v>9000</v>
      </c>
      <c r="H69" s="118">
        <v>9000</v>
      </c>
    </row>
    <row r="70" spans="1:8" x14ac:dyDescent="0.4">
      <c r="A70" s="116" t="str">
        <f t="shared" si="2"/>
        <v>こどもエコガラス防音中（M）</v>
      </c>
      <c r="B70" s="116" t="s">
        <v>133</v>
      </c>
      <c r="C70" s="116" t="s">
        <v>109</v>
      </c>
      <c r="D70" s="116" t="s">
        <v>137</v>
      </c>
      <c r="E70" s="116" t="s">
        <v>112</v>
      </c>
      <c r="F70" s="119" t="str">
        <f t="shared" si="3"/>
        <v>中（M）</v>
      </c>
      <c r="G70" s="118">
        <v>6000</v>
      </c>
      <c r="H70" s="118">
        <v>6000</v>
      </c>
    </row>
    <row r="71" spans="1:8" x14ac:dyDescent="0.4">
      <c r="A71" s="116" t="str">
        <f t="shared" si="2"/>
        <v>こどもエコガラス防音小（S）</v>
      </c>
      <c r="B71" s="116" t="s">
        <v>133</v>
      </c>
      <c r="C71" s="116" t="s">
        <v>109</v>
      </c>
      <c r="D71" s="116" t="s">
        <v>137</v>
      </c>
      <c r="E71" s="116" t="s">
        <v>111</v>
      </c>
      <c r="F71" s="119" t="str">
        <f t="shared" si="3"/>
        <v>小（S）</v>
      </c>
      <c r="G71" s="118">
        <v>3000</v>
      </c>
      <c r="H71" s="118">
        <v>3000</v>
      </c>
    </row>
    <row r="72" spans="1:8" x14ac:dyDescent="0.4">
      <c r="A72" s="116" t="str">
        <f t="shared" si="2"/>
        <v>こどもエコ内窓防音大（L）</v>
      </c>
      <c r="B72" s="116" t="s">
        <v>133</v>
      </c>
      <c r="C72" s="116" t="s">
        <v>115</v>
      </c>
      <c r="D72" s="116" t="s">
        <v>137</v>
      </c>
      <c r="E72" s="116" t="s">
        <v>113</v>
      </c>
      <c r="F72" s="119" t="str">
        <f t="shared" si="3"/>
        <v>大（L）</v>
      </c>
      <c r="G72" s="118">
        <v>23000</v>
      </c>
      <c r="H72" s="118">
        <v>23000</v>
      </c>
    </row>
    <row r="73" spans="1:8" x14ac:dyDescent="0.4">
      <c r="A73" s="116" t="str">
        <f t="shared" si="2"/>
        <v>こどもエコ内窓防音中（M）</v>
      </c>
      <c r="B73" s="116" t="s">
        <v>133</v>
      </c>
      <c r="C73" s="116" t="s">
        <v>115</v>
      </c>
      <c r="D73" s="116" t="s">
        <v>137</v>
      </c>
      <c r="E73" s="116" t="s">
        <v>112</v>
      </c>
      <c r="F73" s="119" t="str">
        <f t="shared" si="3"/>
        <v>中（M）</v>
      </c>
      <c r="G73" s="118">
        <v>18000</v>
      </c>
      <c r="H73" s="118">
        <v>18000</v>
      </c>
    </row>
    <row r="74" spans="1:8" x14ac:dyDescent="0.4">
      <c r="A74" s="116" t="str">
        <f t="shared" si="2"/>
        <v>こどもエコ内窓防音小（S）</v>
      </c>
      <c r="B74" s="116" t="s">
        <v>133</v>
      </c>
      <c r="C74" s="116" t="s">
        <v>115</v>
      </c>
      <c r="D74" s="116" t="s">
        <v>137</v>
      </c>
      <c r="E74" s="116" t="s">
        <v>111</v>
      </c>
      <c r="F74" s="119" t="str">
        <f t="shared" si="3"/>
        <v>小（S）</v>
      </c>
      <c r="G74" s="118">
        <v>15000</v>
      </c>
      <c r="H74" s="118">
        <v>15000</v>
      </c>
    </row>
    <row r="75" spans="1:8" x14ac:dyDescent="0.4">
      <c r="A75" s="116" t="str">
        <f t="shared" si="2"/>
        <v>こどもエコ外窓防音大（L）</v>
      </c>
      <c r="B75" s="116" t="s">
        <v>133</v>
      </c>
      <c r="C75" s="116" t="s">
        <v>114</v>
      </c>
      <c r="D75" s="116" t="s">
        <v>137</v>
      </c>
      <c r="E75" s="116" t="s">
        <v>113</v>
      </c>
      <c r="F75" s="119" t="str">
        <f t="shared" si="3"/>
        <v>大（L）</v>
      </c>
      <c r="G75" s="118">
        <v>23000</v>
      </c>
      <c r="H75" s="118">
        <v>23000</v>
      </c>
    </row>
    <row r="76" spans="1:8" x14ac:dyDescent="0.4">
      <c r="A76" s="116" t="str">
        <f t="shared" si="2"/>
        <v>こどもエコ外窓防音中（M）</v>
      </c>
      <c r="B76" s="116" t="s">
        <v>133</v>
      </c>
      <c r="C76" s="116" t="s">
        <v>114</v>
      </c>
      <c r="D76" s="116" t="s">
        <v>137</v>
      </c>
      <c r="E76" s="116" t="s">
        <v>112</v>
      </c>
      <c r="F76" s="119" t="str">
        <f t="shared" si="3"/>
        <v>中（M）</v>
      </c>
      <c r="G76" s="118">
        <v>18000</v>
      </c>
      <c r="H76" s="118">
        <v>18000</v>
      </c>
    </row>
    <row r="77" spans="1:8" x14ac:dyDescent="0.4">
      <c r="A77" s="116" t="str">
        <f t="shared" si="2"/>
        <v>こどもエコ外窓防音小（S）</v>
      </c>
      <c r="B77" s="116" t="s">
        <v>133</v>
      </c>
      <c r="C77" s="116" t="s">
        <v>114</v>
      </c>
      <c r="D77" s="116" t="s">
        <v>137</v>
      </c>
      <c r="E77" s="116" t="s">
        <v>111</v>
      </c>
      <c r="F77" s="119" t="str">
        <f t="shared" si="3"/>
        <v>小（S）</v>
      </c>
      <c r="G77" s="118">
        <v>15000</v>
      </c>
      <c r="H77" s="118">
        <v>15000</v>
      </c>
    </row>
    <row r="78" spans="1:8" x14ac:dyDescent="0.4">
      <c r="A78" s="116" t="str">
        <f t="shared" si="2"/>
        <v>こどもエコドア防音大（L）</v>
      </c>
      <c r="B78" s="116" t="s">
        <v>133</v>
      </c>
      <c r="C78" s="116" t="s">
        <v>116</v>
      </c>
      <c r="D78" s="116" t="s">
        <v>137</v>
      </c>
      <c r="E78" s="116" t="s">
        <v>113</v>
      </c>
      <c r="F78" s="119" t="str">
        <f t="shared" si="3"/>
        <v>大（L）</v>
      </c>
      <c r="G78" s="118">
        <v>37000</v>
      </c>
      <c r="H78" s="118">
        <v>37000</v>
      </c>
    </row>
    <row r="79" spans="1:8" x14ac:dyDescent="0.4">
      <c r="A79" s="116" t="str">
        <f t="shared" si="2"/>
        <v>こどもエコドア防音小（S）</v>
      </c>
      <c r="B79" s="116" t="s">
        <v>133</v>
      </c>
      <c r="C79" s="116" t="s">
        <v>116</v>
      </c>
      <c r="D79" s="116" t="s">
        <v>137</v>
      </c>
      <c r="E79" s="116" t="s">
        <v>111</v>
      </c>
      <c r="F79" s="119" t="str">
        <f t="shared" si="3"/>
        <v>小（S）</v>
      </c>
      <c r="G79" s="118">
        <v>32000</v>
      </c>
      <c r="H79" s="118">
        <v>32000</v>
      </c>
    </row>
    <row r="80" spans="1:8" x14ac:dyDescent="0.4">
      <c r="A80" s="116" t="str">
        <f t="shared" si="2"/>
        <v>こどもエコガラス防災大（L）</v>
      </c>
      <c r="B80" s="116" t="s">
        <v>133</v>
      </c>
      <c r="C80" s="116" t="s">
        <v>109</v>
      </c>
      <c r="D80" s="116" t="s">
        <v>138</v>
      </c>
      <c r="E80" s="116" t="s">
        <v>113</v>
      </c>
      <c r="F80" s="119" t="str">
        <f t="shared" si="3"/>
        <v>大（L）</v>
      </c>
      <c r="G80" s="118">
        <v>15000</v>
      </c>
      <c r="H80" s="118">
        <v>15000</v>
      </c>
    </row>
    <row r="81" spans="1:8" x14ac:dyDescent="0.4">
      <c r="A81" s="116" t="str">
        <f t="shared" si="2"/>
        <v>こどもエコガラス防災中（M）</v>
      </c>
      <c r="B81" s="116" t="s">
        <v>133</v>
      </c>
      <c r="C81" s="116" t="s">
        <v>109</v>
      </c>
      <c r="D81" s="116" t="s">
        <v>138</v>
      </c>
      <c r="E81" s="116" t="s">
        <v>112</v>
      </c>
      <c r="F81" s="119" t="str">
        <f t="shared" si="3"/>
        <v>中（M）</v>
      </c>
      <c r="G81" s="118">
        <v>10000</v>
      </c>
      <c r="H81" s="118">
        <v>10000</v>
      </c>
    </row>
    <row r="82" spans="1:8" x14ac:dyDescent="0.4">
      <c r="A82" s="116" t="str">
        <f t="shared" si="2"/>
        <v>こどもエコガラス防災小（S）</v>
      </c>
      <c r="B82" s="116" t="s">
        <v>133</v>
      </c>
      <c r="C82" s="116" t="s">
        <v>109</v>
      </c>
      <c r="D82" s="116" t="s">
        <v>138</v>
      </c>
      <c r="E82" s="116" t="s">
        <v>111</v>
      </c>
      <c r="F82" s="119" t="str">
        <f t="shared" si="3"/>
        <v>小（S）</v>
      </c>
      <c r="G82" s="118">
        <v>6000</v>
      </c>
      <c r="H82" s="118">
        <v>6000</v>
      </c>
    </row>
    <row r="83" spans="1:8" x14ac:dyDescent="0.4">
      <c r="A83" s="116" t="str">
        <f t="shared" si="2"/>
        <v>こどもエコ外窓防災大（L）</v>
      </c>
      <c r="B83" s="116" t="s">
        <v>133</v>
      </c>
      <c r="C83" s="116" t="s">
        <v>114</v>
      </c>
      <c r="D83" s="116" t="s">
        <v>138</v>
      </c>
      <c r="E83" s="116" t="s">
        <v>113</v>
      </c>
      <c r="F83" s="119" t="str">
        <f t="shared" si="3"/>
        <v>大（L）</v>
      </c>
      <c r="G83" s="118">
        <v>37000</v>
      </c>
      <c r="H83" s="118">
        <v>37000</v>
      </c>
    </row>
    <row r="84" spans="1:8" x14ac:dyDescent="0.4">
      <c r="A84" s="116" t="str">
        <f t="shared" si="2"/>
        <v>こどもエコ外窓防災中（M）</v>
      </c>
      <c r="B84" s="116" t="s">
        <v>133</v>
      </c>
      <c r="C84" s="116" t="s">
        <v>114</v>
      </c>
      <c r="D84" s="116" t="s">
        <v>138</v>
      </c>
      <c r="E84" s="116" t="s">
        <v>112</v>
      </c>
      <c r="F84" s="119" t="str">
        <f t="shared" si="3"/>
        <v>中（M）</v>
      </c>
      <c r="G84" s="118">
        <v>25000</v>
      </c>
      <c r="H84" s="118">
        <v>25000</v>
      </c>
    </row>
    <row r="85" spans="1:8" x14ac:dyDescent="0.4">
      <c r="A85" s="116" t="str">
        <f t="shared" si="2"/>
        <v>こどもエコ外窓防災小（S）</v>
      </c>
      <c r="B85" s="116" t="s">
        <v>133</v>
      </c>
      <c r="C85" s="116" t="s">
        <v>114</v>
      </c>
      <c r="D85" s="116" t="s">
        <v>138</v>
      </c>
      <c r="E85" s="116" t="s">
        <v>111</v>
      </c>
      <c r="F85" s="119" t="str">
        <f t="shared" si="3"/>
        <v>小（S）</v>
      </c>
      <c r="G85" s="118">
        <v>15000</v>
      </c>
      <c r="H85" s="118">
        <v>15000</v>
      </c>
    </row>
    <row r="86" spans="1:8" x14ac:dyDescent="0.4">
      <c r="A86" s="116" t="str">
        <f>B86&amp;C86&amp;D86&amp;F86</f>
        <v>子育てエコガラスZEHレベル大</v>
      </c>
      <c r="B86" s="116" t="s">
        <v>139</v>
      </c>
      <c r="C86" s="116" t="s">
        <v>109</v>
      </c>
      <c r="D86" s="116" t="s">
        <v>134</v>
      </c>
      <c r="F86" s="119" t="s">
        <v>140</v>
      </c>
      <c r="G86" s="118">
        <v>14000</v>
      </c>
      <c r="H86" s="118">
        <v>14000</v>
      </c>
    </row>
    <row r="87" spans="1:8" x14ac:dyDescent="0.4">
      <c r="A87" s="116" t="str">
        <f t="shared" si="2"/>
        <v>子育てエコガラスZEHレベル中</v>
      </c>
      <c r="B87" s="116" t="s">
        <v>139</v>
      </c>
      <c r="C87" s="116" t="s">
        <v>109</v>
      </c>
      <c r="D87" s="116" t="s">
        <v>134</v>
      </c>
      <c r="F87" s="119" t="s">
        <v>141</v>
      </c>
      <c r="G87" s="118">
        <v>10000</v>
      </c>
      <c r="H87" s="118">
        <v>10000</v>
      </c>
    </row>
    <row r="88" spans="1:8" x14ac:dyDescent="0.4">
      <c r="A88" s="116" t="str">
        <f t="shared" si="2"/>
        <v>子育てエコガラスZEHレベル小</v>
      </c>
      <c r="B88" s="116" t="s">
        <v>139</v>
      </c>
      <c r="C88" s="116" t="s">
        <v>109</v>
      </c>
      <c r="D88" s="116" t="s">
        <v>134</v>
      </c>
      <c r="F88" s="119" t="s">
        <v>142</v>
      </c>
      <c r="G88" s="118">
        <v>4000</v>
      </c>
      <c r="H88" s="118">
        <v>4000</v>
      </c>
    </row>
    <row r="89" spans="1:8" x14ac:dyDescent="0.4">
      <c r="A89" s="116" t="str">
        <f t="shared" si="2"/>
        <v>子育てエコガラス省エネ基準レベル大</v>
      </c>
      <c r="B89" s="116" t="s">
        <v>139</v>
      </c>
      <c r="C89" s="116" t="s">
        <v>109</v>
      </c>
      <c r="D89" s="116" t="s">
        <v>135</v>
      </c>
      <c r="F89" s="119" t="s">
        <v>140</v>
      </c>
      <c r="G89" s="118">
        <v>11000</v>
      </c>
      <c r="H89" s="118">
        <v>11000</v>
      </c>
    </row>
    <row r="90" spans="1:8" x14ac:dyDescent="0.4">
      <c r="A90" s="116" t="str">
        <f t="shared" si="2"/>
        <v>子育てエコガラス省エネ基準レベル中</v>
      </c>
      <c r="B90" s="116" t="s">
        <v>139</v>
      </c>
      <c r="C90" s="116" t="s">
        <v>109</v>
      </c>
      <c r="D90" s="116" t="s">
        <v>135</v>
      </c>
      <c r="F90" s="119" t="s">
        <v>141</v>
      </c>
      <c r="G90" s="118">
        <v>8000</v>
      </c>
      <c r="H90" s="118">
        <v>8000</v>
      </c>
    </row>
    <row r="91" spans="1:8" x14ac:dyDescent="0.4">
      <c r="A91" s="116" t="str">
        <f t="shared" si="2"/>
        <v>子育てエコガラス省エネ基準レベル小</v>
      </c>
      <c r="B91" s="116" t="s">
        <v>139</v>
      </c>
      <c r="C91" s="116" t="s">
        <v>109</v>
      </c>
      <c r="D91" s="116" t="s">
        <v>135</v>
      </c>
      <c r="F91" s="119" t="s">
        <v>142</v>
      </c>
      <c r="G91" s="118">
        <v>3000</v>
      </c>
      <c r="H91" s="118">
        <v>3000</v>
      </c>
    </row>
    <row r="92" spans="1:8" x14ac:dyDescent="0.4">
      <c r="A92" s="116" t="str">
        <f t="shared" si="2"/>
        <v>子育てエコ内窓ZEHレベル大</v>
      </c>
      <c r="B92" s="116" t="s">
        <v>139</v>
      </c>
      <c r="C92" s="116" t="s">
        <v>115</v>
      </c>
      <c r="D92" s="116" t="s">
        <v>134</v>
      </c>
      <c r="F92" s="119" t="s">
        <v>140</v>
      </c>
      <c r="G92" s="118">
        <v>34000</v>
      </c>
      <c r="H92" s="118">
        <v>34000</v>
      </c>
    </row>
    <row r="93" spans="1:8" x14ac:dyDescent="0.4">
      <c r="A93" s="116" t="str">
        <f t="shared" si="2"/>
        <v>子育てエコ内窓ZEHレベル中</v>
      </c>
      <c r="B93" s="116" t="s">
        <v>139</v>
      </c>
      <c r="C93" s="116" t="s">
        <v>115</v>
      </c>
      <c r="D93" s="116" t="s">
        <v>134</v>
      </c>
      <c r="F93" s="119" t="s">
        <v>141</v>
      </c>
      <c r="G93" s="118">
        <v>27000</v>
      </c>
      <c r="H93" s="118">
        <v>27000</v>
      </c>
    </row>
    <row r="94" spans="1:8" x14ac:dyDescent="0.4">
      <c r="A94" s="116" t="str">
        <f t="shared" si="2"/>
        <v>子育てエコ内窓ZEHレベル小</v>
      </c>
      <c r="B94" s="116" t="s">
        <v>139</v>
      </c>
      <c r="C94" s="116" t="s">
        <v>115</v>
      </c>
      <c r="D94" s="116" t="s">
        <v>134</v>
      </c>
      <c r="F94" s="119" t="s">
        <v>142</v>
      </c>
      <c r="G94" s="118">
        <v>22000</v>
      </c>
      <c r="H94" s="118">
        <v>22000</v>
      </c>
    </row>
    <row r="95" spans="1:8" x14ac:dyDescent="0.4">
      <c r="A95" s="116" t="str">
        <f t="shared" si="2"/>
        <v>子育てエコ内窓省エネ基準レベル大</v>
      </c>
      <c r="B95" s="116" t="s">
        <v>139</v>
      </c>
      <c r="C95" s="116" t="s">
        <v>115</v>
      </c>
      <c r="D95" s="116" t="s">
        <v>135</v>
      </c>
      <c r="F95" s="119" t="s">
        <v>140</v>
      </c>
      <c r="G95" s="118">
        <v>25000</v>
      </c>
      <c r="H95" s="118">
        <v>25000</v>
      </c>
    </row>
    <row r="96" spans="1:8" x14ac:dyDescent="0.4">
      <c r="A96" s="116" t="str">
        <f t="shared" si="2"/>
        <v>子育てエコ内窓省エネ基準レベル中</v>
      </c>
      <c r="B96" s="116" t="s">
        <v>139</v>
      </c>
      <c r="C96" s="116" t="s">
        <v>115</v>
      </c>
      <c r="D96" s="116" t="s">
        <v>135</v>
      </c>
      <c r="F96" s="119" t="s">
        <v>141</v>
      </c>
      <c r="G96" s="118">
        <v>20000</v>
      </c>
      <c r="H96" s="118">
        <v>20000</v>
      </c>
    </row>
    <row r="97" spans="1:8" x14ac:dyDescent="0.4">
      <c r="A97" s="116" t="str">
        <f t="shared" si="2"/>
        <v>子育てエコ内窓省エネ基準レベル小</v>
      </c>
      <c r="B97" s="116" t="s">
        <v>139</v>
      </c>
      <c r="C97" s="116" t="s">
        <v>115</v>
      </c>
      <c r="D97" s="116" t="s">
        <v>135</v>
      </c>
      <c r="F97" s="119" t="s">
        <v>142</v>
      </c>
      <c r="G97" s="118">
        <v>17000</v>
      </c>
      <c r="H97" s="118">
        <v>17000</v>
      </c>
    </row>
    <row r="98" spans="1:8" x14ac:dyDescent="0.4">
      <c r="A98" s="116" t="str">
        <f t="shared" si="2"/>
        <v>子育てエコ外窓ZEHレベル大</v>
      </c>
      <c r="B98" s="116" t="s">
        <v>143</v>
      </c>
      <c r="C98" s="116" t="s">
        <v>114</v>
      </c>
      <c r="D98" s="116" t="s">
        <v>134</v>
      </c>
      <c r="F98" s="119" t="s">
        <v>140</v>
      </c>
      <c r="G98" s="118">
        <v>34000</v>
      </c>
      <c r="H98" s="118">
        <v>34000</v>
      </c>
    </row>
    <row r="99" spans="1:8" x14ac:dyDescent="0.4">
      <c r="A99" s="116" t="str">
        <f t="shared" si="2"/>
        <v>子育てエコ外窓ZEHレベル中</v>
      </c>
      <c r="B99" s="116" t="s">
        <v>139</v>
      </c>
      <c r="C99" s="116" t="s">
        <v>114</v>
      </c>
      <c r="D99" s="116" t="s">
        <v>134</v>
      </c>
      <c r="F99" s="119" t="s">
        <v>141</v>
      </c>
      <c r="G99" s="118">
        <v>27000</v>
      </c>
      <c r="H99" s="118">
        <v>27000</v>
      </c>
    </row>
    <row r="100" spans="1:8" x14ac:dyDescent="0.4">
      <c r="A100" s="116" t="str">
        <f t="shared" si="2"/>
        <v>子育てエコ外窓ZEHレベル小</v>
      </c>
      <c r="B100" s="116" t="s">
        <v>139</v>
      </c>
      <c r="C100" s="116" t="s">
        <v>114</v>
      </c>
      <c r="D100" s="116" t="s">
        <v>134</v>
      </c>
      <c r="F100" s="119" t="s">
        <v>142</v>
      </c>
      <c r="G100" s="118">
        <v>22000</v>
      </c>
      <c r="H100" s="118">
        <v>22000</v>
      </c>
    </row>
    <row r="101" spans="1:8" x14ac:dyDescent="0.4">
      <c r="A101" s="116" t="str">
        <f t="shared" si="2"/>
        <v>子育てエコ外窓省エネ基準レベル大</v>
      </c>
      <c r="B101" s="116" t="s">
        <v>139</v>
      </c>
      <c r="C101" s="116" t="s">
        <v>114</v>
      </c>
      <c r="D101" s="116" t="s">
        <v>135</v>
      </c>
      <c r="F101" s="119" t="s">
        <v>140</v>
      </c>
      <c r="G101" s="118">
        <v>25000</v>
      </c>
      <c r="H101" s="118">
        <v>25000</v>
      </c>
    </row>
    <row r="102" spans="1:8" x14ac:dyDescent="0.4">
      <c r="A102" s="116" t="str">
        <f t="shared" si="2"/>
        <v>子育てエコ外窓省エネ基準レベル中</v>
      </c>
      <c r="B102" s="116" t="s">
        <v>139</v>
      </c>
      <c r="C102" s="116" t="s">
        <v>114</v>
      </c>
      <c r="D102" s="116" t="s">
        <v>135</v>
      </c>
      <c r="F102" s="119" t="s">
        <v>141</v>
      </c>
      <c r="G102" s="118">
        <v>20000</v>
      </c>
      <c r="H102" s="118">
        <v>20000</v>
      </c>
    </row>
    <row r="103" spans="1:8" x14ac:dyDescent="0.4">
      <c r="A103" s="116" t="str">
        <f t="shared" si="2"/>
        <v>子育てエコ外窓省エネ基準レベル小</v>
      </c>
      <c r="B103" s="116" t="s">
        <v>139</v>
      </c>
      <c r="C103" s="116" t="s">
        <v>114</v>
      </c>
      <c r="D103" s="116" t="s">
        <v>135</v>
      </c>
      <c r="F103" s="119" t="s">
        <v>142</v>
      </c>
      <c r="G103" s="118">
        <v>17000</v>
      </c>
      <c r="H103" s="118">
        <v>17000</v>
      </c>
    </row>
    <row r="104" spans="1:8" x14ac:dyDescent="0.4">
      <c r="A104" s="116" t="str">
        <f t="shared" si="2"/>
        <v>子育てエコドアZEHレベル大</v>
      </c>
      <c r="B104" s="116" t="s">
        <v>139</v>
      </c>
      <c r="C104" s="116" t="s">
        <v>116</v>
      </c>
      <c r="D104" s="116" t="s">
        <v>134</v>
      </c>
      <c r="F104" s="119" t="s">
        <v>140</v>
      </c>
      <c r="G104" s="118">
        <v>49000</v>
      </c>
      <c r="H104" s="118">
        <v>49000</v>
      </c>
    </row>
    <row r="105" spans="1:8" x14ac:dyDescent="0.4">
      <c r="A105" s="116" t="str">
        <f t="shared" si="2"/>
        <v>子育てエコドアZEHレベル小</v>
      </c>
      <c r="B105" s="116" t="s">
        <v>139</v>
      </c>
      <c r="C105" s="116" t="s">
        <v>116</v>
      </c>
      <c r="D105" s="116" t="s">
        <v>134</v>
      </c>
      <c r="F105" s="119" t="s">
        <v>142</v>
      </c>
      <c r="G105" s="118">
        <v>43000</v>
      </c>
      <c r="H105" s="118">
        <v>43000</v>
      </c>
    </row>
    <row r="106" spans="1:8" x14ac:dyDescent="0.4">
      <c r="A106" s="116" t="str">
        <f t="shared" si="2"/>
        <v>子育てエコドア省エネ基準レベル大</v>
      </c>
      <c r="B106" s="116" t="s">
        <v>139</v>
      </c>
      <c r="C106" s="116" t="s">
        <v>116</v>
      </c>
      <c r="D106" s="116" t="s">
        <v>135</v>
      </c>
      <c r="F106" s="119" t="s">
        <v>140</v>
      </c>
      <c r="G106" s="118">
        <v>37000</v>
      </c>
      <c r="H106" s="118">
        <v>37000</v>
      </c>
    </row>
    <row r="107" spans="1:8" x14ac:dyDescent="0.4">
      <c r="A107" s="116" t="str">
        <f t="shared" si="2"/>
        <v>子育てエコドア省エネ基準レベル小</v>
      </c>
      <c r="B107" s="116" t="s">
        <v>139</v>
      </c>
      <c r="C107" s="116" t="s">
        <v>116</v>
      </c>
      <c r="D107" s="116" t="s">
        <v>135</v>
      </c>
      <c r="F107" s="119" t="s">
        <v>142</v>
      </c>
      <c r="G107" s="118">
        <v>32000</v>
      </c>
      <c r="H107" s="118">
        <v>32000</v>
      </c>
    </row>
    <row r="108" spans="1:8" x14ac:dyDescent="0.4">
      <c r="A108" s="116" t="str">
        <f t="shared" si="2"/>
        <v>子育てエコ外窓防犯大</v>
      </c>
      <c r="B108" s="116" t="s">
        <v>139</v>
      </c>
      <c r="C108" s="116" t="s">
        <v>114</v>
      </c>
      <c r="D108" s="116" t="s">
        <v>136</v>
      </c>
      <c r="F108" s="119" t="s">
        <v>140</v>
      </c>
      <c r="G108" s="118">
        <v>37000</v>
      </c>
      <c r="H108" s="118">
        <v>37000</v>
      </c>
    </row>
    <row r="109" spans="1:8" x14ac:dyDescent="0.4">
      <c r="A109" s="116" t="str">
        <f t="shared" si="2"/>
        <v>子育てエコ外窓防犯中</v>
      </c>
      <c r="B109" s="116" t="s">
        <v>139</v>
      </c>
      <c r="C109" s="116" t="s">
        <v>114</v>
      </c>
      <c r="D109" s="116" t="s">
        <v>136</v>
      </c>
      <c r="F109" s="119" t="s">
        <v>141</v>
      </c>
      <c r="G109" s="118">
        <v>26000</v>
      </c>
      <c r="H109" s="118">
        <v>26000</v>
      </c>
    </row>
    <row r="110" spans="1:8" x14ac:dyDescent="0.4">
      <c r="A110" s="116" t="str">
        <f t="shared" si="2"/>
        <v>子育てエコ外窓防犯小</v>
      </c>
      <c r="B110" s="116" t="s">
        <v>139</v>
      </c>
      <c r="C110" s="116" t="s">
        <v>114</v>
      </c>
      <c r="D110" s="116" t="s">
        <v>136</v>
      </c>
      <c r="F110" s="119" t="s">
        <v>142</v>
      </c>
      <c r="G110" s="118">
        <v>22000</v>
      </c>
      <c r="H110" s="118">
        <v>22000</v>
      </c>
    </row>
    <row r="111" spans="1:8" x14ac:dyDescent="0.4">
      <c r="A111" s="116" t="str">
        <f t="shared" si="2"/>
        <v>子育てエコドア防犯大</v>
      </c>
      <c r="B111" s="116" t="s">
        <v>139</v>
      </c>
      <c r="C111" s="116" t="s">
        <v>116</v>
      </c>
      <c r="D111" s="116" t="s">
        <v>136</v>
      </c>
      <c r="F111" s="119" t="s">
        <v>140</v>
      </c>
      <c r="G111" s="118">
        <v>54000</v>
      </c>
      <c r="H111" s="118">
        <v>54000</v>
      </c>
    </row>
    <row r="112" spans="1:8" x14ac:dyDescent="0.4">
      <c r="A112" s="116" t="str">
        <f t="shared" si="2"/>
        <v>子育てエコドア防犯小</v>
      </c>
      <c r="B112" s="116" t="s">
        <v>139</v>
      </c>
      <c r="C112" s="116" t="s">
        <v>116</v>
      </c>
      <c r="D112" s="116" t="s">
        <v>136</v>
      </c>
      <c r="F112" s="119" t="s">
        <v>142</v>
      </c>
      <c r="G112" s="118">
        <v>38000</v>
      </c>
      <c r="H112" s="118">
        <v>38000</v>
      </c>
    </row>
    <row r="113" spans="1:8" x14ac:dyDescent="0.4">
      <c r="A113" s="116" t="str">
        <f t="shared" si="2"/>
        <v>子育てエコガラス防音大</v>
      </c>
      <c r="B113" s="116" t="s">
        <v>139</v>
      </c>
      <c r="C113" s="116" t="s">
        <v>109</v>
      </c>
      <c r="D113" s="116" t="s">
        <v>137</v>
      </c>
      <c r="F113" s="119" t="s">
        <v>140</v>
      </c>
      <c r="G113" s="118">
        <v>11000</v>
      </c>
      <c r="H113" s="118">
        <v>11000</v>
      </c>
    </row>
    <row r="114" spans="1:8" x14ac:dyDescent="0.4">
      <c r="A114" s="116" t="str">
        <f t="shared" si="2"/>
        <v>子育てエコガラス防音中</v>
      </c>
      <c r="B114" s="116" t="s">
        <v>139</v>
      </c>
      <c r="C114" s="116" t="s">
        <v>109</v>
      </c>
      <c r="D114" s="116" t="s">
        <v>137</v>
      </c>
      <c r="F114" s="119" t="s">
        <v>141</v>
      </c>
      <c r="G114" s="118">
        <v>8000</v>
      </c>
      <c r="H114" s="118">
        <v>8000</v>
      </c>
    </row>
    <row r="115" spans="1:8" x14ac:dyDescent="0.4">
      <c r="A115" s="116" t="str">
        <f t="shared" si="2"/>
        <v>子育てエコガラス防音小</v>
      </c>
      <c r="B115" s="116" t="s">
        <v>139</v>
      </c>
      <c r="C115" s="116" t="s">
        <v>109</v>
      </c>
      <c r="D115" s="116" t="s">
        <v>137</v>
      </c>
      <c r="F115" s="119" t="s">
        <v>142</v>
      </c>
      <c r="G115" s="118">
        <v>3000</v>
      </c>
      <c r="H115" s="118">
        <v>3000</v>
      </c>
    </row>
    <row r="116" spans="1:8" x14ac:dyDescent="0.4">
      <c r="A116" s="116" t="str">
        <f t="shared" si="2"/>
        <v>子育てエコ内窓防音大</v>
      </c>
      <c r="B116" s="116" t="s">
        <v>139</v>
      </c>
      <c r="C116" s="116" t="s">
        <v>115</v>
      </c>
      <c r="D116" s="116" t="s">
        <v>137</v>
      </c>
      <c r="F116" s="119" t="s">
        <v>140</v>
      </c>
      <c r="G116" s="118">
        <v>25000</v>
      </c>
      <c r="H116" s="118">
        <v>25000</v>
      </c>
    </row>
    <row r="117" spans="1:8" x14ac:dyDescent="0.4">
      <c r="A117" s="116" t="str">
        <f t="shared" si="2"/>
        <v>子育てエコ内窓防音中</v>
      </c>
      <c r="B117" s="116" t="s">
        <v>139</v>
      </c>
      <c r="C117" s="116" t="s">
        <v>115</v>
      </c>
      <c r="D117" s="116" t="s">
        <v>137</v>
      </c>
      <c r="F117" s="119" t="s">
        <v>141</v>
      </c>
      <c r="G117" s="118">
        <v>20000</v>
      </c>
      <c r="H117" s="118">
        <v>20000</v>
      </c>
    </row>
    <row r="118" spans="1:8" x14ac:dyDescent="0.4">
      <c r="A118" s="116" t="str">
        <f t="shared" si="2"/>
        <v>子育てエコ内窓防音小</v>
      </c>
      <c r="B118" s="116" t="s">
        <v>139</v>
      </c>
      <c r="C118" s="116" t="s">
        <v>115</v>
      </c>
      <c r="D118" s="116" t="s">
        <v>137</v>
      </c>
      <c r="F118" s="119" t="s">
        <v>142</v>
      </c>
      <c r="G118" s="118">
        <v>17000</v>
      </c>
      <c r="H118" s="118">
        <v>17000</v>
      </c>
    </row>
    <row r="119" spans="1:8" x14ac:dyDescent="0.4">
      <c r="A119" s="116" t="str">
        <f t="shared" si="2"/>
        <v>子育てエコ外窓防音大</v>
      </c>
      <c r="B119" s="116" t="s">
        <v>139</v>
      </c>
      <c r="C119" s="116" t="s">
        <v>114</v>
      </c>
      <c r="D119" s="116" t="s">
        <v>137</v>
      </c>
      <c r="F119" s="119" t="s">
        <v>140</v>
      </c>
      <c r="G119" s="118">
        <v>25000</v>
      </c>
      <c r="H119" s="118">
        <v>25000</v>
      </c>
    </row>
    <row r="120" spans="1:8" x14ac:dyDescent="0.4">
      <c r="A120" s="116" t="str">
        <f t="shared" si="2"/>
        <v>子育てエコ外窓防音中</v>
      </c>
      <c r="B120" s="116" t="s">
        <v>139</v>
      </c>
      <c r="C120" s="116" t="s">
        <v>114</v>
      </c>
      <c r="D120" s="116" t="s">
        <v>137</v>
      </c>
      <c r="F120" s="119" t="s">
        <v>141</v>
      </c>
      <c r="G120" s="118">
        <v>20000</v>
      </c>
      <c r="H120" s="118">
        <v>20000</v>
      </c>
    </row>
    <row r="121" spans="1:8" x14ac:dyDescent="0.4">
      <c r="A121" s="116" t="str">
        <f t="shared" si="2"/>
        <v>子育てエコ外窓防音小</v>
      </c>
      <c r="B121" s="116" t="s">
        <v>139</v>
      </c>
      <c r="C121" s="116" t="s">
        <v>114</v>
      </c>
      <c r="D121" s="116" t="s">
        <v>137</v>
      </c>
      <c r="F121" s="119" t="s">
        <v>142</v>
      </c>
      <c r="G121" s="118">
        <v>17000</v>
      </c>
      <c r="H121" s="118">
        <v>17000</v>
      </c>
    </row>
    <row r="122" spans="1:8" x14ac:dyDescent="0.4">
      <c r="A122" s="116" t="str">
        <f t="shared" si="2"/>
        <v>子育てエコドア防音大</v>
      </c>
      <c r="B122" s="116" t="s">
        <v>139</v>
      </c>
      <c r="C122" s="116" t="s">
        <v>116</v>
      </c>
      <c r="D122" s="116" t="s">
        <v>137</v>
      </c>
      <c r="F122" s="119" t="s">
        <v>140</v>
      </c>
      <c r="G122" s="118">
        <v>37000</v>
      </c>
      <c r="H122" s="118">
        <v>37000</v>
      </c>
    </row>
    <row r="123" spans="1:8" x14ac:dyDescent="0.4">
      <c r="A123" s="116" t="str">
        <f t="shared" si="2"/>
        <v>子育てエコドア防音小</v>
      </c>
      <c r="B123" s="116" t="s">
        <v>139</v>
      </c>
      <c r="C123" s="116" t="s">
        <v>116</v>
      </c>
      <c r="D123" s="116" t="s">
        <v>137</v>
      </c>
      <c r="F123" s="119" t="s">
        <v>142</v>
      </c>
      <c r="G123" s="118">
        <v>32000</v>
      </c>
      <c r="H123" s="118">
        <v>32000</v>
      </c>
    </row>
    <row r="124" spans="1:8" x14ac:dyDescent="0.4">
      <c r="A124" s="116" t="str">
        <f t="shared" si="2"/>
        <v>子育てエコガラス防災大</v>
      </c>
      <c r="B124" s="116" t="s">
        <v>139</v>
      </c>
      <c r="C124" s="116" t="s">
        <v>109</v>
      </c>
      <c r="D124" s="116" t="s">
        <v>138</v>
      </c>
      <c r="F124" s="119" t="s">
        <v>140</v>
      </c>
      <c r="G124" s="118">
        <v>17000</v>
      </c>
      <c r="H124" s="118">
        <v>17000</v>
      </c>
    </row>
    <row r="125" spans="1:8" x14ac:dyDescent="0.4">
      <c r="A125" s="116" t="str">
        <f t="shared" si="2"/>
        <v>子育てエコガラス防災中</v>
      </c>
      <c r="B125" s="116" t="s">
        <v>139</v>
      </c>
      <c r="C125" s="116" t="s">
        <v>109</v>
      </c>
      <c r="D125" s="116" t="s">
        <v>138</v>
      </c>
      <c r="F125" s="119" t="s">
        <v>141</v>
      </c>
      <c r="G125" s="118">
        <v>12000</v>
      </c>
      <c r="H125" s="118">
        <v>12000</v>
      </c>
    </row>
    <row r="126" spans="1:8" x14ac:dyDescent="0.4">
      <c r="A126" s="116" t="str">
        <f t="shared" si="2"/>
        <v>子育てエコガラス防災小</v>
      </c>
      <c r="B126" s="116" t="s">
        <v>139</v>
      </c>
      <c r="C126" s="116" t="s">
        <v>109</v>
      </c>
      <c r="D126" s="116" t="s">
        <v>138</v>
      </c>
      <c r="F126" s="119" t="s">
        <v>142</v>
      </c>
      <c r="G126" s="118">
        <v>7000</v>
      </c>
      <c r="H126" s="118">
        <v>7000</v>
      </c>
    </row>
    <row r="127" spans="1:8" x14ac:dyDescent="0.4">
      <c r="A127" s="116" t="str">
        <f t="shared" si="2"/>
        <v>子育てエコ外窓防災大</v>
      </c>
      <c r="B127" s="116" t="s">
        <v>139</v>
      </c>
      <c r="C127" s="116" t="s">
        <v>114</v>
      </c>
      <c r="D127" s="116" t="s">
        <v>138</v>
      </c>
      <c r="F127" s="119" t="s">
        <v>140</v>
      </c>
      <c r="G127" s="118">
        <v>41000</v>
      </c>
      <c r="H127" s="118">
        <v>41000</v>
      </c>
    </row>
    <row r="128" spans="1:8" x14ac:dyDescent="0.4">
      <c r="A128" s="116" t="str">
        <f t="shared" si="2"/>
        <v>子育てエコ外窓防災中</v>
      </c>
      <c r="B128" s="116" t="s">
        <v>139</v>
      </c>
      <c r="C128" s="116" t="s">
        <v>114</v>
      </c>
      <c r="D128" s="116" t="s">
        <v>138</v>
      </c>
      <c r="F128" s="119" t="s">
        <v>141</v>
      </c>
      <c r="G128" s="118">
        <v>27000</v>
      </c>
      <c r="H128" s="118">
        <v>27000</v>
      </c>
    </row>
    <row r="129" spans="1:8" x14ac:dyDescent="0.4">
      <c r="A129" s="116" t="str">
        <f t="shared" si="2"/>
        <v>子育てエコ外窓防災小</v>
      </c>
      <c r="B129" s="116" t="s">
        <v>139</v>
      </c>
      <c r="C129" s="116" t="s">
        <v>114</v>
      </c>
      <c r="D129" s="116" t="s">
        <v>138</v>
      </c>
      <c r="F129" s="119" t="s">
        <v>142</v>
      </c>
      <c r="G129" s="118">
        <v>16000</v>
      </c>
      <c r="H129" s="118">
        <v>16000</v>
      </c>
    </row>
    <row r="130" spans="1:8" x14ac:dyDescent="0.4">
      <c r="A130" s="116" t="str">
        <f t="shared" ref="A130:A193" si="4">B130&amp;C130&amp;D130&amp;F130</f>
        <v>窓リノベ24ガラスSS大（L）</v>
      </c>
      <c r="B130" s="116" t="s">
        <v>144</v>
      </c>
      <c r="C130" s="116" t="s">
        <v>109</v>
      </c>
      <c r="D130" s="116" t="s">
        <v>130</v>
      </c>
      <c r="E130" s="116" t="s">
        <v>113</v>
      </c>
      <c r="F130" s="119" t="str">
        <f t="shared" ref="F130:F181" si="5">IF(E130="L","大（L）",IF(E130="M","中（M）",IF(E130="S","小（S）",IF(E130="X","極小（X）",""))))</f>
        <v>大（L）</v>
      </c>
      <c r="G130" s="118">
        <v>55000</v>
      </c>
      <c r="H130" s="118">
        <v>55000</v>
      </c>
    </row>
    <row r="131" spans="1:8" x14ac:dyDescent="0.4">
      <c r="A131" s="116" t="str">
        <f t="shared" si="4"/>
        <v>窓リノベ24ガラスSS中（M）</v>
      </c>
      <c r="B131" s="116" t="s">
        <v>144</v>
      </c>
      <c r="C131" s="116" t="s">
        <v>109</v>
      </c>
      <c r="D131" s="116" t="s">
        <v>130</v>
      </c>
      <c r="E131" s="116" t="s">
        <v>112</v>
      </c>
      <c r="F131" s="119" t="str">
        <f t="shared" si="5"/>
        <v>中（M）</v>
      </c>
      <c r="G131" s="118">
        <v>34000</v>
      </c>
      <c r="H131" s="118">
        <v>34000</v>
      </c>
    </row>
    <row r="132" spans="1:8" x14ac:dyDescent="0.4">
      <c r="A132" s="116" t="str">
        <f t="shared" si="4"/>
        <v>窓リノベ24ガラスSS小（S）</v>
      </c>
      <c r="B132" s="116" t="s">
        <v>144</v>
      </c>
      <c r="C132" s="116" t="s">
        <v>109</v>
      </c>
      <c r="D132" s="116" t="s">
        <v>130</v>
      </c>
      <c r="E132" s="116" t="s">
        <v>111</v>
      </c>
      <c r="F132" s="119" t="str">
        <f t="shared" si="5"/>
        <v>小（S）</v>
      </c>
      <c r="G132" s="118">
        <v>11000</v>
      </c>
      <c r="H132" s="118">
        <v>11000</v>
      </c>
    </row>
    <row r="133" spans="1:8" x14ac:dyDescent="0.4">
      <c r="A133" s="116" t="str">
        <f t="shared" si="4"/>
        <v>窓リノベ24ガラスSS極小（X）</v>
      </c>
      <c r="B133" s="116" t="s">
        <v>144</v>
      </c>
      <c r="C133" s="116" t="s">
        <v>109</v>
      </c>
      <c r="D133" s="116" t="s">
        <v>130</v>
      </c>
      <c r="E133" s="116" t="s">
        <v>110</v>
      </c>
      <c r="F133" s="119" t="str">
        <f t="shared" si="5"/>
        <v>極小（X）</v>
      </c>
      <c r="G133" s="118">
        <v>11000</v>
      </c>
      <c r="H133" s="118">
        <v>11000</v>
      </c>
    </row>
    <row r="134" spans="1:8" x14ac:dyDescent="0.4">
      <c r="A134" s="116" t="str">
        <f t="shared" si="4"/>
        <v>窓リノベ24ガラスS大（L）</v>
      </c>
      <c r="B134" s="116" t="s">
        <v>144</v>
      </c>
      <c r="C134" s="116" t="s">
        <v>109</v>
      </c>
      <c r="D134" s="116" t="s">
        <v>111</v>
      </c>
      <c r="E134" s="116" t="s">
        <v>113</v>
      </c>
      <c r="F134" s="119" t="str">
        <f t="shared" si="5"/>
        <v>大（L）</v>
      </c>
      <c r="G134" s="118">
        <v>36000</v>
      </c>
      <c r="H134" s="118">
        <v>36000</v>
      </c>
    </row>
    <row r="135" spans="1:8" x14ac:dyDescent="0.4">
      <c r="A135" s="116" t="str">
        <f t="shared" si="4"/>
        <v>窓リノベ24ガラスS中（M）</v>
      </c>
      <c r="B135" s="116" t="s">
        <v>144</v>
      </c>
      <c r="C135" s="116" t="s">
        <v>109</v>
      </c>
      <c r="D135" s="116" t="s">
        <v>111</v>
      </c>
      <c r="E135" s="116" t="s">
        <v>112</v>
      </c>
      <c r="F135" s="119" t="str">
        <f t="shared" si="5"/>
        <v>中（M）</v>
      </c>
      <c r="G135" s="118">
        <v>24000</v>
      </c>
      <c r="H135" s="118">
        <v>24000</v>
      </c>
    </row>
    <row r="136" spans="1:8" x14ac:dyDescent="0.4">
      <c r="A136" s="116" t="str">
        <f t="shared" si="4"/>
        <v>窓リノベ24ガラスS小（S）</v>
      </c>
      <c r="B136" s="116" t="s">
        <v>144</v>
      </c>
      <c r="C136" s="116" t="s">
        <v>109</v>
      </c>
      <c r="D136" s="116" t="s">
        <v>111</v>
      </c>
      <c r="E136" s="116" t="s">
        <v>111</v>
      </c>
      <c r="F136" s="119" t="str">
        <f t="shared" si="5"/>
        <v>小（S）</v>
      </c>
      <c r="G136" s="118">
        <v>7000</v>
      </c>
      <c r="H136" s="118">
        <v>7000</v>
      </c>
    </row>
    <row r="137" spans="1:8" x14ac:dyDescent="0.4">
      <c r="A137" s="116" t="str">
        <f t="shared" si="4"/>
        <v>窓リノベ24ガラスS極小（X）</v>
      </c>
      <c r="B137" s="116" t="s">
        <v>144</v>
      </c>
      <c r="C137" s="116" t="s">
        <v>109</v>
      </c>
      <c r="D137" s="116" t="s">
        <v>111</v>
      </c>
      <c r="E137" s="116" t="s">
        <v>110</v>
      </c>
      <c r="F137" s="119" t="str">
        <f t="shared" si="5"/>
        <v>極小（X）</v>
      </c>
      <c r="G137" s="118">
        <v>7000</v>
      </c>
      <c r="H137" s="118">
        <v>7000</v>
      </c>
    </row>
    <row r="138" spans="1:8" x14ac:dyDescent="0.4">
      <c r="A138" s="116" t="str">
        <f t="shared" si="4"/>
        <v>窓リノベ24ガラスA大（L）</v>
      </c>
      <c r="B138" s="116" t="s">
        <v>144</v>
      </c>
      <c r="C138" s="116" t="s">
        <v>109</v>
      </c>
      <c r="D138" s="116" t="s">
        <v>131</v>
      </c>
      <c r="E138" s="116" t="s">
        <v>113</v>
      </c>
      <c r="F138" s="119" t="str">
        <f t="shared" si="5"/>
        <v>大（L）</v>
      </c>
      <c r="G138" s="118">
        <v>30000</v>
      </c>
      <c r="H138" s="118">
        <v>30000</v>
      </c>
    </row>
    <row r="139" spans="1:8" x14ac:dyDescent="0.4">
      <c r="A139" s="116" t="str">
        <f t="shared" si="4"/>
        <v>窓リノベ24ガラスA中（M）</v>
      </c>
      <c r="B139" s="116" t="s">
        <v>144</v>
      </c>
      <c r="C139" s="116" t="s">
        <v>109</v>
      </c>
      <c r="D139" s="116" t="s">
        <v>131</v>
      </c>
      <c r="E139" s="116" t="s">
        <v>112</v>
      </c>
      <c r="F139" s="119" t="str">
        <f t="shared" si="5"/>
        <v>中（M）</v>
      </c>
      <c r="G139" s="118">
        <v>19000</v>
      </c>
      <c r="H139" s="118">
        <v>19000</v>
      </c>
    </row>
    <row r="140" spans="1:8" x14ac:dyDescent="0.4">
      <c r="A140" s="116" t="str">
        <f t="shared" si="4"/>
        <v>窓リノベ24ガラスA小（S）</v>
      </c>
      <c r="B140" s="116" t="s">
        <v>144</v>
      </c>
      <c r="C140" s="116" t="s">
        <v>109</v>
      </c>
      <c r="D140" s="116" t="s">
        <v>131</v>
      </c>
      <c r="E140" s="116" t="s">
        <v>111</v>
      </c>
      <c r="F140" s="119" t="str">
        <f t="shared" si="5"/>
        <v>小（S）</v>
      </c>
      <c r="G140" s="118">
        <v>5000</v>
      </c>
      <c r="H140" s="118">
        <v>5000</v>
      </c>
    </row>
    <row r="141" spans="1:8" x14ac:dyDescent="0.4">
      <c r="A141" s="116" t="str">
        <f t="shared" si="4"/>
        <v>窓リノベ24ガラスA極小（X）</v>
      </c>
      <c r="B141" s="116" t="s">
        <v>144</v>
      </c>
      <c r="C141" s="116" t="s">
        <v>109</v>
      </c>
      <c r="D141" s="116" t="s">
        <v>131</v>
      </c>
      <c r="E141" s="116" t="s">
        <v>110</v>
      </c>
      <c r="F141" s="119" t="str">
        <f t="shared" si="5"/>
        <v>極小（X）</v>
      </c>
      <c r="G141" s="118">
        <v>5000</v>
      </c>
      <c r="H141" s="118">
        <v>5000</v>
      </c>
    </row>
    <row r="142" spans="1:8" x14ac:dyDescent="0.4">
      <c r="A142" s="116" t="str">
        <f t="shared" si="4"/>
        <v>窓リノベ24内窓SS大（L）</v>
      </c>
      <c r="B142" s="116" t="s">
        <v>144</v>
      </c>
      <c r="C142" s="116" t="s">
        <v>115</v>
      </c>
      <c r="D142" s="116" t="s">
        <v>130</v>
      </c>
      <c r="E142" s="116" t="s">
        <v>113</v>
      </c>
      <c r="F142" s="119" t="str">
        <f t="shared" si="5"/>
        <v>大（L）</v>
      </c>
      <c r="G142" s="118">
        <v>112000</v>
      </c>
      <c r="H142" s="118">
        <v>112000</v>
      </c>
    </row>
    <row r="143" spans="1:8" x14ac:dyDescent="0.4">
      <c r="A143" s="116" t="str">
        <f t="shared" si="4"/>
        <v>窓リノベ24内窓SS中（M）</v>
      </c>
      <c r="B143" s="116" t="s">
        <v>144</v>
      </c>
      <c r="C143" s="116" t="s">
        <v>115</v>
      </c>
      <c r="D143" s="116" t="s">
        <v>130</v>
      </c>
      <c r="E143" s="116" t="s">
        <v>112</v>
      </c>
      <c r="F143" s="119" t="str">
        <f t="shared" si="5"/>
        <v>中（M）</v>
      </c>
      <c r="G143" s="118">
        <v>76000</v>
      </c>
      <c r="H143" s="118">
        <v>76000</v>
      </c>
    </row>
    <row r="144" spans="1:8" x14ac:dyDescent="0.4">
      <c r="A144" s="116" t="str">
        <f t="shared" si="4"/>
        <v>窓リノベ24内窓SS小（S）</v>
      </c>
      <c r="B144" s="116" t="s">
        <v>144</v>
      </c>
      <c r="C144" s="116" t="s">
        <v>115</v>
      </c>
      <c r="D144" s="116" t="s">
        <v>130</v>
      </c>
      <c r="E144" s="116" t="s">
        <v>111</v>
      </c>
      <c r="F144" s="119" t="str">
        <f t="shared" si="5"/>
        <v>小（S）</v>
      </c>
      <c r="G144" s="118">
        <v>48000</v>
      </c>
      <c r="H144" s="118">
        <v>48000</v>
      </c>
    </row>
    <row r="145" spans="1:8" x14ac:dyDescent="0.4">
      <c r="A145" s="116" t="str">
        <f t="shared" si="4"/>
        <v>窓リノベ24内窓SS極小（X）</v>
      </c>
      <c r="B145" s="116" t="s">
        <v>144</v>
      </c>
      <c r="C145" s="116" t="s">
        <v>115</v>
      </c>
      <c r="D145" s="116" t="s">
        <v>130</v>
      </c>
      <c r="E145" s="116" t="s">
        <v>110</v>
      </c>
      <c r="F145" s="119" t="str">
        <f t="shared" si="5"/>
        <v>極小（X）</v>
      </c>
      <c r="G145" s="118">
        <v>48000</v>
      </c>
      <c r="H145" s="118">
        <v>48000</v>
      </c>
    </row>
    <row r="146" spans="1:8" x14ac:dyDescent="0.4">
      <c r="A146" s="116" t="str">
        <f t="shared" si="4"/>
        <v>窓リノベ24内窓S大（L）</v>
      </c>
      <c r="B146" s="116" t="s">
        <v>144</v>
      </c>
      <c r="C146" s="116" t="s">
        <v>115</v>
      </c>
      <c r="D146" s="116" t="s">
        <v>111</v>
      </c>
      <c r="E146" s="116" t="s">
        <v>113</v>
      </c>
      <c r="F146" s="119" t="str">
        <f t="shared" si="5"/>
        <v>大（L）</v>
      </c>
      <c r="G146" s="118">
        <v>68000</v>
      </c>
      <c r="H146" s="118">
        <v>68000</v>
      </c>
    </row>
    <row r="147" spans="1:8" x14ac:dyDescent="0.4">
      <c r="A147" s="116" t="str">
        <f t="shared" si="4"/>
        <v>窓リノベ24内窓S中（M）</v>
      </c>
      <c r="B147" s="116" t="s">
        <v>144</v>
      </c>
      <c r="C147" s="116" t="s">
        <v>115</v>
      </c>
      <c r="D147" s="116" t="s">
        <v>111</v>
      </c>
      <c r="E147" s="116" t="s">
        <v>112</v>
      </c>
      <c r="F147" s="119" t="str">
        <f t="shared" si="5"/>
        <v>中（M）</v>
      </c>
      <c r="G147" s="118">
        <v>46000</v>
      </c>
      <c r="H147" s="118">
        <v>46000</v>
      </c>
    </row>
    <row r="148" spans="1:8" x14ac:dyDescent="0.4">
      <c r="A148" s="116" t="str">
        <f t="shared" si="4"/>
        <v>窓リノベ24内窓S小（S）</v>
      </c>
      <c r="B148" s="116" t="s">
        <v>144</v>
      </c>
      <c r="C148" s="116" t="s">
        <v>115</v>
      </c>
      <c r="D148" s="116" t="s">
        <v>111</v>
      </c>
      <c r="E148" s="116" t="s">
        <v>111</v>
      </c>
      <c r="F148" s="119" t="str">
        <f t="shared" si="5"/>
        <v>小（S）</v>
      </c>
      <c r="G148" s="118">
        <v>29000</v>
      </c>
      <c r="H148" s="118">
        <v>29000</v>
      </c>
    </row>
    <row r="149" spans="1:8" x14ac:dyDescent="0.4">
      <c r="A149" s="116" t="str">
        <f t="shared" si="4"/>
        <v>窓リノベ24内窓S極小（X）</v>
      </c>
      <c r="B149" s="116" t="s">
        <v>144</v>
      </c>
      <c r="C149" s="116" t="s">
        <v>115</v>
      </c>
      <c r="D149" s="116" t="s">
        <v>111</v>
      </c>
      <c r="E149" s="116" t="s">
        <v>110</v>
      </c>
      <c r="F149" s="119" t="str">
        <f t="shared" si="5"/>
        <v>極小（X）</v>
      </c>
      <c r="G149" s="118">
        <v>29000</v>
      </c>
      <c r="H149" s="118">
        <v>29000</v>
      </c>
    </row>
    <row r="150" spans="1:8" x14ac:dyDescent="0.4">
      <c r="A150" s="116" t="str">
        <f t="shared" si="4"/>
        <v>窓リノベ24内窓A大（L）</v>
      </c>
      <c r="B150" s="116" t="s">
        <v>144</v>
      </c>
      <c r="C150" s="116" t="s">
        <v>115</v>
      </c>
      <c r="D150" s="116" t="s">
        <v>131</v>
      </c>
      <c r="E150" s="116" t="s">
        <v>113</v>
      </c>
      <c r="F150" s="119" t="str">
        <f t="shared" si="5"/>
        <v>大（L）</v>
      </c>
      <c r="G150" s="118">
        <v>52000</v>
      </c>
      <c r="H150" s="118">
        <v>52000</v>
      </c>
    </row>
    <row r="151" spans="1:8" x14ac:dyDescent="0.4">
      <c r="A151" s="116" t="str">
        <f t="shared" si="4"/>
        <v>窓リノベ24内窓A中（M）</v>
      </c>
      <c r="B151" s="116" t="s">
        <v>144</v>
      </c>
      <c r="C151" s="116" t="s">
        <v>115</v>
      </c>
      <c r="D151" s="116" t="s">
        <v>131</v>
      </c>
      <c r="E151" s="116" t="s">
        <v>112</v>
      </c>
      <c r="F151" s="119" t="str">
        <f t="shared" si="5"/>
        <v>中（M）</v>
      </c>
      <c r="G151" s="118">
        <v>36000</v>
      </c>
      <c r="H151" s="118">
        <v>36000</v>
      </c>
    </row>
    <row r="152" spans="1:8" x14ac:dyDescent="0.4">
      <c r="A152" s="116" t="str">
        <f t="shared" si="4"/>
        <v>窓リノベ24内窓A小（S）</v>
      </c>
      <c r="B152" s="116" t="s">
        <v>144</v>
      </c>
      <c r="C152" s="116" t="s">
        <v>115</v>
      </c>
      <c r="D152" s="116" t="s">
        <v>131</v>
      </c>
      <c r="E152" s="116" t="s">
        <v>111</v>
      </c>
      <c r="F152" s="119" t="str">
        <f t="shared" si="5"/>
        <v>小（S）</v>
      </c>
      <c r="G152" s="118">
        <v>23000</v>
      </c>
      <c r="H152" s="118">
        <v>23000</v>
      </c>
    </row>
    <row r="153" spans="1:8" x14ac:dyDescent="0.4">
      <c r="A153" s="116" t="str">
        <f t="shared" si="4"/>
        <v>窓リノベ24内窓A極小（X）</v>
      </c>
      <c r="B153" s="116" t="s">
        <v>144</v>
      </c>
      <c r="C153" s="116" t="s">
        <v>115</v>
      </c>
      <c r="D153" s="116" t="s">
        <v>131</v>
      </c>
      <c r="E153" s="116" t="s">
        <v>110</v>
      </c>
      <c r="F153" s="119" t="str">
        <f t="shared" si="5"/>
        <v>極小（X）</v>
      </c>
      <c r="G153" s="118">
        <v>23000</v>
      </c>
      <c r="H153" s="118">
        <v>23000</v>
      </c>
    </row>
    <row r="154" spans="1:8" x14ac:dyDescent="0.4">
      <c r="A154" s="116" t="str">
        <f t="shared" si="4"/>
        <v>窓リノベ24外窓カバーSS大（L）</v>
      </c>
      <c r="B154" s="116" t="s">
        <v>144</v>
      </c>
      <c r="C154" s="116" t="s">
        <v>145</v>
      </c>
      <c r="D154" s="116" t="s">
        <v>130</v>
      </c>
      <c r="E154" s="116" t="s">
        <v>113</v>
      </c>
      <c r="F154" s="119" t="str">
        <f t="shared" si="5"/>
        <v>大（L）</v>
      </c>
      <c r="G154" s="118">
        <v>220000</v>
      </c>
      <c r="H154" s="118">
        <v>266000</v>
      </c>
    </row>
    <row r="155" spans="1:8" x14ac:dyDescent="0.4">
      <c r="A155" s="116" t="str">
        <f t="shared" si="4"/>
        <v>窓リノベ24外窓カバーSS中（M）</v>
      </c>
      <c r="B155" s="116" t="s">
        <v>144</v>
      </c>
      <c r="C155" s="116" t="s">
        <v>145</v>
      </c>
      <c r="D155" s="116" t="s">
        <v>130</v>
      </c>
      <c r="E155" s="116" t="s">
        <v>112</v>
      </c>
      <c r="F155" s="119" t="str">
        <f t="shared" si="5"/>
        <v>中（M）</v>
      </c>
      <c r="G155" s="118">
        <v>163000</v>
      </c>
      <c r="H155" s="118">
        <v>181000</v>
      </c>
    </row>
    <row r="156" spans="1:8" x14ac:dyDescent="0.4">
      <c r="A156" s="116" t="str">
        <f t="shared" si="4"/>
        <v>窓リノベ24外窓カバーSS小（S）</v>
      </c>
      <c r="B156" s="116" t="s">
        <v>144</v>
      </c>
      <c r="C156" s="116" t="s">
        <v>145</v>
      </c>
      <c r="D156" s="116" t="s">
        <v>130</v>
      </c>
      <c r="E156" s="116" t="s">
        <v>111</v>
      </c>
      <c r="F156" s="119" t="str">
        <f t="shared" si="5"/>
        <v>小（S）</v>
      </c>
      <c r="G156" s="118">
        <v>109000</v>
      </c>
      <c r="H156" s="118">
        <v>112000</v>
      </c>
    </row>
    <row r="157" spans="1:8" x14ac:dyDescent="0.4">
      <c r="A157" s="116" t="str">
        <f t="shared" si="4"/>
        <v>窓リノベ24外窓カバーSS極小（X）</v>
      </c>
      <c r="B157" s="116" t="s">
        <v>144</v>
      </c>
      <c r="C157" s="116" t="s">
        <v>145</v>
      </c>
      <c r="D157" s="116" t="s">
        <v>130</v>
      </c>
      <c r="E157" s="116" t="s">
        <v>110</v>
      </c>
      <c r="F157" s="119" t="str">
        <f t="shared" si="5"/>
        <v>極小（X）</v>
      </c>
      <c r="G157" s="118">
        <v>109000</v>
      </c>
      <c r="H157" s="118">
        <v>112000</v>
      </c>
    </row>
    <row r="158" spans="1:8" x14ac:dyDescent="0.4">
      <c r="A158" s="116" t="str">
        <f t="shared" si="4"/>
        <v>窓リノベ24外窓カバーS大（L）</v>
      </c>
      <c r="B158" s="116" t="s">
        <v>144</v>
      </c>
      <c r="C158" s="116" t="s">
        <v>145</v>
      </c>
      <c r="D158" s="116" t="s">
        <v>111</v>
      </c>
      <c r="E158" s="116" t="s">
        <v>113</v>
      </c>
      <c r="F158" s="119" t="str">
        <f t="shared" si="5"/>
        <v>大（L）</v>
      </c>
      <c r="G158" s="118">
        <v>149000</v>
      </c>
      <c r="H158" s="118">
        <v>180000</v>
      </c>
    </row>
    <row r="159" spans="1:8" x14ac:dyDescent="0.4">
      <c r="A159" s="116" t="str">
        <f t="shared" si="4"/>
        <v>窓リノベ24外窓カバーS中（M）</v>
      </c>
      <c r="B159" s="116" t="s">
        <v>144</v>
      </c>
      <c r="C159" s="116" t="s">
        <v>145</v>
      </c>
      <c r="D159" s="116" t="s">
        <v>111</v>
      </c>
      <c r="E159" s="116" t="s">
        <v>112</v>
      </c>
      <c r="F159" s="119" t="str">
        <f t="shared" si="5"/>
        <v>中（M）</v>
      </c>
      <c r="G159" s="118">
        <v>110000</v>
      </c>
      <c r="H159" s="118">
        <v>122000</v>
      </c>
    </row>
    <row r="160" spans="1:8" x14ac:dyDescent="0.4">
      <c r="A160" s="116" t="str">
        <f t="shared" si="4"/>
        <v>窓リノベ24外窓カバーS小（S）</v>
      </c>
      <c r="B160" s="116" t="s">
        <v>144</v>
      </c>
      <c r="C160" s="116" t="s">
        <v>145</v>
      </c>
      <c r="D160" s="116" t="s">
        <v>111</v>
      </c>
      <c r="E160" s="116" t="s">
        <v>111</v>
      </c>
      <c r="F160" s="119" t="str">
        <f t="shared" si="5"/>
        <v>小（S）</v>
      </c>
      <c r="G160" s="118">
        <v>74000</v>
      </c>
      <c r="H160" s="118">
        <v>75000</v>
      </c>
    </row>
    <row r="161" spans="1:8" x14ac:dyDescent="0.4">
      <c r="A161" s="116" t="str">
        <f t="shared" si="4"/>
        <v>窓リノベ24外窓カバーS極小（X）</v>
      </c>
      <c r="B161" s="116" t="s">
        <v>144</v>
      </c>
      <c r="C161" s="116" t="s">
        <v>145</v>
      </c>
      <c r="D161" s="116" t="s">
        <v>111</v>
      </c>
      <c r="E161" s="116" t="s">
        <v>110</v>
      </c>
      <c r="F161" s="119" t="str">
        <f t="shared" si="5"/>
        <v>極小（X）</v>
      </c>
      <c r="G161" s="118">
        <v>74000</v>
      </c>
      <c r="H161" s="118">
        <v>75000</v>
      </c>
    </row>
    <row r="162" spans="1:8" x14ac:dyDescent="0.4">
      <c r="A162" s="116" t="str">
        <f t="shared" si="4"/>
        <v>窓リノベ24外窓カバーA大（L）</v>
      </c>
      <c r="B162" s="116" t="s">
        <v>144</v>
      </c>
      <c r="C162" s="116" t="s">
        <v>145</v>
      </c>
      <c r="D162" s="116" t="s">
        <v>131</v>
      </c>
      <c r="E162" s="116" t="s">
        <v>113</v>
      </c>
      <c r="F162" s="119" t="str">
        <f t="shared" si="5"/>
        <v>大（L）</v>
      </c>
      <c r="G162" s="118">
        <v>117000</v>
      </c>
      <c r="H162" s="118">
        <v>148000</v>
      </c>
    </row>
    <row r="163" spans="1:8" x14ac:dyDescent="0.4">
      <c r="A163" s="116" t="str">
        <f t="shared" si="4"/>
        <v>窓リノベ24外窓カバーA中（M）</v>
      </c>
      <c r="B163" s="116" t="s">
        <v>144</v>
      </c>
      <c r="C163" s="116" t="s">
        <v>145</v>
      </c>
      <c r="D163" s="116" t="s">
        <v>131</v>
      </c>
      <c r="E163" s="116" t="s">
        <v>112</v>
      </c>
      <c r="F163" s="119" t="str">
        <f t="shared" si="5"/>
        <v>中（M）</v>
      </c>
      <c r="G163" s="118">
        <v>87000</v>
      </c>
      <c r="H163" s="118">
        <v>101000</v>
      </c>
    </row>
    <row r="164" spans="1:8" x14ac:dyDescent="0.4">
      <c r="A164" s="116" t="str">
        <f t="shared" si="4"/>
        <v>窓リノベ24外窓カバーA小（S）</v>
      </c>
      <c r="B164" s="116" t="s">
        <v>144</v>
      </c>
      <c r="C164" s="116" t="s">
        <v>145</v>
      </c>
      <c r="D164" s="116" t="s">
        <v>131</v>
      </c>
      <c r="E164" s="116" t="s">
        <v>111</v>
      </c>
      <c r="F164" s="119" t="str">
        <f t="shared" si="5"/>
        <v>小（S）</v>
      </c>
      <c r="G164" s="118">
        <v>58000</v>
      </c>
      <c r="H164" s="118">
        <v>62000</v>
      </c>
    </row>
    <row r="165" spans="1:8" x14ac:dyDescent="0.4">
      <c r="A165" s="116" t="str">
        <f t="shared" si="4"/>
        <v>窓リノベ24外窓カバーA極小（X）</v>
      </c>
      <c r="B165" s="116" t="s">
        <v>144</v>
      </c>
      <c r="C165" s="116" t="s">
        <v>145</v>
      </c>
      <c r="D165" s="116" t="s">
        <v>131</v>
      </c>
      <c r="E165" s="116" t="s">
        <v>110</v>
      </c>
      <c r="F165" s="119" t="str">
        <f t="shared" si="5"/>
        <v>極小（X）</v>
      </c>
      <c r="G165" s="118">
        <v>58000</v>
      </c>
      <c r="H165" s="118">
        <v>62000</v>
      </c>
    </row>
    <row r="166" spans="1:8" x14ac:dyDescent="0.4">
      <c r="A166" s="116" t="str">
        <f t="shared" si="4"/>
        <v>窓リノベ24外窓カバーB大（L）</v>
      </c>
      <c r="B166" s="116" t="s">
        <v>144</v>
      </c>
      <c r="C166" s="116" t="s">
        <v>145</v>
      </c>
      <c r="D166" s="116" t="s">
        <v>132</v>
      </c>
      <c r="E166" s="116" t="s">
        <v>113</v>
      </c>
      <c r="F166" s="119" t="str">
        <f t="shared" si="5"/>
        <v>大（L）</v>
      </c>
      <c r="H166" s="118">
        <v>102000</v>
      </c>
    </row>
    <row r="167" spans="1:8" x14ac:dyDescent="0.4">
      <c r="A167" s="116" t="str">
        <f t="shared" si="4"/>
        <v>窓リノベ24外窓カバーB中（M）</v>
      </c>
      <c r="B167" s="116" t="s">
        <v>144</v>
      </c>
      <c r="C167" s="116" t="s">
        <v>145</v>
      </c>
      <c r="D167" s="116" t="s">
        <v>132</v>
      </c>
      <c r="E167" s="116" t="s">
        <v>112</v>
      </c>
      <c r="F167" s="119" t="str">
        <f t="shared" si="5"/>
        <v>中（M）</v>
      </c>
      <c r="H167" s="118">
        <v>70000</v>
      </c>
    </row>
    <row r="168" spans="1:8" x14ac:dyDescent="0.4">
      <c r="A168" s="116" t="str">
        <f t="shared" si="4"/>
        <v>窓リノベ24外窓カバーB小（S）</v>
      </c>
      <c r="B168" s="116" t="s">
        <v>144</v>
      </c>
      <c r="C168" s="116" t="s">
        <v>145</v>
      </c>
      <c r="D168" s="116" t="s">
        <v>132</v>
      </c>
      <c r="E168" s="116" t="s">
        <v>111</v>
      </c>
      <c r="F168" s="119" t="str">
        <f t="shared" si="5"/>
        <v>小（S）</v>
      </c>
      <c r="H168" s="118">
        <v>43000</v>
      </c>
    </row>
    <row r="169" spans="1:8" x14ac:dyDescent="0.4">
      <c r="A169" s="116" t="str">
        <f t="shared" si="4"/>
        <v>窓リノベ24外窓カバーB極小（X）</v>
      </c>
      <c r="B169" s="116" t="s">
        <v>144</v>
      </c>
      <c r="C169" s="116" t="s">
        <v>145</v>
      </c>
      <c r="D169" s="116" t="s">
        <v>132</v>
      </c>
      <c r="E169" s="116" t="s">
        <v>110</v>
      </c>
      <c r="F169" s="119" t="str">
        <f t="shared" si="5"/>
        <v>極小（X）</v>
      </c>
      <c r="H169" s="118">
        <v>43000</v>
      </c>
    </row>
    <row r="170" spans="1:8" x14ac:dyDescent="0.4">
      <c r="A170" s="116" t="str">
        <f t="shared" si="4"/>
        <v>窓リノベ24外窓はつりSS大（L）</v>
      </c>
      <c r="B170" s="116" t="s">
        <v>144</v>
      </c>
      <c r="C170" s="116" t="s">
        <v>146</v>
      </c>
      <c r="D170" s="116" t="s">
        <v>130</v>
      </c>
      <c r="E170" s="116" t="s">
        <v>113</v>
      </c>
      <c r="F170" s="119" t="str">
        <f t="shared" si="5"/>
        <v>大（L）</v>
      </c>
      <c r="G170" s="118">
        <v>183000</v>
      </c>
      <c r="H170" s="118">
        <v>266000</v>
      </c>
    </row>
    <row r="171" spans="1:8" x14ac:dyDescent="0.4">
      <c r="A171" s="116" t="str">
        <f t="shared" si="4"/>
        <v>窓リノベ24外窓はつりSS中（M）</v>
      </c>
      <c r="B171" s="116" t="s">
        <v>144</v>
      </c>
      <c r="C171" s="116" t="s">
        <v>146</v>
      </c>
      <c r="D171" s="116" t="s">
        <v>130</v>
      </c>
      <c r="E171" s="116" t="s">
        <v>112</v>
      </c>
      <c r="F171" s="119" t="str">
        <f t="shared" si="5"/>
        <v>中（M）</v>
      </c>
      <c r="G171" s="118">
        <v>136000</v>
      </c>
      <c r="H171" s="118">
        <v>181000</v>
      </c>
    </row>
    <row r="172" spans="1:8" x14ac:dyDescent="0.4">
      <c r="A172" s="116" t="str">
        <f t="shared" si="4"/>
        <v>窓リノベ24外窓はつりSS小（S）</v>
      </c>
      <c r="B172" s="116" t="s">
        <v>144</v>
      </c>
      <c r="C172" s="116" t="s">
        <v>146</v>
      </c>
      <c r="D172" s="116" t="s">
        <v>130</v>
      </c>
      <c r="E172" s="116" t="s">
        <v>111</v>
      </c>
      <c r="F172" s="119" t="str">
        <f t="shared" si="5"/>
        <v>小（S）</v>
      </c>
      <c r="G172" s="118">
        <v>91000</v>
      </c>
      <c r="H172" s="118">
        <v>112000</v>
      </c>
    </row>
    <row r="173" spans="1:8" x14ac:dyDescent="0.4">
      <c r="A173" s="116" t="str">
        <f t="shared" si="4"/>
        <v>窓リノベ24外窓はつりSS極小（X）</v>
      </c>
      <c r="B173" s="116" t="s">
        <v>144</v>
      </c>
      <c r="C173" s="116" t="s">
        <v>146</v>
      </c>
      <c r="D173" s="116" t="s">
        <v>130</v>
      </c>
      <c r="E173" s="116" t="s">
        <v>110</v>
      </c>
      <c r="F173" s="119" t="str">
        <f t="shared" si="5"/>
        <v>極小（X）</v>
      </c>
      <c r="G173" s="118">
        <v>91000</v>
      </c>
      <c r="H173" s="118">
        <v>112000</v>
      </c>
    </row>
    <row r="174" spans="1:8" x14ac:dyDescent="0.4">
      <c r="A174" s="116" t="str">
        <f t="shared" si="4"/>
        <v>窓リノベ24外窓はつりS大（L）</v>
      </c>
      <c r="B174" s="116" t="s">
        <v>144</v>
      </c>
      <c r="C174" s="116" t="s">
        <v>146</v>
      </c>
      <c r="D174" s="116" t="s">
        <v>111</v>
      </c>
      <c r="E174" s="116" t="s">
        <v>113</v>
      </c>
      <c r="F174" s="119" t="str">
        <f t="shared" si="5"/>
        <v>大（L）</v>
      </c>
      <c r="G174" s="118">
        <v>118000</v>
      </c>
      <c r="H174" s="118">
        <v>180000</v>
      </c>
    </row>
    <row r="175" spans="1:8" x14ac:dyDescent="0.4">
      <c r="A175" s="116" t="str">
        <f t="shared" si="4"/>
        <v>窓リノベ24外窓はつりS中（M）</v>
      </c>
      <c r="B175" s="116" t="s">
        <v>144</v>
      </c>
      <c r="C175" s="116" t="s">
        <v>146</v>
      </c>
      <c r="D175" s="116" t="s">
        <v>111</v>
      </c>
      <c r="E175" s="116" t="s">
        <v>112</v>
      </c>
      <c r="F175" s="119" t="str">
        <f t="shared" si="5"/>
        <v>中（M）</v>
      </c>
      <c r="G175" s="118">
        <v>87000</v>
      </c>
      <c r="H175" s="118">
        <v>122000</v>
      </c>
    </row>
    <row r="176" spans="1:8" x14ac:dyDescent="0.4">
      <c r="A176" s="116" t="str">
        <f t="shared" si="4"/>
        <v>窓リノベ24外窓はつりS小（S）</v>
      </c>
      <c r="B176" s="116" t="s">
        <v>144</v>
      </c>
      <c r="C176" s="116" t="s">
        <v>146</v>
      </c>
      <c r="D176" s="116" t="s">
        <v>111</v>
      </c>
      <c r="E176" s="116" t="s">
        <v>111</v>
      </c>
      <c r="F176" s="119" t="str">
        <f t="shared" si="5"/>
        <v>小（S）</v>
      </c>
      <c r="G176" s="118">
        <v>59000</v>
      </c>
      <c r="H176" s="118">
        <v>75000</v>
      </c>
    </row>
    <row r="177" spans="1:8" x14ac:dyDescent="0.4">
      <c r="A177" s="116" t="str">
        <f t="shared" si="4"/>
        <v>窓リノベ24外窓はつりS極小（X）</v>
      </c>
      <c r="B177" s="116" t="s">
        <v>144</v>
      </c>
      <c r="C177" s="116" t="s">
        <v>146</v>
      </c>
      <c r="D177" s="116" t="s">
        <v>111</v>
      </c>
      <c r="E177" s="116" t="s">
        <v>110</v>
      </c>
      <c r="F177" s="119" t="str">
        <f t="shared" si="5"/>
        <v>極小（X）</v>
      </c>
      <c r="G177" s="118">
        <v>59000</v>
      </c>
      <c r="H177" s="118">
        <v>75000</v>
      </c>
    </row>
    <row r="178" spans="1:8" x14ac:dyDescent="0.4">
      <c r="A178" s="116" t="str">
        <f t="shared" si="4"/>
        <v>窓リノベ24外窓はつりA大（L）</v>
      </c>
      <c r="B178" s="116" t="s">
        <v>144</v>
      </c>
      <c r="C178" s="116" t="s">
        <v>146</v>
      </c>
      <c r="D178" s="116" t="s">
        <v>131</v>
      </c>
      <c r="E178" s="116" t="s">
        <v>113</v>
      </c>
      <c r="F178" s="119" t="str">
        <f t="shared" si="5"/>
        <v>大（L）</v>
      </c>
      <c r="G178" s="118">
        <v>92000</v>
      </c>
      <c r="H178" s="118">
        <v>148000</v>
      </c>
    </row>
    <row r="179" spans="1:8" x14ac:dyDescent="0.4">
      <c r="A179" s="116" t="str">
        <f t="shared" si="4"/>
        <v>窓リノベ24外窓はつりA中（M）</v>
      </c>
      <c r="B179" s="116" t="s">
        <v>144</v>
      </c>
      <c r="C179" s="116" t="s">
        <v>146</v>
      </c>
      <c r="D179" s="116" t="s">
        <v>131</v>
      </c>
      <c r="E179" s="116" t="s">
        <v>112</v>
      </c>
      <c r="F179" s="119" t="str">
        <f t="shared" si="5"/>
        <v>中（M）</v>
      </c>
      <c r="G179" s="118">
        <v>69000</v>
      </c>
      <c r="H179" s="118">
        <v>101000</v>
      </c>
    </row>
    <row r="180" spans="1:8" x14ac:dyDescent="0.4">
      <c r="A180" s="116" t="str">
        <f t="shared" si="4"/>
        <v>窓リノベ24外窓はつりA小（S）</v>
      </c>
      <c r="B180" s="116" t="s">
        <v>144</v>
      </c>
      <c r="C180" s="116" t="s">
        <v>146</v>
      </c>
      <c r="D180" s="116" t="s">
        <v>131</v>
      </c>
      <c r="E180" s="116" t="s">
        <v>111</v>
      </c>
      <c r="F180" s="119" t="str">
        <f t="shared" si="5"/>
        <v>小（S）</v>
      </c>
      <c r="G180" s="118">
        <v>46000</v>
      </c>
      <c r="H180" s="118">
        <v>62000</v>
      </c>
    </row>
    <row r="181" spans="1:8" x14ac:dyDescent="0.4">
      <c r="A181" s="116" t="str">
        <f t="shared" si="4"/>
        <v>窓リノベ24外窓はつりA極小（X）</v>
      </c>
      <c r="B181" s="116" t="s">
        <v>144</v>
      </c>
      <c r="C181" s="116" t="s">
        <v>146</v>
      </c>
      <c r="D181" s="116" t="s">
        <v>131</v>
      </c>
      <c r="E181" s="116" t="s">
        <v>110</v>
      </c>
      <c r="F181" s="119" t="str">
        <f t="shared" si="5"/>
        <v>極小（X）</v>
      </c>
      <c r="G181" s="118">
        <v>46000</v>
      </c>
      <c r="H181" s="118">
        <v>62000</v>
      </c>
    </row>
    <row r="182" spans="1:8" x14ac:dyDescent="0.4">
      <c r="A182" s="116" t="str">
        <f t="shared" si="4"/>
        <v>窓リノベ24ドアカバーSS大</v>
      </c>
      <c r="B182" s="116" t="s">
        <v>144</v>
      </c>
      <c r="C182" s="116" t="s">
        <v>147</v>
      </c>
      <c r="D182" s="116" t="s">
        <v>130</v>
      </c>
      <c r="F182" s="119" t="s">
        <v>140</v>
      </c>
      <c r="G182" s="118">
        <v>220000</v>
      </c>
      <c r="H182" s="118">
        <v>266000</v>
      </c>
    </row>
    <row r="183" spans="1:8" x14ac:dyDescent="0.4">
      <c r="A183" s="116" t="str">
        <f t="shared" si="4"/>
        <v>窓リノベ24ドアカバーSS中</v>
      </c>
      <c r="B183" s="116" t="s">
        <v>144</v>
      </c>
      <c r="C183" s="116" t="s">
        <v>147</v>
      </c>
      <c r="D183" s="116" t="s">
        <v>130</v>
      </c>
      <c r="F183" s="119" t="s">
        <v>141</v>
      </c>
      <c r="G183" s="118">
        <v>163000</v>
      </c>
      <c r="H183" s="118">
        <v>181000</v>
      </c>
    </row>
    <row r="184" spans="1:8" x14ac:dyDescent="0.4">
      <c r="A184" s="116" t="str">
        <f t="shared" si="4"/>
        <v>窓リノベ24ドアカバーSS小</v>
      </c>
      <c r="B184" s="116" t="s">
        <v>144</v>
      </c>
      <c r="C184" s="116" t="s">
        <v>147</v>
      </c>
      <c r="D184" s="116" t="s">
        <v>130</v>
      </c>
      <c r="F184" s="119" t="s">
        <v>142</v>
      </c>
      <c r="G184" s="118">
        <v>109000</v>
      </c>
      <c r="H184" s="118">
        <v>112000</v>
      </c>
    </row>
    <row r="185" spans="1:8" x14ac:dyDescent="0.4">
      <c r="A185" s="116" t="str">
        <f t="shared" si="4"/>
        <v>窓リノベ24ドアカバーSS極小</v>
      </c>
      <c r="B185" s="116" t="s">
        <v>144</v>
      </c>
      <c r="C185" s="116" t="s">
        <v>147</v>
      </c>
      <c r="D185" s="116" t="s">
        <v>130</v>
      </c>
      <c r="F185" s="119" t="s">
        <v>148</v>
      </c>
      <c r="G185" s="118">
        <v>109000</v>
      </c>
      <c r="H185" s="118">
        <v>112000</v>
      </c>
    </row>
    <row r="186" spans="1:8" x14ac:dyDescent="0.4">
      <c r="A186" s="116" t="str">
        <f t="shared" si="4"/>
        <v>窓リノベ24ドアカバーS大</v>
      </c>
      <c r="B186" s="116" t="s">
        <v>144</v>
      </c>
      <c r="C186" s="116" t="s">
        <v>147</v>
      </c>
      <c r="D186" s="116" t="s">
        <v>111</v>
      </c>
      <c r="F186" s="119" t="s">
        <v>140</v>
      </c>
      <c r="G186" s="118">
        <v>149000</v>
      </c>
      <c r="H186" s="118">
        <v>180000</v>
      </c>
    </row>
    <row r="187" spans="1:8" x14ac:dyDescent="0.4">
      <c r="A187" s="116" t="str">
        <f t="shared" si="4"/>
        <v>窓リノベ24ドアカバーS中</v>
      </c>
      <c r="B187" s="116" t="s">
        <v>144</v>
      </c>
      <c r="C187" s="116" t="s">
        <v>147</v>
      </c>
      <c r="D187" s="116" t="s">
        <v>111</v>
      </c>
      <c r="F187" s="119" t="s">
        <v>141</v>
      </c>
      <c r="G187" s="118">
        <v>110000</v>
      </c>
      <c r="H187" s="118">
        <v>122000</v>
      </c>
    </row>
    <row r="188" spans="1:8" x14ac:dyDescent="0.4">
      <c r="A188" s="116" t="str">
        <f t="shared" si="4"/>
        <v>窓リノベ24ドアカバーS小</v>
      </c>
      <c r="B188" s="116" t="s">
        <v>144</v>
      </c>
      <c r="C188" s="116" t="s">
        <v>147</v>
      </c>
      <c r="D188" s="116" t="s">
        <v>111</v>
      </c>
      <c r="F188" s="119" t="s">
        <v>142</v>
      </c>
      <c r="G188" s="118">
        <v>74000</v>
      </c>
      <c r="H188" s="118">
        <v>75000</v>
      </c>
    </row>
    <row r="189" spans="1:8" x14ac:dyDescent="0.4">
      <c r="A189" s="116" t="str">
        <f t="shared" si="4"/>
        <v>窓リノベ24ドアカバーS極小</v>
      </c>
      <c r="B189" s="116" t="s">
        <v>144</v>
      </c>
      <c r="C189" s="116" t="s">
        <v>147</v>
      </c>
      <c r="D189" s="116" t="s">
        <v>111</v>
      </c>
      <c r="F189" s="119" t="s">
        <v>148</v>
      </c>
      <c r="G189" s="118">
        <v>74000</v>
      </c>
      <c r="H189" s="118">
        <v>75000</v>
      </c>
    </row>
    <row r="190" spans="1:8" x14ac:dyDescent="0.4">
      <c r="A190" s="116" t="str">
        <f t="shared" si="4"/>
        <v>窓リノベ24ドアカバーA大</v>
      </c>
      <c r="B190" s="116" t="s">
        <v>144</v>
      </c>
      <c r="C190" s="116" t="s">
        <v>147</v>
      </c>
      <c r="D190" s="116" t="s">
        <v>131</v>
      </c>
      <c r="F190" s="119" t="s">
        <v>140</v>
      </c>
      <c r="G190" s="118">
        <v>117000</v>
      </c>
      <c r="H190" s="118">
        <v>148000</v>
      </c>
    </row>
    <row r="191" spans="1:8" x14ac:dyDescent="0.4">
      <c r="A191" s="116" t="str">
        <f t="shared" si="4"/>
        <v>窓リノベ24ドアカバーA中</v>
      </c>
      <c r="B191" s="116" t="s">
        <v>144</v>
      </c>
      <c r="C191" s="116" t="s">
        <v>147</v>
      </c>
      <c r="D191" s="116" t="s">
        <v>131</v>
      </c>
      <c r="F191" s="119" t="s">
        <v>141</v>
      </c>
      <c r="G191" s="118">
        <v>87000</v>
      </c>
      <c r="H191" s="118">
        <v>101000</v>
      </c>
    </row>
    <row r="192" spans="1:8" x14ac:dyDescent="0.4">
      <c r="A192" s="116" t="str">
        <f t="shared" si="4"/>
        <v>窓リノベ24ドアカバーA小</v>
      </c>
      <c r="B192" s="116" t="s">
        <v>144</v>
      </c>
      <c r="C192" s="116" t="s">
        <v>147</v>
      </c>
      <c r="D192" s="116" t="s">
        <v>131</v>
      </c>
      <c r="F192" s="119" t="s">
        <v>142</v>
      </c>
      <c r="G192" s="118">
        <v>58000</v>
      </c>
      <c r="H192" s="118">
        <v>62000</v>
      </c>
    </row>
    <row r="193" spans="1:8" x14ac:dyDescent="0.4">
      <c r="A193" s="116" t="str">
        <f t="shared" si="4"/>
        <v>窓リノベ24ドアカバーA極小</v>
      </c>
      <c r="B193" s="116" t="s">
        <v>144</v>
      </c>
      <c r="C193" s="116" t="s">
        <v>147</v>
      </c>
      <c r="D193" s="116" t="s">
        <v>131</v>
      </c>
      <c r="F193" s="119" t="s">
        <v>148</v>
      </c>
      <c r="G193" s="118">
        <v>58000</v>
      </c>
      <c r="H193" s="118">
        <v>62000</v>
      </c>
    </row>
    <row r="194" spans="1:8" x14ac:dyDescent="0.4">
      <c r="A194" s="116" t="str">
        <f t="shared" ref="A194:A209" si="6">B194&amp;C194&amp;D194&amp;F194</f>
        <v>窓リノベ24ドアカバーB大</v>
      </c>
      <c r="B194" s="116" t="s">
        <v>144</v>
      </c>
      <c r="C194" s="116" t="s">
        <v>147</v>
      </c>
      <c r="D194" s="116" t="s">
        <v>132</v>
      </c>
      <c r="F194" s="119" t="s">
        <v>140</v>
      </c>
      <c r="H194" s="118">
        <v>102000</v>
      </c>
    </row>
    <row r="195" spans="1:8" x14ac:dyDescent="0.4">
      <c r="A195" s="116" t="str">
        <f t="shared" si="6"/>
        <v>窓リノベ24ドアカバーB中</v>
      </c>
      <c r="B195" s="116" t="s">
        <v>144</v>
      </c>
      <c r="C195" s="116" t="s">
        <v>147</v>
      </c>
      <c r="D195" s="116" t="s">
        <v>132</v>
      </c>
      <c r="F195" s="119" t="s">
        <v>141</v>
      </c>
      <c r="H195" s="118">
        <v>70000</v>
      </c>
    </row>
    <row r="196" spans="1:8" x14ac:dyDescent="0.4">
      <c r="A196" s="116" t="str">
        <f t="shared" si="6"/>
        <v>窓リノベ24ドアカバーB小</v>
      </c>
      <c r="B196" s="116" t="s">
        <v>144</v>
      </c>
      <c r="C196" s="116" t="s">
        <v>147</v>
      </c>
      <c r="D196" s="116" t="s">
        <v>132</v>
      </c>
      <c r="F196" s="119" t="s">
        <v>142</v>
      </c>
      <c r="H196" s="118">
        <v>43000</v>
      </c>
    </row>
    <row r="197" spans="1:8" x14ac:dyDescent="0.4">
      <c r="A197" s="116" t="str">
        <f t="shared" si="6"/>
        <v>窓リノベ24ドアカバーB極小</v>
      </c>
      <c r="B197" s="116" t="s">
        <v>144</v>
      </c>
      <c r="C197" s="116" t="s">
        <v>147</v>
      </c>
      <c r="D197" s="116" t="s">
        <v>132</v>
      </c>
      <c r="F197" s="119" t="s">
        <v>148</v>
      </c>
      <c r="H197" s="118">
        <v>43000</v>
      </c>
    </row>
    <row r="198" spans="1:8" x14ac:dyDescent="0.4">
      <c r="A198" s="116" t="str">
        <f t="shared" si="6"/>
        <v>窓リノベ24ドアはつりSS大</v>
      </c>
      <c r="B198" s="116" t="s">
        <v>144</v>
      </c>
      <c r="C198" s="116" t="s">
        <v>149</v>
      </c>
      <c r="D198" s="116" t="s">
        <v>130</v>
      </c>
      <c r="F198" s="119" t="s">
        <v>140</v>
      </c>
      <c r="G198" s="118">
        <v>183000</v>
      </c>
      <c r="H198" s="118">
        <v>266000</v>
      </c>
    </row>
    <row r="199" spans="1:8" x14ac:dyDescent="0.4">
      <c r="A199" s="116" t="str">
        <f t="shared" si="6"/>
        <v>窓リノベ24ドアはつりSS中</v>
      </c>
      <c r="B199" s="116" t="s">
        <v>144</v>
      </c>
      <c r="C199" s="116" t="s">
        <v>149</v>
      </c>
      <c r="D199" s="116" t="s">
        <v>130</v>
      </c>
      <c r="F199" s="119" t="s">
        <v>141</v>
      </c>
      <c r="G199" s="118">
        <v>136000</v>
      </c>
      <c r="H199" s="118">
        <v>181000</v>
      </c>
    </row>
    <row r="200" spans="1:8" x14ac:dyDescent="0.4">
      <c r="A200" s="116" t="str">
        <f t="shared" si="6"/>
        <v>窓リノベ24ドアはつりSS小</v>
      </c>
      <c r="B200" s="116" t="s">
        <v>144</v>
      </c>
      <c r="C200" s="116" t="s">
        <v>149</v>
      </c>
      <c r="D200" s="116" t="s">
        <v>130</v>
      </c>
      <c r="F200" s="119" t="s">
        <v>142</v>
      </c>
      <c r="G200" s="118">
        <v>91000</v>
      </c>
      <c r="H200" s="118">
        <v>112000</v>
      </c>
    </row>
    <row r="201" spans="1:8" x14ac:dyDescent="0.4">
      <c r="A201" s="116" t="str">
        <f t="shared" si="6"/>
        <v>窓リノベ24ドアはつりSS極小</v>
      </c>
      <c r="B201" s="116" t="s">
        <v>144</v>
      </c>
      <c r="C201" s="116" t="s">
        <v>149</v>
      </c>
      <c r="D201" s="116" t="s">
        <v>130</v>
      </c>
      <c r="F201" s="119" t="s">
        <v>148</v>
      </c>
      <c r="G201" s="118">
        <v>91000</v>
      </c>
      <c r="H201" s="118">
        <v>112000</v>
      </c>
    </row>
    <row r="202" spans="1:8" x14ac:dyDescent="0.4">
      <c r="A202" s="116" t="str">
        <f t="shared" si="6"/>
        <v>窓リノベ24ドアはつりS大</v>
      </c>
      <c r="B202" s="116" t="s">
        <v>144</v>
      </c>
      <c r="C202" s="116" t="s">
        <v>149</v>
      </c>
      <c r="D202" s="116" t="s">
        <v>111</v>
      </c>
      <c r="F202" s="119" t="s">
        <v>140</v>
      </c>
      <c r="G202" s="118">
        <v>118000</v>
      </c>
      <c r="H202" s="118">
        <v>180000</v>
      </c>
    </row>
    <row r="203" spans="1:8" x14ac:dyDescent="0.4">
      <c r="A203" s="116" t="str">
        <f t="shared" si="6"/>
        <v>窓リノベ24ドアはつりS中</v>
      </c>
      <c r="B203" s="116" t="s">
        <v>144</v>
      </c>
      <c r="C203" s="116" t="s">
        <v>149</v>
      </c>
      <c r="D203" s="116" t="s">
        <v>111</v>
      </c>
      <c r="F203" s="119" t="s">
        <v>141</v>
      </c>
      <c r="G203" s="118">
        <v>87000</v>
      </c>
      <c r="H203" s="118">
        <v>122000</v>
      </c>
    </row>
    <row r="204" spans="1:8" x14ac:dyDescent="0.4">
      <c r="A204" s="116" t="str">
        <f t="shared" si="6"/>
        <v>窓リノベ24ドアはつりS小</v>
      </c>
      <c r="B204" s="116" t="s">
        <v>144</v>
      </c>
      <c r="C204" s="116" t="s">
        <v>149</v>
      </c>
      <c r="D204" s="116" t="s">
        <v>111</v>
      </c>
      <c r="F204" s="119" t="s">
        <v>142</v>
      </c>
      <c r="G204" s="118">
        <v>59000</v>
      </c>
      <c r="H204" s="118">
        <v>75000</v>
      </c>
    </row>
    <row r="205" spans="1:8" x14ac:dyDescent="0.4">
      <c r="A205" s="116" t="str">
        <f t="shared" si="6"/>
        <v>窓リノベ24ドアはつりS極小</v>
      </c>
      <c r="B205" s="116" t="s">
        <v>144</v>
      </c>
      <c r="C205" s="116" t="s">
        <v>149</v>
      </c>
      <c r="D205" s="116" t="s">
        <v>111</v>
      </c>
      <c r="F205" s="119" t="s">
        <v>148</v>
      </c>
      <c r="G205" s="118">
        <v>59000</v>
      </c>
      <c r="H205" s="118">
        <v>75000</v>
      </c>
    </row>
    <row r="206" spans="1:8" x14ac:dyDescent="0.4">
      <c r="A206" s="116" t="str">
        <f t="shared" si="6"/>
        <v>窓リノベ24ドアはつりA大</v>
      </c>
      <c r="B206" s="116" t="s">
        <v>144</v>
      </c>
      <c r="C206" s="116" t="s">
        <v>149</v>
      </c>
      <c r="D206" s="116" t="s">
        <v>131</v>
      </c>
      <c r="F206" s="119" t="s">
        <v>140</v>
      </c>
      <c r="G206" s="118">
        <v>92000</v>
      </c>
      <c r="H206" s="118">
        <v>148000</v>
      </c>
    </row>
    <row r="207" spans="1:8" x14ac:dyDescent="0.4">
      <c r="A207" s="116" t="str">
        <f t="shared" si="6"/>
        <v>窓リノベ24ドアはつりA中</v>
      </c>
      <c r="B207" s="116" t="s">
        <v>144</v>
      </c>
      <c r="C207" s="116" t="s">
        <v>149</v>
      </c>
      <c r="D207" s="116" t="s">
        <v>131</v>
      </c>
      <c r="F207" s="119" t="s">
        <v>141</v>
      </c>
      <c r="G207" s="118">
        <v>69000</v>
      </c>
      <c r="H207" s="118">
        <v>101000</v>
      </c>
    </row>
    <row r="208" spans="1:8" x14ac:dyDescent="0.4">
      <c r="A208" s="116" t="str">
        <f t="shared" si="6"/>
        <v>窓リノベ24ドアはつりA小</v>
      </c>
      <c r="B208" s="116" t="s">
        <v>144</v>
      </c>
      <c r="C208" s="116" t="s">
        <v>149</v>
      </c>
      <c r="D208" s="116" t="s">
        <v>131</v>
      </c>
      <c r="F208" s="119" t="s">
        <v>142</v>
      </c>
      <c r="G208" s="118">
        <v>46000</v>
      </c>
      <c r="H208" s="118">
        <v>62000</v>
      </c>
    </row>
    <row r="209" spans="1:8" x14ac:dyDescent="0.4">
      <c r="A209" s="116" t="str">
        <f t="shared" si="6"/>
        <v>窓リノベ24ドアはつりA極小</v>
      </c>
      <c r="B209" s="116" t="s">
        <v>144</v>
      </c>
      <c r="C209" s="116" t="s">
        <v>149</v>
      </c>
      <c r="D209" s="116" t="s">
        <v>131</v>
      </c>
      <c r="F209" s="119" t="s">
        <v>148</v>
      </c>
      <c r="G209" s="118">
        <v>46000</v>
      </c>
      <c r="H209" s="118">
        <v>62000</v>
      </c>
    </row>
  </sheetData>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AB137-580B-4CC3-A018-C2288111DACC}">
  <sheetPr codeName="Sheet24"/>
  <dimension ref="A1:F61"/>
  <sheetViews>
    <sheetView workbookViewId="0">
      <pane ySplit="1" topLeftCell="A35" activePane="bottomLeft" state="frozen"/>
      <selection activeCell="AP2" sqref="AP2"/>
      <selection pane="bottomLeft" activeCell="H46" sqref="H46"/>
    </sheetView>
  </sheetViews>
  <sheetFormatPr defaultColWidth="8.625" defaultRowHeight="15.75" x14ac:dyDescent="0.4"/>
  <cols>
    <col min="1" max="1" width="23.625" style="116" bestFit="1" customWidth="1"/>
    <col min="2" max="4" width="8.625" style="116"/>
    <col min="5" max="5" width="16.25" style="116" bestFit="1" customWidth="1"/>
    <col min="6" max="16384" width="8.625" style="116"/>
  </cols>
  <sheetData>
    <row r="1" spans="1:6" x14ac:dyDescent="0.4">
      <c r="A1" s="116" t="s">
        <v>107</v>
      </c>
      <c r="B1" s="116" t="s">
        <v>150</v>
      </c>
      <c r="C1" s="116" t="s">
        <v>151</v>
      </c>
      <c r="D1" s="116" t="s">
        <v>152</v>
      </c>
      <c r="E1" s="116" t="s">
        <v>126</v>
      </c>
      <c r="F1" s="116" t="s">
        <v>153</v>
      </c>
    </row>
    <row r="2" spans="1:6" x14ac:dyDescent="0.4">
      <c r="A2" s="116" t="str">
        <f>B2&amp;C2&amp;D2</f>
        <v>P戸建住宅1～2地域</v>
      </c>
      <c r="B2" s="116" t="s">
        <v>154</v>
      </c>
      <c r="C2" s="116" t="s">
        <v>155</v>
      </c>
      <c r="D2" s="116" t="s">
        <v>156</v>
      </c>
      <c r="E2" s="116" t="s">
        <v>134</v>
      </c>
      <c r="F2" s="116" t="str">
        <f>IF(E2="ZEHレベル","対象","対象外")</f>
        <v>対象</v>
      </c>
    </row>
    <row r="3" spans="1:6" x14ac:dyDescent="0.4">
      <c r="A3" s="116" t="str">
        <f t="shared" ref="A3:A61" si="0">B3&amp;C3&amp;D3</f>
        <v>P戸建住宅3地域</v>
      </c>
      <c r="B3" s="116" t="s">
        <v>154</v>
      </c>
      <c r="C3" s="116" t="s">
        <v>155</v>
      </c>
      <c r="D3" s="116" t="s">
        <v>157</v>
      </c>
      <c r="E3" s="116" t="s">
        <v>134</v>
      </c>
      <c r="F3" s="116" t="str">
        <f t="shared" ref="F3:F61" si="1">IF(E3="ZEHレベル","対象","対象外")</f>
        <v>対象</v>
      </c>
    </row>
    <row r="4" spans="1:6" x14ac:dyDescent="0.4">
      <c r="A4" s="116" t="str">
        <f t="shared" si="0"/>
        <v>P戸建住宅4地域</v>
      </c>
      <c r="B4" s="116" t="s">
        <v>154</v>
      </c>
      <c r="C4" s="116" t="s">
        <v>155</v>
      </c>
      <c r="D4" s="116" t="s">
        <v>158</v>
      </c>
      <c r="E4" s="116" t="s">
        <v>134</v>
      </c>
      <c r="F4" s="116" t="str">
        <f t="shared" si="1"/>
        <v>対象</v>
      </c>
    </row>
    <row r="5" spans="1:6" x14ac:dyDescent="0.4">
      <c r="A5" s="116" t="str">
        <f t="shared" si="0"/>
        <v>P戸建住宅5～7地域</v>
      </c>
      <c r="B5" s="116" t="s">
        <v>154</v>
      </c>
      <c r="C5" s="116" t="s">
        <v>155</v>
      </c>
      <c r="D5" s="116" t="s">
        <v>159</v>
      </c>
      <c r="E5" s="116" t="s">
        <v>134</v>
      </c>
      <c r="F5" s="116" t="str">
        <f t="shared" si="1"/>
        <v>対象</v>
      </c>
    </row>
    <row r="6" spans="1:6" x14ac:dyDescent="0.4">
      <c r="A6" s="116" t="str">
        <f t="shared" si="0"/>
        <v>P共同住宅1～2地域</v>
      </c>
      <c r="B6" s="116" t="s">
        <v>154</v>
      </c>
      <c r="C6" s="116" t="s">
        <v>160</v>
      </c>
      <c r="D6" s="116" t="s">
        <v>156</v>
      </c>
      <c r="E6" s="116" t="s">
        <v>134</v>
      </c>
      <c r="F6" s="116" t="str">
        <f t="shared" si="1"/>
        <v>対象</v>
      </c>
    </row>
    <row r="7" spans="1:6" x14ac:dyDescent="0.4">
      <c r="A7" s="116" t="str">
        <f t="shared" si="0"/>
        <v>P共同住宅3地域</v>
      </c>
      <c r="B7" s="116" t="s">
        <v>154</v>
      </c>
      <c r="C7" s="116" t="s">
        <v>160</v>
      </c>
      <c r="D7" s="116" t="s">
        <v>157</v>
      </c>
      <c r="E7" s="116" t="s">
        <v>134</v>
      </c>
      <c r="F7" s="116" t="str">
        <f t="shared" si="1"/>
        <v>対象</v>
      </c>
    </row>
    <row r="8" spans="1:6" x14ac:dyDescent="0.4">
      <c r="A8" s="116" t="str">
        <f t="shared" si="0"/>
        <v>P共同住宅4地域</v>
      </c>
      <c r="B8" s="116" t="s">
        <v>154</v>
      </c>
      <c r="C8" s="116" t="s">
        <v>160</v>
      </c>
      <c r="D8" s="116" t="s">
        <v>158</v>
      </c>
      <c r="E8" s="116" t="s">
        <v>134</v>
      </c>
      <c r="F8" s="116" t="str">
        <f t="shared" si="1"/>
        <v>対象</v>
      </c>
    </row>
    <row r="9" spans="1:6" x14ac:dyDescent="0.4">
      <c r="A9" s="116" t="str">
        <f t="shared" si="0"/>
        <v>P共同住宅5～7地域</v>
      </c>
      <c r="B9" s="116" t="s">
        <v>154</v>
      </c>
      <c r="C9" s="116" t="s">
        <v>160</v>
      </c>
      <c r="D9" s="116" t="s">
        <v>159</v>
      </c>
      <c r="E9" s="116" t="s">
        <v>134</v>
      </c>
      <c r="F9" s="116" t="str">
        <f t="shared" si="1"/>
        <v>対象</v>
      </c>
    </row>
    <row r="10" spans="1:6" x14ac:dyDescent="0.4">
      <c r="A10" s="116" t="str">
        <f t="shared" si="0"/>
        <v>S戸建住宅1～2地域</v>
      </c>
      <c r="B10" s="116" t="s">
        <v>111</v>
      </c>
      <c r="C10" s="116" t="s">
        <v>155</v>
      </c>
      <c r="D10" s="116" t="s">
        <v>156</v>
      </c>
      <c r="E10" s="116" t="s">
        <v>134</v>
      </c>
      <c r="F10" s="116" t="str">
        <f t="shared" si="1"/>
        <v>対象</v>
      </c>
    </row>
    <row r="11" spans="1:6" x14ac:dyDescent="0.4">
      <c r="A11" s="116" t="str">
        <f t="shared" si="0"/>
        <v>S戸建住宅3地域</v>
      </c>
      <c r="B11" s="116" t="s">
        <v>111</v>
      </c>
      <c r="C11" s="116" t="s">
        <v>155</v>
      </c>
      <c r="D11" s="116" t="s">
        <v>157</v>
      </c>
      <c r="E11" s="116" t="s">
        <v>134</v>
      </c>
      <c r="F11" s="116" t="str">
        <f t="shared" si="1"/>
        <v>対象</v>
      </c>
    </row>
    <row r="12" spans="1:6" x14ac:dyDescent="0.4">
      <c r="A12" s="116" t="str">
        <f t="shared" si="0"/>
        <v>S戸建住宅4地域</v>
      </c>
      <c r="B12" s="116" t="s">
        <v>111</v>
      </c>
      <c r="C12" s="116" t="s">
        <v>155</v>
      </c>
      <c r="D12" s="116" t="s">
        <v>158</v>
      </c>
      <c r="E12" s="116" t="s">
        <v>134</v>
      </c>
      <c r="F12" s="116" t="str">
        <f t="shared" si="1"/>
        <v>対象</v>
      </c>
    </row>
    <row r="13" spans="1:6" x14ac:dyDescent="0.4">
      <c r="A13" s="116" t="str">
        <f t="shared" si="0"/>
        <v>S戸建住宅5～7地域</v>
      </c>
      <c r="B13" s="116" t="s">
        <v>111</v>
      </c>
      <c r="C13" s="116" t="s">
        <v>155</v>
      </c>
      <c r="D13" s="116" t="s">
        <v>159</v>
      </c>
      <c r="E13" s="116" t="s">
        <v>134</v>
      </c>
      <c r="F13" s="116" t="str">
        <f t="shared" si="1"/>
        <v>対象</v>
      </c>
    </row>
    <row r="14" spans="1:6" x14ac:dyDescent="0.4">
      <c r="A14" s="116" t="str">
        <f t="shared" si="0"/>
        <v>S共同住宅1～2地域</v>
      </c>
      <c r="B14" s="116" t="s">
        <v>111</v>
      </c>
      <c r="C14" s="116" t="s">
        <v>160</v>
      </c>
      <c r="D14" s="116" t="s">
        <v>156</v>
      </c>
      <c r="E14" s="116" t="s">
        <v>134</v>
      </c>
      <c r="F14" s="116" t="str">
        <f t="shared" si="1"/>
        <v>対象</v>
      </c>
    </row>
    <row r="15" spans="1:6" x14ac:dyDescent="0.4">
      <c r="A15" s="116" t="str">
        <f t="shared" si="0"/>
        <v>S共同住宅3地域</v>
      </c>
      <c r="B15" s="116" t="s">
        <v>111</v>
      </c>
      <c r="C15" s="116" t="s">
        <v>160</v>
      </c>
      <c r="D15" s="116" t="s">
        <v>157</v>
      </c>
      <c r="E15" s="116" t="s">
        <v>134</v>
      </c>
      <c r="F15" s="116" t="str">
        <f t="shared" si="1"/>
        <v>対象</v>
      </c>
    </row>
    <row r="16" spans="1:6" x14ac:dyDescent="0.4">
      <c r="A16" s="116" t="str">
        <f t="shared" si="0"/>
        <v>S共同住宅4地域</v>
      </c>
      <c r="B16" s="116" t="s">
        <v>111</v>
      </c>
      <c r="C16" s="116" t="s">
        <v>160</v>
      </c>
      <c r="D16" s="116" t="s">
        <v>158</v>
      </c>
      <c r="E16" s="116" t="s">
        <v>134</v>
      </c>
      <c r="F16" s="116" t="str">
        <f t="shared" si="1"/>
        <v>対象</v>
      </c>
    </row>
    <row r="17" spans="1:6" x14ac:dyDescent="0.4">
      <c r="A17" s="116" t="str">
        <f t="shared" si="0"/>
        <v>S共同住宅5～7地域</v>
      </c>
      <c r="B17" s="116" t="s">
        <v>111</v>
      </c>
      <c r="C17" s="116" t="s">
        <v>160</v>
      </c>
      <c r="D17" s="116" t="s">
        <v>159</v>
      </c>
      <c r="E17" s="116" t="s">
        <v>134</v>
      </c>
      <c r="F17" s="116" t="str">
        <f t="shared" si="1"/>
        <v>対象</v>
      </c>
    </row>
    <row r="18" spans="1:6" x14ac:dyDescent="0.4">
      <c r="A18" s="116" t="str">
        <f t="shared" si="0"/>
        <v>A戸建住宅1～2地域</v>
      </c>
      <c r="B18" s="116" t="s">
        <v>131</v>
      </c>
      <c r="C18" s="116" t="s">
        <v>155</v>
      </c>
      <c r="D18" s="116" t="s">
        <v>156</v>
      </c>
      <c r="E18" s="116" t="s">
        <v>134</v>
      </c>
      <c r="F18" s="116" t="str">
        <f t="shared" si="1"/>
        <v>対象</v>
      </c>
    </row>
    <row r="19" spans="1:6" x14ac:dyDescent="0.4">
      <c r="A19" s="116" t="str">
        <f t="shared" si="0"/>
        <v>A戸建住宅3地域</v>
      </c>
      <c r="B19" s="116" t="s">
        <v>131</v>
      </c>
      <c r="C19" s="116" t="s">
        <v>155</v>
      </c>
      <c r="D19" s="116" t="s">
        <v>157</v>
      </c>
      <c r="E19" s="116" t="s">
        <v>134</v>
      </c>
      <c r="F19" s="116" t="str">
        <f t="shared" si="1"/>
        <v>対象</v>
      </c>
    </row>
    <row r="20" spans="1:6" x14ac:dyDescent="0.4">
      <c r="A20" s="116" t="str">
        <f t="shared" si="0"/>
        <v>A戸建住宅4地域</v>
      </c>
      <c r="B20" s="116" t="s">
        <v>131</v>
      </c>
      <c r="C20" s="116" t="s">
        <v>155</v>
      </c>
      <c r="D20" s="116" t="s">
        <v>158</v>
      </c>
      <c r="E20" s="116" t="s">
        <v>134</v>
      </c>
      <c r="F20" s="116" t="str">
        <f t="shared" si="1"/>
        <v>対象</v>
      </c>
    </row>
    <row r="21" spans="1:6" x14ac:dyDescent="0.4">
      <c r="A21" s="116" t="str">
        <f t="shared" si="0"/>
        <v>A戸建住宅5～7地域</v>
      </c>
      <c r="B21" s="116" t="s">
        <v>131</v>
      </c>
      <c r="C21" s="116" t="s">
        <v>155</v>
      </c>
      <c r="D21" s="116" t="s">
        <v>159</v>
      </c>
      <c r="E21" s="116" t="s">
        <v>134</v>
      </c>
      <c r="F21" s="116" t="str">
        <f t="shared" si="1"/>
        <v>対象</v>
      </c>
    </row>
    <row r="22" spans="1:6" x14ac:dyDescent="0.4">
      <c r="A22" s="116" t="str">
        <f t="shared" si="0"/>
        <v>A共同住宅1～2地域</v>
      </c>
      <c r="B22" s="116" t="s">
        <v>131</v>
      </c>
      <c r="C22" s="116" t="s">
        <v>160</v>
      </c>
      <c r="D22" s="116" t="s">
        <v>156</v>
      </c>
      <c r="E22" s="116" t="s">
        <v>134</v>
      </c>
      <c r="F22" s="116" t="str">
        <f t="shared" si="1"/>
        <v>対象</v>
      </c>
    </row>
    <row r="23" spans="1:6" x14ac:dyDescent="0.4">
      <c r="A23" s="116" t="str">
        <f t="shared" si="0"/>
        <v>A共同住宅3地域</v>
      </c>
      <c r="B23" s="116" t="s">
        <v>131</v>
      </c>
      <c r="C23" s="116" t="s">
        <v>160</v>
      </c>
      <c r="D23" s="116" t="s">
        <v>157</v>
      </c>
      <c r="E23" s="116" t="s">
        <v>134</v>
      </c>
      <c r="F23" s="116" t="str">
        <f t="shared" si="1"/>
        <v>対象</v>
      </c>
    </row>
    <row r="24" spans="1:6" x14ac:dyDescent="0.4">
      <c r="A24" s="116" t="str">
        <f t="shared" si="0"/>
        <v>A共同住宅4地域</v>
      </c>
      <c r="B24" s="116" t="s">
        <v>131</v>
      </c>
      <c r="C24" s="116" t="s">
        <v>160</v>
      </c>
      <c r="D24" s="116" t="s">
        <v>158</v>
      </c>
      <c r="E24" s="116" t="s">
        <v>134</v>
      </c>
      <c r="F24" s="116" t="str">
        <f t="shared" si="1"/>
        <v>対象</v>
      </c>
    </row>
    <row r="25" spans="1:6" x14ac:dyDescent="0.4">
      <c r="A25" s="116" t="str">
        <f t="shared" si="0"/>
        <v>A共同住宅5～7地域</v>
      </c>
      <c r="B25" s="116" t="s">
        <v>131</v>
      </c>
      <c r="C25" s="116" t="s">
        <v>160</v>
      </c>
      <c r="D25" s="116" t="s">
        <v>159</v>
      </c>
      <c r="E25" s="116" t="s">
        <v>134</v>
      </c>
      <c r="F25" s="116" t="str">
        <f t="shared" si="1"/>
        <v>対象</v>
      </c>
    </row>
    <row r="26" spans="1:6" x14ac:dyDescent="0.4">
      <c r="A26" s="116" t="str">
        <f t="shared" si="0"/>
        <v>B戸建住宅1～2地域</v>
      </c>
      <c r="B26" s="116" t="s">
        <v>132</v>
      </c>
      <c r="C26" s="116" t="s">
        <v>155</v>
      </c>
      <c r="D26" s="116" t="s">
        <v>156</v>
      </c>
      <c r="E26" s="116" t="s">
        <v>135</v>
      </c>
      <c r="F26" s="116" t="str">
        <f t="shared" si="1"/>
        <v>対象外</v>
      </c>
    </row>
    <row r="27" spans="1:6" x14ac:dyDescent="0.4">
      <c r="A27" s="116" t="str">
        <f t="shared" si="0"/>
        <v>B戸建住宅3地域</v>
      </c>
      <c r="B27" s="116" t="s">
        <v>132</v>
      </c>
      <c r="C27" s="116" t="s">
        <v>155</v>
      </c>
      <c r="D27" s="116" t="s">
        <v>157</v>
      </c>
      <c r="E27" s="116" t="s">
        <v>135</v>
      </c>
      <c r="F27" s="116" t="str">
        <f t="shared" si="1"/>
        <v>対象外</v>
      </c>
    </row>
    <row r="28" spans="1:6" x14ac:dyDescent="0.4">
      <c r="A28" s="116" t="str">
        <f t="shared" si="0"/>
        <v>B戸建住宅4地域</v>
      </c>
      <c r="B28" s="116" t="s">
        <v>132</v>
      </c>
      <c r="C28" s="116" t="s">
        <v>155</v>
      </c>
      <c r="D28" s="116" t="s">
        <v>158</v>
      </c>
      <c r="E28" s="116" t="s">
        <v>134</v>
      </c>
      <c r="F28" s="116" t="str">
        <f t="shared" si="1"/>
        <v>対象</v>
      </c>
    </row>
    <row r="29" spans="1:6" x14ac:dyDescent="0.4">
      <c r="A29" s="116" t="str">
        <f t="shared" si="0"/>
        <v>B戸建住宅5～7地域</v>
      </c>
      <c r="B29" s="116" t="s">
        <v>132</v>
      </c>
      <c r="C29" s="116" t="s">
        <v>155</v>
      </c>
      <c r="D29" s="116" t="s">
        <v>159</v>
      </c>
      <c r="E29" s="116" t="s">
        <v>134</v>
      </c>
      <c r="F29" s="116" t="str">
        <f t="shared" si="1"/>
        <v>対象</v>
      </c>
    </row>
    <row r="30" spans="1:6" x14ac:dyDescent="0.4">
      <c r="A30" s="116" t="str">
        <f t="shared" si="0"/>
        <v>B共同住宅1～2地域</v>
      </c>
      <c r="B30" s="116" t="s">
        <v>132</v>
      </c>
      <c r="C30" s="116" t="s">
        <v>160</v>
      </c>
      <c r="D30" s="116" t="s">
        <v>156</v>
      </c>
      <c r="E30" s="116" t="s">
        <v>135</v>
      </c>
      <c r="F30" s="116" t="str">
        <f t="shared" si="1"/>
        <v>対象外</v>
      </c>
    </row>
    <row r="31" spans="1:6" x14ac:dyDescent="0.4">
      <c r="A31" s="116" t="str">
        <f t="shared" si="0"/>
        <v>B共同住宅3地域</v>
      </c>
      <c r="B31" s="116" t="s">
        <v>132</v>
      </c>
      <c r="C31" s="116" t="s">
        <v>160</v>
      </c>
      <c r="D31" s="116" t="s">
        <v>157</v>
      </c>
      <c r="E31" s="116" t="s">
        <v>134</v>
      </c>
      <c r="F31" s="116" t="str">
        <f t="shared" si="1"/>
        <v>対象</v>
      </c>
    </row>
    <row r="32" spans="1:6" x14ac:dyDescent="0.4">
      <c r="A32" s="116" t="str">
        <f t="shared" si="0"/>
        <v>B共同住宅4地域</v>
      </c>
      <c r="B32" s="116" t="s">
        <v>132</v>
      </c>
      <c r="C32" s="116" t="s">
        <v>160</v>
      </c>
      <c r="D32" s="116" t="s">
        <v>158</v>
      </c>
      <c r="E32" s="116" t="s">
        <v>134</v>
      </c>
      <c r="F32" s="116" t="str">
        <f t="shared" si="1"/>
        <v>対象</v>
      </c>
    </row>
    <row r="33" spans="1:6" x14ac:dyDescent="0.4">
      <c r="A33" s="116" t="str">
        <f t="shared" si="0"/>
        <v>B共同住宅5～7地域</v>
      </c>
      <c r="B33" s="116" t="s">
        <v>132</v>
      </c>
      <c r="C33" s="116" t="s">
        <v>160</v>
      </c>
      <c r="D33" s="116" t="s">
        <v>159</v>
      </c>
      <c r="E33" s="116" t="s">
        <v>134</v>
      </c>
      <c r="F33" s="116" t="str">
        <f t="shared" si="1"/>
        <v>対象</v>
      </c>
    </row>
    <row r="34" spans="1:6" x14ac:dyDescent="0.4">
      <c r="A34" s="116" t="str">
        <f t="shared" si="0"/>
        <v>C戸建住宅1～2地域</v>
      </c>
      <c r="B34" s="116" t="s">
        <v>161</v>
      </c>
      <c r="C34" s="116" t="s">
        <v>155</v>
      </c>
      <c r="D34" s="116" t="s">
        <v>156</v>
      </c>
      <c r="E34" s="116" t="s">
        <v>162</v>
      </c>
      <c r="F34" s="116" t="str">
        <f t="shared" si="1"/>
        <v>対象外</v>
      </c>
    </row>
    <row r="35" spans="1:6" x14ac:dyDescent="0.4">
      <c r="A35" s="116" t="str">
        <f t="shared" si="0"/>
        <v>C戸建住宅3地域</v>
      </c>
      <c r="B35" s="116" t="s">
        <v>161</v>
      </c>
      <c r="C35" s="116" t="s">
        <v>155</v>
      </c>
      <c r="D35" s="116" t="s">
        <v>157</v>
      </c>
      <c r="E35" s="116" t="s">
        <v>162</v>
      </c>
      <c r="F35" s="116" t="str">
        <f t="shared" si="1"/>
        <v>対象外</v>
      </c>
    </row>
    <row r="36" spans="1:6" x14ac:dyDescent="0.4">
      <c r="A36" s="116" t="str">
        <f t="shared" si="0"/>
        <v>C戸建住宅4地域</v>
      </c>
      <c r="B36" s="116" t="s">
        <v>161</v>
      </c>
      <c r="C36" s="116" t="s">
        <v>155</v>
      </c>
      <c r="D36" s="116" t="s">
        <v>158</v>
      </c>
      <c r="E36" s="116" t="s">
        <v>135</v>
      </c>
      <c r="F36" s="116" t="str">
        <f t="shared" si="1"/>
        <v>対象外</v>
      </c>
    </row>
    <row r="37" spans="1:6" x14ac:dyDescent="0.4">
      <c r="A37" s="116" t="str">
        <f t="shared" si="0"/>
        <v>C戸建住宅5～7地域</v>
      </c>
      <c r="B37" s="116" t="s">
        <v>161</v>
      </c>
      <c r="C37" s="116" t="s">
        <v>155</v>
      </c>
      <c r="D37" s="116" t="s">
        <v>159</v>
      </c>
      <c r="E37" s="116" t="s">
        <v>135</v>
      </c>
      <c r="F37" s="116" t="str">
        <f t="shared" si="1"/>
        <v>対象外</v>
      </c>
    </row>
    <row r="38" spans="1:6" x14ac:dyDescent="0.4">
      <c r="A38" s="116" t="str">
        <f t="shared" si="0"/>
        <v>C共同住宅1～2地域</v>
      </c>
      <c r="B38" s="116" t="s">
        <v>161</v>
      </c>
      <c r="C38" s="116" t="s">
        <v>160</v>
      </c>
      <c r="D38" s="116" t="s">
        <v>156</v>
      </c>
      <c r="E38" s="116" t="s">
        <v>162</v>
      </c>
      <c r="F38" s="116" t="str">
        <f t="shared" si="1"/>
        <v>対象外</v>
      </c>
    </row>
    <row r="39" spans="1:6" x14ac:dyDescent="0.4">
      <c r="A39" s="116" t="str">
        <f t="shared" si="0"/>
        <v>C共同住宅3地域</v>
      </c>
      <c r="B39" s="116" t="s">
        <v>161</v>
      </c>
      <c r="C39" s="116" t="s">
        <v>160</v>
      </c>
      <c r="D39" s="116" t="s">
        <v>157</v>
      </c>
      <c r="E39" s="116" t="s">
        <v>162</v>
      </c>
      <c r="F39" s="116" t="str">
        <f t="shared" si="1"/>
        <v>対象外</v>
      </c>
    </row>
    <row r="40" spans="1:6" x14ac:dyDescent="0.4">
      <c r="A40" s="116" t="str">
        <f t="shared" si="0"/>
        <v>C共同住宅4地域</v>
      </c>
      <c r="B40" s="116" t="s">
        <v>161</v>
      </c>
      <c r="C40" s="116" t="s">
        <v>160</v>
      </c>
      <c r="D40" s="116" t="s">
        <v>158</v>
      </c>
      <c r="E40" s="116" t="s">
        <v>134</v>
      </c>
      <c r="F40" s="116" t="str">
        <f t="shared" si="1"/>
        <v>対象</v>
      </c>
    </row>
    <row r="41" spans="1:6" x14ac:dyDescent="0.4">
      <c r="A41" s="116" t="str">
        <f t="shared" si="0"/>
        <v>C共同住宅5～7地域</v>
      </c>
      <c r="B41" s="116" t="s">
        <v>161</v>
      </c>
      <c r="C41" s="116" t="s">
        <v>160</v>
      </c>
      <c r="D41" s="116" t="s">
        <v>159</v>
      </c>
      <c r="E41" s="116" t="s">
        <v>134</v>
      </c>
      <c r="F41" s="116" t="str">
        <f t="shared" si="1"/>
        <v>対象</v>
      </c>
    </row>
    <row r="42" spans="1:6" x14ac:dyDescent="0.4">
      <c r="A42" s="116" t="str">
        <f t="shared" si="0"/>
        <v>D戸建住宅1～2地域</v>
      </c>
      <c r="B42" s="116" t="s">
        <v>117</v>
      </c>
      <c r="C42" s="116" t="s">
        <v>155</v>
      </c>
      <c r="D42" s="116" t="s">
        <v>156</v>
      </c>
      <c r="E42" s="116" t="s">
        <v>162</v>
      </c>
      <c r="F42" s="116" t="str">
        <f t="shared" si="1"/>
        <v>対象外</v>
      </c>
    </row>
    <row r="43" spans="1:6" x14ac:dyDescent="0.4">
      <c r="A43" s="116" t="str">
        <f t="shared" si="0"/>
        <v>D戸建住宅3地域</v>
      </c>
      <c r="B43" s="116" t="s">
        <v>117</v>
      </c>
      <c r="C43" s="116" t="s">
        <v>155</v>
      </c>
      <c r="D43" s="116" t="s">
        <v>157</v>
      </c>
      <c r="E43" s="116" t="s">
        <v>162</v>
      </c>
      <c r="F43" s="116" t="str">
        <f t="shared" si="1"/>
        <v>対象外</v>
      </c>
    </row>
    <row r="44" spans="1:6" x14ac:dyDescent="0.4">
      <c r="A44" s="116" t="str">
        <f t="shared" si="0"/>
        <v>D戸建住宅4地域</v>
      </c>
      <c r="B44" s="116" t="s">
        <v>117</v>
      </c>
      <c r="C44" s="116" t="s">
        <v>155</v>
      </c>
      <c r="D44" s="116" t="s">
        <v>158</v>
      </c>
      <c r="E44" s="116" t="s">
        <v>135</v>
      </c>
      <c r="F44" s="116" t="str">
        <f t="shared" si="1"/>
        <v>対象外</v>
      </c>
    </row>
    <row r="45" spans="1:6" x14ac:dyDescent="0.4">
      <c r="A45" s="116" t="str">
        <f t="shared" si="0"/>
        <v>D戸建住宅5～7地域</v>
      </c>
      <c r="B45" s="116" t="s">
        <v>117</v>
      </c>
      <c r="C45" s="116" t="s">
        <v>155</v>
      </c>
      <c r="D45" s="116" t="s">
        <v>159</v>
      </c>
      <c r="E45" s="116" t="s">
        <v>135</v>
      </c>
      <c r="F45" s="116" t="str">
        <f t="shared" si="1"/>
        <v>対象外</v>
      </c>
    </row>
    <row r="46" spans="1:6" x14ac:dyDescent="0.4">
      <c r="A46" s="116" t="str">
        <f t="shared" si="0"/>
        <v>D共同住宅1～2地域</v>
      </c>
      <c r="B46" s="116" t="s">
        <v>117</v>
      </c>
      <c r="C46" s="116" t="s">
        <v>160</v>
      </c>
      <c r="D46" s="116" t="s">
        <v>156</v>
      </c>
      <c r="E46" s="116" t="s">
        <v>162</v>
      </c>
      <c r="F46" s="116" t="str">
        <f t="shared" si="1"/>
        <v>対象外</v>
      </c>
    </row>
    <row r="47" spans="1:6" x14ac:dyDescent="0.4">
      <c r="A47" s="116" t="str">
        <f t="shared" si="0"/>
        <v>D共同住宅3地域</v>
      </c>
      <c r="B47" s="116" t="s">
        <v>117</v>
      </c>
      <c r="C47" s="116" t="s">
        <v>160</v>
      </c>
      <c r="D47" s="116" t="s">
        <v>157</v>
      </c>
      <c r="E47" s="116" t="s">
        <v>162</v>
      </c>
      <c r="F47" s="116" t="str">
        <f t="shared" si="1"/>
        <v>対象外</v>
      </c>
    </row>
    <row r="48" spans="1:6" x14ac:dyDescent="0.4">
      <c r="A48" s="116" t="str">
        <f t="shared" si="0"/>
        <v>D共同住宅4地域</v>
      </c>
      <c r="B48" s="116" t="s">
        <v>117</v>
      </c>
      <c r="C48" s="116" t="s">
        <v>160</v>
      </c>
      <c r="D48" s="116" t="s">
        <v>158</v>
      </c>
      <c r="E48" s="116" t="s">
        <v>135</v>
      </c>
      <c r="F48" s="116" t="str">
        <f t="shared" si="1"/>
        <v>対象外</v>
      </c>
    </row>
    <row r="49" spans="1:6" x14ac:dyDescent="0.4">
      <c r="A49" s="116" t="str">
        <f t="shared" si="0"/>
        <v>D共同住宅5～7地域</v>
      </c>
      <c r="B49" s="116" t="s">
        <v>117</v>
      </c>
      <c r="C49" s="116" t="s">
        <v>160</v>
      </c>
      <c r="D49" s="116" t="s">
        <v>159</v>
      </c>
      <c r="E49" s="116" t="s">
        <v>135</v>
      </c>
      <c r="F49" s="116" t="str">
        <f t="shared" si="1"/>
        <v>対象外</v>
      </c>
    </row>
    <row r="50" spans="1:6" x14ac:dyDescent="0.4">
      <c r="A50" s="116" t="str">
        <f t="shared" si="0"/>
        <v>E戸建住宅1～2地域</v>
      </c>
      <c r="B50" s="116" t="s">
        <v>122</v>
      </c>
      <c r="C50" s="116" t="s">
        <v>155</v>
      </c>
      <c r="D50" s="116" t="s">
        <v>156</v>
      </c>
      <c r="E50" s="116" t="s">
        <v>162</v>
      </c>
      <c r="F50" s="116" t="str">
        <f t="shared" si="1"/>
        <v>対象外</v>
      </c>
    </row>
    <row r="51" spans="1:6" x14ac:dyDescent="0.4">
      <c r="A51" s="116" t="str">
        <f t="shared" si="0"/>
        <v>E戸建住宅3地域</v>
      </c>
      <c r="B51" s="116" t="s">
        <v>122</v>
      </c>
      <c r="C51" s="116" t="s">
        <v>155</v>
      </c>
      <c r="D51" s="116" t="s">
        <v>157</v>
      </c>
      <c r="E51" s="116" t="s">
        <v>162</v>
      </c>
      <c r="F51" s="116" t="str">
        <f t="shared" si="1"/>
        <v>対象外</v>
      </c>
    </row>
    <row r="52" spans="1:6" x14ac:dyDescent="0.4">
      <c r="A52" s="116" t="str">
        <f t="shared" si="0"/>
        <v>E戸建住宅4地域</v>
      </c>
      <c r="B52" s="116" t="s">
        <v>122</v>
      </c>
      <c r="C52" s="116" t="s">
        <v>155</v>
      </c>
      <c r="D52" s="116" t="s">
        <v>158</v>
      </c>
      <c r="E52" s="116" t="s">
        <v>162</v>
      </c>
      <c r="F52" s="116" t="str">
        <f t="shared" si="1"/>
        <v>対象外</v>
      </c>
    </row>
    <row r="53" spans="1:6" x14ac:dyDescent="0.4">
      <c r="A53" s="116" t="str">
        <f t="shared" si="0"/>
        <v>E戸建住宅5～7地域</v>
      </c>
      <c r="B53" s="116" t="s">
        <v>122</v>
      </c>
      <c r="C53" s="116" t="s">
        <v>155</v>
      </c>
      <c r="D53" s="116" t="s">
        <v>159</v>
      </c>
      <c r="E53" s="116" t="s">
        <v>135</v>
      </c>
      <c r="F53" s="116" t="str">
        <f t="shared" si="1"/>
        <v>対象外</v>
      </c>
    </row>
    <row r="54" spans="1:6" x14ac:dyDescent="0.4">
      <c r="A54" s="116" t="str">
        <f t="shared" si="0"/>
        <v>E共同住宅1～2地域</v>
      </c>
      <c r="B54" s="116" t="s">
        <v>122</v>
      </c>
      <c r="C54" s="116" t="s">
        <v>160</v>
      </c>
      <c r="D54" s="116" t="s">
        <v>156</v>
      </c>
      <c r="E54" s="116" t="s">
        <v>162</v>
      </c>
      <c r="F54" s="116" t="str">
        <f t="shared" si="1"/>
        <v>対象外</v>
      </c>
    </row>
    <row r="55" spans="1:6" x14ac:dyDescent="0.4">
      <c r="A55" s="116" t="str">
        <f t="shared" si="0"/>
        <v>E共同住宅3地域</v>
      </c>
      <c r="B55" s="116" t="s">
        <v>122</v>
      </c>
      <c r="C55" s="116" t="s">
        <v>160</v>
      </c>
      <c r="D55" s="116" t="s">
        <v>157</v>
      </c>
      <c r="E55" s="116" t="s">
        <v>162</v>
      </c>
      <c r="F55" s="116" t="str">
        <f t="shared" si="1"/>
        <v>対象外</v>
      </c>
    </row>
    <row r="56" spans="1:6" x14ac:dyDescent="0.4">
      <c r="A56" s="116" t="str">
        <f t="shared" si="0"/>
        <v>E共同住宅4地域</v>
      </c>
      <c r="B56" s="116" t="s">
        <v>122</v>
      </c>
      <c r="C56" s="116" t="s">
        <v>160</v>
      </c>
      <c r="D56" s="116" t="s">
        <v>158</v>
      </c>
      <c r="E56" s="116" t="s">
        <v>162</v>
      </c>
      <c r="F56" s="116" t="str">
        <f t="shared" si="1"/>
        <v>対象外</v>
      </c>
    </row>
    <row r="57" spans="1:6" x14ac:dyDescent="0.4">
      <c r="A57" s="116" t="str">
        <f t="shared" si="0"/>
        <v>E共同住宅5～7地域</v>
      </c>
      <c r="B57" s="116" t="s">
        <v>122</v>
      </c>
      <c r="C57" s="116" t="s">
        <v>160</v>
      </c>
      <c r="D57" s="116" t="s">
        <v>159</v>
      </c>
      <c r="E57" s="116" t="s">
        <v>135</v>
      </c>
      <c r="F57" s="116" t="str">
        <f t="shared" si="1"/>
        <v>対象外</v>
      </c>
    </row>
    <row r="58" spans="1:6" x14ac:dyDescent="0.4">
      <c r="A58" s="116" t="str">
        <f t="shared" si="0"/>
        <v>Y戸建住宅8地域</v>
      </c>
      <c r="B58" s="116" t="s">
        <v>163</v>
      </c>
      <c r="C58" s="116" t="s">
        <v>155</v>
      </c>
      <c r="D58" s="116" t="s">
        <v>164</v>
      </c>
      <c r="E58" s="116" t="s">
        <v>134</v>
      </c>
      <c r="F58" s="116" t="str">
        <f t="shared" si="1"/>
        <v>対象</v>
      </c>
    </row>
    <row r="59" spans="1:6" x14ac:dyDescent="0.4">
      <c r="A59" s="116" t="str">
        <f t="shared" si="0"/>
        <v>Y共同住宅8地域</v>
      </c>
      <c r="B59" s="116" t="s">
        <v>163</v>
      </c>
      <c r="C59" s="116" t="s">
        <v>160</v>
      </c>
      <c r="D59" s="116" t="s">
        <v>164</v>
      </c>
      <c r="E59" s="116" t="s">
        <v>134</v>
      </c>
      <c r="F59" s="116" t="str">
        <f t="shared" si="1"/>
        <v>対象</v>
      </c>
    </row>
    <row r="60" spans="1:6" x14ac:dyDescent="0.4">
      <c r="A60" s="116" t="str">
        <f t="shared" si="0"/>
        <v>Z戸建住宅8地域</v>
      </c>
      <c r="B60" s="116" t="s">
        <v>165</v>
      </c>
      <c r="C60" s="116" t="s">
        <v>155</v>
      </c>
      <c r="D60" s="116" t="s">
        <v>164</v>
      </c>
      <c r="E60" s="116" t="s">
        <v>134</v>
      </c>
      <c r="F60" s="116" t="str">
        <f t="shared" si="1"/>
        <v>対象</v>
      </c>
    </row>
    <row r="61" spans="1:6" x14ac:dyDescent="0.4">
      <c r="A61" s="116" t="str">
        <f t="shared" si="0"/>
        <v>Z共同住宅8地域</v>
      </c>
      <c r="B61" s="116" t="s">
        <v>165</v>
      </c>
      <c r="C61" s="116" t="s">
        <v>160</v>
      </c>
      <c r="D61" s="116" t="s">
        <v>164</v>
      </c>
      <c r="E61" s="116" t="s">
        <v>134</v>
      </c>
      <c r="F61" s="116" t="str">
        <f t="shared" si="1"/>
        <v>対象</v>
      </c>
    </row>
  </sheetData>
  <phoneticPr fontId="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FB7FB4E3F3884CA5E9D39FD34BABD8" ma:contentTypeVersion="14" ma:contentTypeDescription="新しいドキュメントを作成します。" ma:contentTypeScope="" ma:versionID="da23bd4e296fe4faad76aa3184d8e94a">
  <xsd:schema xmlns:xsd="http://www.w3.org/2001/XMLSchema" xmlns:xs="http://www.w3.org/2001/XMLSchema" xmlns:p="http://schemas.microsoft.com/office/2006/metadata/properties" xmlns:ns2="f0fc40b5-0137-413d-b08b-f14be2a0c0e4" xmlns:ns3="dfd569ee-a108-48e8-8367-6caeb7d66a63" xmlns:ns4="a26607ab-acce-4977-bcf4-b0f01afe3773" targetNamespace="http://schemas.microsoft.com/office/2006/metadata/properties" ma:root="true" ma:fieldsID="cb850c052d4f7c86c1d0c268b0699da6" ns2:_="" ns3:_="" ns4:_="">
    <xsd:import namespace="f0fc40b5-0137-413d-b08b-f14be2a0c0e4"/>
    <xsd:import namespace="dfd569ee-a108-48e8-8367-6caeb7d66a63"/>
    <xsd:import namespace="a26607ab-acce-4977-bcf4-b0f01afe377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lcf76f155ced4ddcb4097134ff3c332f" minOccurs="0"/>
                <xsd:element ref="ns4: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4:SharedWithUsers" minOccurs="0"/>
                <xsd:element ref="ns4: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fc40b5-0137-413d-b08b-f14be2a0c0e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fd569ee-a108-48e8-8367-6caeb7d66a6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48e9c2bd-e334-435e-baf5-cfb9b5657358"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26607ab-acce-4977-bcf4-b0f01afe3773"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953E2A68-EBCB-4753-B6F4-DA585A98B4A4}" ma:internalName="TaxCatchAll" ma:showField="CatchAllData" ma:web="{f0fc40b5-0137-413d-b08b-f14be2a0c0e4}">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a26607ab-acce-4977-bcf4-b0f01afe3773" xsi:nil="true"/>
    <lcf76f155ced4ddcb4097134ff3c332f xmlns="dfd569ee-a108-48e8-8367-6caeb7d66a63">
      <Terms xmlns="http://schemas.microsoft.com/office/infopath/2007/PartnerControls"/>
    </lcf76f155ced4ddcb4097134ff3c332f>
    <_dlc_DocId xmlns="f0fc40b5-0137-413d-b08b-f14be2a0c0e4">JPFS0072-2018251719-1224</_dlc_DocId>
    <_dlc_DocIdUrl xmlns="f0fc40b5-0137-413d-b08b-f14be2a0c0e4">
      <Url>https://lixilgroup.sharepoint.com/sites/JPFS0072/_layouts/15/DocIdRedir.aspx?ID=JPFS0072-2018251719-1224</Url>
      <Description>JPFS0072-2018251719-1224</Description>
    </_dlc_DocIdUrl>
  </documentManagement>
</p:properties>
</file>

<file path=customXml/itemProps1.xml><?xml version="1.0" encoding="utf-8"?>
<ds:datastoreItem xmlns:ds="http://schemas.openxmlformats.org/officeDocument/2006/customXml" ds:itemID="{C91A494B-D7C9-4D49-A02A-4A4259C8DE28}"/>
</file>

<file path=customXml/itemProps2.xml><?xml version="1.0" encoding="utf-8"?>
<ds:datastoreItem xmlns:ds="http://schemas.openxmlformats.org/officeDocument/2006/customXml" ds:itemID="{A6A35130-411B-4C11-92D9-4AF2B3F58BF9}"/>
</file>

<file path=customXml/itemProps3.xml><?xml version="1.0" encoding="utf-8"?>
<ds:datastoreItem xmlns:ds="http://schemas.openxmlformats.org/officeDocument/2006/customXml" ds:itemID="{7A114216-9AE8-47D8-80F5-3E98FF794494}"/>
</file>

<file path=customXml/itemProps4.xml><?xml version="1.0" encoding="utf-8"?>
<ds:datastoreItem xmlns:ds="http://schemas.openxmlformats.org/officeDocument/2006/customXml" ds:itemID="{FAF3BDEC-3735-4DF9-9026-119B00BD02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154</vt:i4>
      </vt:variant>
    </vt:vector>
  </HeadingPairs>
  <TitlesOfParts>
    <vt:vector size="161" baseType="lpstr">
      <vt:lpstr>LIXIL対象製品リスト</vt:lpstr>
      <vt:lpstr>補助額を調べる</vt:lpstr>
      <vt:lpstr>名前定義</vt:lpstr>
      <vt:lpstr>開閉形式記号</vt:lpstr>
      <vt:lpstr>サイズ</vt:lpstr>
      <vt:lpstr>補助額</vt:lpstr>
      <vt:lpstr>こどもエコグレード</vt:lpstr>
      <vt:lpstr>LIXIL対象製品リスト!Print_Area</vt:lpstr>
      <vt:lpstr>開閉形式記号!Print_Area</vt:lpstr>
      <vt:lpstr>名前定義!Print_Area</vt:lpstr>
      <vt:lpstr>LIXIL対象製品リスト!Print_Titles</vt:lpstr>
      <vt:lpstr>名前定義!Print_Titles</vt:lpstr>
      <vt:lpstr>製品名一覧</vt:lpstr>
      <vt:lpstr>断熱等</vt:lpstr>
      <vt:lpstr>断熱等_防犯</vt:lpstr>
      <vt:lpstr>断熱等_防犯BL_ⅡｰA型_ポスト無し</vt:lpstr>
      <vt:lpstr>断熱等_防犯BL_ⅡｰA型_ポスト無しドア_開き戸_D_</vt:lpstr>
      <vt:lpstr>断熱等_防犯BL_ⅡｰA型_ポスト有り</vt:lpstr>
      <vt:lpstr>断熱等_防犯BL_ⅡｰA型_ポスト有りドア_開き戸_D_</vt:lpstr>
      <vt:lpstr>断熱等_防犯BL_ⅡｰB型_ポスト無し_標準型_</vt:lpstr>
      <vt:lpstr>断熱等_防犯BL_ⅡｰB型_ポスト無し_標準型_ドア_開き戸_D_</vt:lpstr>
      <vt:lpstr>断熱等_防犯BL_ⅡｰB型_ポスト無し_防音_断熱型_</vt:lpstr>
      <vt:lpstr>断熱等_防犯BL_ⅡｰB型_ポスト無し_防音_断熱型_ドア_開き戸_D_</vt:lpstr>
      <vt:lpstr>断熱等_防犯BL_ⅡｰB型_ポスト有り_標準型_</vt:lpstr>
      <vt:lpstr>断熱等_防犯BL_ⅡｰB型_ポスト有り_標準型_ドア_開き戸_D_</vt:lpstr>
      <vt:lpstr>断熱等_防犯BL_ⅡｰB型_ポスト有り_防音_断熱型_</vt:lpstr>
      <vt:lpstr>断熱等_防犯BL_ⅡｰB型_ポスト有り_防音_断熱型_ドア_開き戸_D_</vt:lpstr>
      <vt:lpstr>断熱等_防犯NXP_Ⅱ_ポスト無し_標準型_</vt:lpstr>
      <vt:lpstr>断熱等_防犯NXP_Ⅱ_ポスト無し_標準型_ドア_開き戸_D_</vt:lpstr>
      <vt:lpstr>断熱等_防犯NXP_Ⅱ_ポスト無し_防音_断熱型_</vt:lpstr>
      <vt:lpstr>断熱等_防犯NXP_Ⅱ_ポスト無し_防音_断熱型_ドア_開き戸_D_</vt:lpstr>
      <vt:lpstr>断熱等_防犯NXP_Ⅱ_ポスト有り_標準型_</vt:lpstr>
      <vt:lpstr>断熱等_防犯NXP_Ⅱ_ポスト有り_標準型_ドア_開き戸_D_</vt:lpstr>
      <vt:lpstr>断熱等_防犯NXP_Ⅱ_ポスト有り_防音_断熱型_</vt:lpstr>
      <vt:lpstr>断熱等_防犯NXP_Ⅱ_ポスト有り_防音_断熱型_ドア_開き戸_D_</vt:lpstr>
      <vt:lpstr>断熱等BL_ⅡｰA型_ポスト無し</vt:lpstr>
      <vt:lpstr>断熱等BL_ⅡｰA型_ポスト無しドア_開き戸_D_</vt:lpstr>
      <vt:lpstr>断熱等BL_ⅡｰA型_ポスト有り</vt:lpstr>
      <vt:lpstr>断熱等BL_ⅡｰA型_ポスト有りドア_開き戸_D_</vt:lpstr>
      <vt:lpstr>断熱等BL_ⅡｰB型_ポスト無し_標準型_</vt:lpstr>
      <vt:lpstr>断熱等BL_ⅡｰB型_ポスト無し_標準型_ドア_開き戸_D_</vt:lpstr>
      <vt:lpstr>断熱等BL_ⅡｰB型_ポスト無し_防音_断熱型_</vt:lpstr>
      <vt:lpstr>断熱等BL_ⅡｰB型_ポスト無し_防音_断熱型_ドア_開き戸_D_</vt:lpstr>
      <vt:lpstr>断熱等BL_ⅡｰB型_ポスト有り_標準型_</vt:lpstr>
      <vt:lpstr>断熱等BL_ⅡｰB型_ポスト有り_標準型_ドア_開き戸_D_</vt:lpstr>
      <vt:lpstr>断熱等BL_ⅡｰB型_ポスト有り_防音_断熱型_</vt:lpstr>
      <vt:lpstr>断熱等BL_ⅡｰB型_ポスト有り_防音_断熱型_ドア_開き戸_D_</vt:lpstr>
      <vt:lpstr>断熱等ＮＥ_標準型_</vt:lpstr>
      <vt:lpstr>断熱等ＮＥ_標準型_ドア_開き戸_D_</vt:lpstr>
      <vt:lpstr>断熱等ＮＥ_防音_断熱型_</vt:lpstr>
      <vt:lpstr>断熱等ＮＥ_防音_断熱型_ドア_開き戸_D_</vt:lpstr>
      <vt:lpstr>断熱等NT_Ⅱ_ポスト無し_標準型_</vt:lpstr>
      <vt:lpstr>断熱等NT_Ⅱ_ポスト無し_標準型_ドア_開き戸_D_</vt:lpstr>
      <vt:lpstr>断熱等NT_Ⅱ_ポスト無し_防音_断熱型_</vt:lpstr>
      <vt:lpstr>断熱等NT_Ⅱ_ポスト無し_防音_断熱型_ドア_開き戸_D_</vt:lpstr>
      <vt:lpstr>断熱等NT_Ⅱ_ポスト有り_標準型_</vt:lpstr>
      <vt:lpstr>断熱等NT_Ⅱ_ポスト有り_標準型_ドア_開き戸_D_</vt:lpstr>
      <vt:lpstr>断熱等NT_Ⅱ_ポスト有り_防音_断熱型_</vt:lpstr>
      <vt:lpstr>断熱等NT_Ⅱ_ポスト有り_防音_断熱型_ドア_開き戸_D_</vt:lpstr>
      <vt:lpstr>断熱等NXP_Ⅱ_ポスト無し_標準型_</vt:lpstr>
      <vt:lpstr>断熱等NXP_Ⅱ_ポスト無し_標準型_ドア_開き戸_D_</vt:lpstr>
      <vt:lpstr>断熱等NXP_Ⅱ_ポスト無し_防音_断熱型_</vt:lpstr>
      <vt:lpstr>断熱等NXP_Ⅱ_ポスト無し_防音_断熱型_ドア_開き戸_D_</vt:lpstr>
      <vt:lpstr>断熱等NXP_Ⅱ_ポスト有り_標準型_</vt:lpstr>
      <vt:lpstr>断熱等NXP_Ⅱ_ポスト有り_標準型_ドア_開き戸_D_</vt:lpstr>
      <vt:lpstr>断熱等NXP_Ⅱ_ポスト有り_防音_断熱型_</vt:lpstr>
      <vt:lpstr>断熱等NXP_Ⅱ_ポスト有り_防音_断熱型_ドア_開き戸_D_</vt:lpstr>
      <vt:lpstr>断熱等RS_Ⅱ_ポスト無し_標準型_</vt:lpstr>
      <vt:lpstr>断熱等RS_Ⅱ_ポスト無し_標準型_ドア_開き戸_D_</vt:lpstr>
      <vt:lpstr>断熱等RS_Ⅱ_ポスト無し_防音_断熱型_</vt:lpstr>
      <vt:lpstr>断熱等RS_Ⅱ_ポスト無し_防音_断熱型_ドア_開き戸_D_</vt:lpstr>
      <vt:lpstr>断熱等RS_Ⅱ_ポスト有り_標準型_</vt:lpstr>
      <vt:lpstr>断熱等RS_Ⅱ_ポスト有り_標準型_ドア_開き戸_D_</vt:lpstr>
      <vt:lpstr>断熱等RS_Ⅱ_ポスト有り_防音_断熱型_</vt:lpstr>
      <vt:lpstr>断熱等RS_Ⅱ_ポスト有り_防音_断熱型_ドア_開き戸_D_</vt:lpstr>
      <vt:lpstr>断熱等クルージュK_ポスト無し</vt:lpstr>
      <vt:lpstr>断熱等クルージュK_ポスト無しドア_開き戸_D_</vt:lpstr>
      <vt:lpstr>断熱等クルージュK_ポスト有り</vt:lpstr>
      <vt:lpstr>断熱等クルージュK_ポスト有りドア_開き戸_D_</vt:lpstr>
      <vt:lpstr>断熱等クルージュT_ポスト無し_標準型_</vt:lpstr>
      <vt:lpstr>断熱等クルージュT_ポスト無し_標準型_ドア_開き戸_D_</vt:lpstr>
      <vt:lpstr>断熱等クルージュT_ポスト無し_防音_断熱型_</vt:lpstr>
      <vt:lpstr>断熱等クルージュT_ポスト無し_防音_断熱型_ドア_開き戸_D_</vt:lpstr>
      <vt:lpstr>断熱等クルージュT_ポスト有り_標準型_</vt:lpstr>
      <vt:lpstr>断熱等クルージュT_ポスト有り_標準型_ドア_開き戸_D_</vt:lpstr>
      <vt:lpstr>断熱等クルージュT_ポスト有り_防音_断熱型_</vt:lpstr>
      <vt:lpstr>断熱等クルージュT_ポスト有り_防音_断熱型_ドア_開き戸_D_</vt:lpstr>
      <vt:lpstr>断熱等リシェントマンションドア_ロックウールコア構造_</vt:lpstr>
      <vt:lpstr>断熱等リシェントマンションドア_ロックウールコア構造_ドア_開き戸_D_</vt:lpstr>
      <vt:lpstr>断熱等リシェントマンションドア_水酸化アルミニウムコア構造_</vt:lpstr>
      <vt:lpstr>断熱等リシェントマンションドア_水酸化アルミニウムコア構造_ドア_開き戸_D_</vt:lpstr>
      <vt:lpstr>防音</vt:lpstr>
      <vt:lpstr>防音BL_ⅡｰA型_ポスト無し</vt:lpstr>
      <vt:lpstr>防音BL_ⅡｰA型_ポスト無しドア_開き戸_D_</vt:lpstr>
      <vt:lpstr>防音BL_ⅡｰA型_ポスト有り</vt:lpstr>
      <vt:lpstr>防音BL_ⅡｰA型_ポスト有りドア_開き戸_D_</vt:lpstr>
      <vt:lpstr>防音BL_ⅡｰB型_ポスト無し_標準型_</vt:lpstr>
      <vt:lpstr>防音BL_ⅡｰB型_ポスト無し_標準型_ドア_開き戸_D_</vt:lpstr>
      <vt:lpstr>防音BL_ⅡｰB型_ポスト無し_防音_断熱型_</vt:lpstr>
      <vt:lpstr>防音BL_ⅡｰB型_ポスト無し_防音_断熱型_ドア_開き戸_D_</vt:lpstr>
      <vt:lpstr>防音BL_ⅡｰB型_ポスト有り_標準型_</vt:lpstr>
      <vt:lpstr>防音BL_ⅡｰB型_ポスト有り_標準型_ドア_開き戸_D_</vt:lpstr>
      <vt:lpstr>防音BL_ⅡｰB型_ポスト有り_防音_断熱型_</vt:lpstr>
      <vt:lpstr>防音BL_ⅡｰB型_ポスト有り_防音_断熱型_ドア_開き戸_D_</vt:lpstr>
      <vt:lpstr>防音ＮＥ_標準型_</vt:lpstr>
      <vt:lpstr>防音ＮＥ_標準型_ドア_開き戸_D_</vt:lpstr>
      <vt:lpstr>防音ＮＥ_防音_断熱型_</vt:lpstr>
      <vt:lpstr>防音ＮＥ_防音_断熱型_ドア_開き戸_D_</vt:lpstr>
      <vt:lpstr>防音NT_Ⅱ_ポスト無し_標準型_</vt:lpstr>
      <vt:lpstr>防音NT_Ⅱ_ポスト無し_標準型_ドア_開き戸_D_</vt:lpstr>
      <vt:lpstr>防音NT_Ⅱ_ポスト無し_防音_断熱型_</vt:lpstr>
      <vt:lpstr>防音NT_Ⅱ_ポスト無し_防音_断熱型_ドア_開き戸_D_</vt:lpstr>
      <vt:lpstr>防音NT_Ⅱ_ポスト有り_標準型_</vt:lpstr>
      <vt:lpstr>防音NT_Ⅱ_ポスト有り_標準型_ドア_開き戸_D_</vt:lpstr>
      <vt:lpstr>防音NT_Ⅱ_ポスト有り_防音_断熱型_</vt:lpstr>
      <vt:lpstr>防音NT_Ⅱ_ポスト有り_防音_断熱型_ドア_開き戸_D_</vt:lpstr>
      <vt:lpstr>防音NXP_Ⅱ_ポスト無し_標準型_</vt:lpstr>
      <vt:lpstr>防音NXP_Ⅱ_ポスト無し_標準型_ドア_開き戸_D_</vt:lpstr>
      <vt:lpstr>防音NXP_Ⅱ_ポスト無し_防音_断熱型_</vt:lpstr>
      <vt:lpstr>防音NXP_Ⅱ_ポスト無し_防音_断熱型_ドア_開き戸_D_</vt:lpstr>
      <vt:lpstr>防音NXP_Ⅱ_ポスト有り_標準型_</vt:lpstr>
      <vt:lpstr>防音NXP_Ⅱ_ポスト有り_標準型_ドア_開き戸_D_</vt:lpstr>
      <vt:lpstr>防音NXP_Ⅱ_ポスト有り_防音_断熱型_</vt:lpstr>
      <vt:lpstr>防音NXP_Ⅱ_ポスト有り_防音_断熱型_ドア_開き戸_D_</vt:lpstr>
      <vt:lpstr>防音RS_Ⅱ_ポスト無し_標準型_</vt:lpstr>
      <vt:lpstr>防音RS_Ⅱ_ポスト無し_標準型_ドア_開き戸_D_</vt:lpstr>
      <vt:lpstr>防音RS_Ⅱ_ポスト無し_防音_断熱型_</vt:lpstr>
      <vt:lpstr>防音RS_Ⅱ_ポスト無し_防音_断熱型_ドア_開き戸_D_</vt:lpstr>
      <vt:lpstr>防音RS_Ⅱ_ポスト有り_標準型_</vt:lpstr>
      <vt:lpstr>防音RS_Ⅱ_ポスト有り_標準型_ドア_開き戸_D_</vt:lpstr>
      <vt:lpstr>防音RS_Ⅱ_ポスト有り_防音_断熱型_</vt:lpstr>
      <vt:lpstr>防音RS_Ⅱ_ポスト有り_防音_断熱型_ドア_開き戸_D_</vt:lpstr>
      <vt:lpstr>防音クルージュK</vt:lpstr>
      <vt:lpstr>防音クルージュKドア_開き戸_D_</vt:lpstr>
      <vt:lpstr>防音クルージュT__T_1仕様__ポスト無し_</vt:lpstr>
      <vt:lpstr>防音クルージュT__T_1仕様__ポスト無し_ドア_開き戸_D_</vt:lpstr>
      <vt:lpstr>防音クルージュT__標準仕様__ポスト無し_</vt:lpstr>
      <vt:lpstr>防音クルージュT__標準仕様__ポスト無し_ドア_開き戸_D_</vt:lpstr>
      <vt:lpstr>防音クルージュT__標準仕様__ポスト有り_</vt:lpstr>
      <vt:lpstr>防音クルージュT__標準仕様__ポスト有り_ドア_開き戸_D_</vt:lpstr>
      <vt:lpstr>防犯</vt:lpstr>
      <vt:lpstr>防犯BL_ⅡｰA型_ポスト無し</vt:lpstr>
      <vt:lpstr>防犯BL_ⅡｰA型_ポスト無しドア_開き戸_D_</vt:lpstr>
      <vt:lpstr>防犯BL_ⅡｰA型_ポスト有り</vt:lpstr>
      <vt:lpstr>防犯BL_ⅡｰA型_ポスト有りドア_開き戸_D_</vt:lpstr>
      <vt:lpstr>防犯BL_ⅡｰB型_ポスト無し_標準型_</vt:lpstr>
      <vt:lpstr>防犯BL_ⅡｰB型_ポスト無し_標準型_ドア_開き戸_D_</vt:lpstr>
      <vt:lpstr>防犯BL_ⅡｰB型_ポスト無し_防音_断熱型_</vt:lpstr>
      <vt:lpstr>防犯BL_ⅡｰB型_ポスト無し_防音_断熱型_ドア_開き戸_D_</vt:lpstr>
      <vt:lpstr>防犯BL_ⅡｰB型_ポスト有り_標準型_</vt:lpstr>
      <vt:lpstr>防犯BL_ⅡｰB型_ポスト有り_標準型_ドア_開き戸_D_</vt:lpstr>
      <vt:lpstr>防犯BL_ⅡｰB型_ポスト有り_防音_断熱型_</vt:lpstr>
      <vt:lpstr>防犯BL_ⅡｰB型_ポスト有り_防音_断熱型_ドア_開き戸_D_</vt:lpstr>
      <vt:lpstr>防犯NXP_Ⅱ_ポスト無し_標準型_</vt:lpstr>
      <vt:lpstr>防犯NXP_Ⅱ_ポスト無し_標準型_ドア_開き戸_D_</vt:lpstr>
      <vt:lpstr>防犯NXP_Ⅱ_ポスト無し_防音_断熱型_</vt:lpstr>
      <vt:lpstr>防犯NXP_Ⅱ_ポスト無し_防音_断熱型_ドア_開き戸_D_</vt:lpstr>
      <vt:lpstr>防犯NXP_Ⅱ_ポスト有り_標準型_</vt:lpstr>
      <vt:lpstr>防犯NXP_Ⅱ_ポスト有り_標準型_ドア_開き戸_D_</vt:lpstr>
      <vt:lpstr>防犯NXP_Ⅱ_ポスト有り_防音_断熱型_</vt:lpstr>
      <vt:lpstr>防犯NXP_Ⅱ_ポスト有り_防音_断熱型_ドア_開き戸_D_</vt:lpstr>
    </vt:vector>
  </TitlesOfParts>
  <Company>LIXIL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大利 知之(Tomoyuki Otoshi)</dc:creator>
  <cp:lastModifiedBy>大利 知之(Tomoyuki Otoshi)</cp:lastModifiedBy>
  <dcterms:created xsi:type="dcterms:W3CDTF">2024-03-11T23:47:34Z</dcterms:created>
  <dcterms:modified xsi:type="dcterms:W3CDTF">2024-03-11T23:48:59Z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0x010100DFFB7FB4E3F3884CA5E9D39FD34BABD8</vt:lpwstr>
  </property>
  <property fmtid="{D5CDD505-2E9C-101B-9397-08002B2CF9AE}" pid="3" name="_dlc_DocIdItemGuid">
    <vt:lpwstr>2057887b-e117-4937-930d-acce571ef5a4</vt:lpwstr>
  </property>
  <property fmtid="{D5CDD505-2E9C-101B-9397-08002B2CF9AE}" pid="4" name="MediaServiceImageTags">
    <vt:lpwstr/>
  </property>
</Properties>
</file>