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11010442\Desktop\"/>
    </mc:Choice>
  </mc:AlternateContent>
  <xr:revisionPtr revIDLastSave="0" documentId="8_{0951578E-1064-4BA3-8EDB-250AF6495D20}" xr6:coauthVersionLast="38" xr6:coauthVersionMax="38" xr10:uidLastSave="{00000000-0000-0000-0000-000000000000}"/>
  <workbookProtection workbookAlgorithmName="SHA-512" workbookHashValue="6k1/uxB8T/EM6gtimdAVUOMlgUppFUdE8HvIQBJSH1uYAvg65inTiJBpgSchlPteC/YVNaffEra49PV1HeHHpw==" workbookSaltValue="qwQaRNK3B3MtkqcNCaRHng==" workbookSpinCount="100000" lockStructure="1"/>
  <bookViews>
    <workbookView xWindow="0" yWindow="0" windowWidth="28800" windowHeight="11700" xr2:uid="{7B5B75D6-1419-4CBF-B42D-1E0C62D5107F}"/>
  </bookViews>
  <sheets>
    <sheet name="LIXIL対象製品リスト" sheetId="1" r:id="rId1"/>
    <sheet name="補助額を調べる" sheetId="2" r:id="rId2"/>
    <sheet name="名前定義" sheetId="3" state="hidden" r:id="rId3"/>
    <sheet name="開閉形式記号" sheetId="4" state="hidden" r:id="rId4"/>
    <sheet name="サイズ" sheetId="5" state="hidden" r:id="rId5"/>
    <sheet name="補助額" sheetId="6" state="hidden" r:id="rId6"/>
    <sheet name="こどもエコグレード" sheetId="7" state="hidden" r:id="rId7"/>
  </sheets>
  <externalReferences>
    <externalReference r:id="rId8"/>
    <externalReference r:id="rId9"/>
  </externalReferences>
  <definedNames>
    <definedName name="_xlnm._FilterDatabase" localSheetId="0" hidden="1">LIXIL対象製品リスト!$B$6:$T$6</definedName>
    <definedName name="_xlnm._FilterDatabase" localSheetId="3" hidden="1">開閉形式記号!#REF!</definedName>
    <definedName name="_xlnm._FilterDatabase" localSheetId="2" hidden="1">名前定義!$A$1:$E$1093</definedName>
    <definedName name="ENDA" localSheetId="3">#REF!</definedName>
    <definedName name="ENDA">#REF!</definedName>
    <definedName name="ENDB" localSheetId="3">#REF!</definedName>
    <definedName name="ENDB">#REF!</definedName>
    <definedName name="_xlnm.Print_Area" localSheetId="0">LIXIL対象製品リスト!$B$2:$O$1099</definedName>
    <definedName name="_xlnm.Print_Area" localSheetId="3">開閉形式記号!$B$2:$D$20</definedName>
    <definedName name="_xlnm.Print_Area" localSheetId="2">名前定義!$A$1:$E$1094</definedName>
    <definedName name="_xlnm.Print_Titles" localSheetId="0">LIXIL対象製品リスト!$6:$6</definedName>
    <definedName name="_xlnm.Print_Titles" localSheetId="2">名前定義!$1:$1</definedName>
    <definedName name="Z_0FB167E2_469C_4A07_90CB_DA712366438E_.wvu.FilterData" localSheetId="3" hidden="1">開閉形式記号!#REF!</definedName>
    <definedName name="Z_37B5F074_0BD9_4638_8756_0FF1F3E726F6_.wvu.FilterData" localSheetId="3" hidden="1">開閉形式記号!#REF!</definedName>
    <definedName name="コピー" localSheetId="3">#REF!</definedName>
    <definedName name="コピー">#REF!</definedName>
    <definedName name="構造" localSheetId="3">[2]LIST!$D$3:$D$7</definedName>
    <definedName name="構造">#REF!</definedName>
    <definedName name="製品区分" localSheetId="3">[2]LIST!$A$3:$A$6</definedName>
    <definedName name="製品区分">#REF!</definedName>
    <definedName name="製品名一覧">名前定義!$G$2:$G$5</definedName>
    <definedName name="断熱等">名前定義!$M$2:$M$7</definedName>
    <definedName name="断熱等_防犯">名前定義!$M$8:$M$11</definedName>
    <definedName name="断熱等_防犯PRESEA_Hドア_DC仕様_">名前定義!$B$9</definedName>
    <definedName name="断熱等_防犯PRESEA_Hドア_DC仕様_ドア_開き戸_D_">名前定義!$E$30:$E$34</definedName>
    <definedName name="断熱等_防犯PRESEA_Hドア_FA仕様_">名前定義!$B$8</definedName>
    <definedName name="断熱等_防犯PRESEA_Hドア_FA仕様_ドア_開き戸_D_">名前定義!$E$25:$E$29</definedName>
    <definedName name="断熱等_防犯PRO_SE_70ドア_中桟無し_">名前定義!$B$11</definedName>
    <definedName name="断熱等_防犯PRO_SE_70ドア_中桟無し_ドア_開き戸_D_">名前定義!$E$39:$E$42</definedName>
    <definedName name="断熱等_防犯PRO_SE_70ドア_中桟有り_">名前定義!$B$10</definedName>
    <definedName name="断熱等_防犯PRO_SE_70ドア_中桟有り_ドア_開き戸_D_">名前定義!$E$35:$E$38</definedName>
    <definedName name="断熱等E_SHAPE_Window_TYPE_S_中桟無し_">名前定義!$B$7</definedName>
    <definedName name="断熱等E_SHAPE_Window_TYPE_S_中桟無し_ドア_開き戸_D_">名前定義!$E$24</definedName>
    <definedName name="断熱等PRESEA_Hドア_DC仕様_">名前定義!$B$3</definedName>
    <definedName name="断熱等PRESEA_Hドア_DC仕様_ドア_開き戸_D_">名前定義!$E$7:$E$11</definedName>
    <definedName name="断熱等PRESEA_Hドア_FA仕様_">名前定義!$B$2</definedName>
    <definedName name="断熱等PRESEA_Hドア_FA仕様_ドア_開き戸_D_">名前定義!$E$2:$E$6</definedName>
    <definedName name="断熱等PRO_SE_70ドア_中桟無し_">名前定義!$B$5</definedName>
    <definedName name="断熱等PRO_SE_70ドア_中桟無し_ドア_開き戸_D_">名前定義!$E$16:$E$19</definedName>
    <definedName name="断熱等PRO_SE_70ドア_中桟有り_">名前定義!$B$4</definedName>
    <definedName name="断熱等PRO_SE_70ドア_中桟有り_ドア_開き戸_D_">名前定義!$E$12:$E$15</definedName>
    <definedName name="断熱等PRO_SE_BFGドア_中桟無し_">名前定義!$B$6</definedName>
    <definedName name="断熱等PRO_SE_BFGドア_中桟無し_ドア_開き戸_D_">名前定義!$E$20:$E$23</definedName>
    <definedName name="適応地域" localSheetId="3">[2]LIST!$G$3:$G$6</definedName>
    <definedName name="適応地域">#REF!</definedName>
    <definedName name="防音">名前定義!$M$18:$M$28</definedName>
    <definedName name="防音E_SHAPE_Window_TYPE_S_中桟無し_">名前定義!$B$28</definedName>
    <definedName name="防音E_SHAPE_Window_TYPE_S_中桟無し_ドア_開き戸_D_">名前定義!$E$59</definedName>
    <definedName name="防音PRESEA_Hドア_DC仕様_">名前定義!$B$19</definedName>
    <definedName name="防音PRESEA_Hドア_DC仕様_ドア_開き戸_D_">名前定義!$E$50</definedName>
    <definedName name="防音PRESEA_Hドア_FA仕様_">名前定義!$B$18</definedName>
    <definedName name="防音PRESEA_Hドア_FA仕様_ドア_開き戸_D_">名前定義!$E$49</definedName>
    <definedName name="防音PRO_SE_70ドア_中桟無し_">名前定義!$B$22</definedName>
    <definedName name="防音PRO_SE_70ドア_中桟無し_ドア_開き戸_D_">名前定義!$E$53</definedName>
    <definedName name="防音PRO_SE_70ドア_中桟無し_単板ガラス">名前定義!$B$23</definedName>
    <definedName name="防音PRO_SE_70ドア_中桟無し_単板ガラスドア_開き戸_D_">名前定義!$E$54</definedName>
    <definedName name="防音PRO_SE_70ドア_中桟有り_">名前定義!$B$20</definedName>
    <definedName name="防音PRO_SE_70ドア_中桟有り_ドア_開き戸_D_">名前定義!$E$51</definedName>
    <definedName name="防音PRO_SE_70ドア_中桟有り_単板ガラス">名前定義!$B$21</definedName>
    <definedName name="防音PRO_SE_70ドア_中桟有り_単板ガラスドア_開き戸_D_">名前定義!$E$52</definedName>
    <definedName name="防音PRO_SE_70引戸">名前定義!$B$24</definedName>
    <definedName name="防音PRO_SE_70引戸_単板ガラス">名前定義!$B$25</definedName>
    <definedName name="防音PRO_SE_70引戸_単板ガラス引戸_E_">名前定義!$E$56</definedName>
    <definedName name="防音PRO_SE_70引戸引戸_E_">名前定義!$E$55</definedName>
    <definedName name="防音PRO_SE_BFGドア_中桟無し_">名前定義!$B$26</definedName>
    <definedName name="防音PRO_SE_BFGドア_中桟無し_ドア_開き戸_D_">名前定義!$E$57</definedName>
    <definedName name="防音PRO_SE_BFGドア_中桟無し_単板ガラス">名前定義!$B$27</definedName>
    <definedName name="防音PRO_SE_BFGドア_中桟無し_単板ガラスドア_開き戸_D_">名前定義!$E$58</definedName>
    <definedName name="防犯">名前定義!$M$12:$M$17</definedName>
    <definedName name="防犯PRESEA_Hドア_DC仕様_">名前定義!$B$13</definedName>
    <definedName name="防犯PRESEA_Hドア_DC仕様_ドア_開き戸_D_">名前定義!$E$44</definedName>
    <definedName name="防犯PRESEA_Hドア_FA仕様_">名前定義!$B$12</definedName>
    <definedName name="防犯PRESEA_Hドア_FA仕様_ドア_開き戸_D_">名前定義!$E$43</definedName>
    <definedName name="防犯PRO_SE_70ドア_中桟無し_">名前定義!$B$16</definedName>
    <definedName name="防犯PRO_SE_70ドア_中桟無し_ドア_開き戸_D_">名前定義!$E$47</definedName>
    <definedName name="防犯PRO_SE_70ドア_中桟無し_単板ガラス">名前定義!$B$17</definedName>
    <definedName name="防犯PRO_SE_70ドア_中桟無し_単板ガラスドア_開き戸_D_">名前定義!$E$48</definedName>
    <definedName name="防犯PRO_SE_70ドア_中桟有り_">名前定義!$B$14</definedName>
    <definedName name="防犯PRO_SE_70ドア_中桟有り_ドア_開き戸_D_">名前定義!$E$45</definedName>
    <definedName name="防犯PRO_SE_70ドア_中桟有り_単板ガラス">名前定義!$B$15</definedName>
    <definedName name="防犯PRO_SE_70ドア_中桟有り_単板ガラスドア_開き戸_D_">名前定義!$E$46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1" i="7" l="1"/>
  <c r="A61" i="7"/>
  <c r="F60" i="7"/>
  <c r="A60" i="7"/>
  <c r="F59" i="7"/>
  <c r="A59" i="7"/>
  <c r="F58" i="7"/>
  <c r="A58" i="7"/>
  <c r="F57" i="7"/>
  <c r="A57" i="7"/>
  <c r="F56" i="7"/>
  <c r="A56" i="7"/>
  <c r="F55" i="7"/>
  <c r="A55" i="7"/>
  <c r="F54" i="7"/>
  <c r="A54" i="7"/>
  <c r="F53" i="7"/>
  <c r="A53" i="7"/>
  <c r="F52" i="7"/>
  <c r="A52" i="7"/>
  <c r="F51" i="7"/>
  <c r="A51" i="7"/>
  <c r="F50" i="7"/>
  <c r="A50" i="7"/>
  <c r="F49" i="7"/>
  <c r="A49" i="7"/>
  <c r="F48" i="7"/>
  <c r="A48" i="7"/>
  <c r="F47" i="7"/>
  <c r="A47" i="7"/>
  <c r="F46" i="7"/>
  <c r="A46" i="7"/>
  <c r="F45" i="7"/>
  <c r="A45" i="7"/>
  <c r="F44" i="7"/>
  <c r="A44" i="7"/>
  <c r="F43" i="7"/>
  <c r="A43" i="7"/>
  <c r="F42" i="7"/>
  <c r="A42" i="7"/>
  <c r="F41" i="7"/>
  <c r="A41" i="7"/>
  <c r="F40" i="7"/>
  <c r="A40" i="7"/>
  <c r="F39" i="7"/>
  <c r="A39" i="7"/>
  <c r="F38" i="7"/>
  <c r="A38" i="7"/>
  <c r="F37" i="7"/>
  <c r="A37" i="7"/>
  <c r="F36" i="7"/>
  <c r="A36" i="7"/>
  <c r="F35" i="7"/>
  <c r="A35" i="7"/>
  <c r="F34" i="7"/>
  <c r="A34" i="7"/>
  <c r="F33" i="7"/>
  <c r="A33" i="7"/>
  <c r="F32" i="7"/>
  <c r="A32" i="7"/>
  <c r="F31" i="7"/>
  <c r="A31" i="7"/>
  <c r="F30" i="7"/>
  <c r="A30" i="7"/>
  <c r="F29" i="7"/>
  <c r="A29" i="7"/>
  <c r="F28" i="7"/>
  <c r="A28" i="7"/>
  <c r="F27" i="7"/>
  <c r="A27" i="7"/>
  <c r="F26" i="7"/>
  <c r="A26" i="7"/>
  <c r="F25" i="7"/>
  <c r="A25" i="7"/>
  <c r="F24" i="7"/>
  <c r="A24" i="7"/>
  <c r="F23" i="7"/>
  <c r="A23" i="7"/>
  <c r="F22" i="7"/>
  <c r="A22" i="7"/>
  <c r="F21" i="7"/>
  <c r="A21" i="7"/>
  <c r="F20" i="7"/>
  <c r="A20" i="7"/>
  <c r="F19" i="7"/>
  <c r="A19" i="7"/>
  <c r="F18" i="7"/>
  <c r="A18" i="7"/>
  <c r="F17" i="7"/>
  <c r="A17" i="7"/>
  <c r="F16" i="7"/>
  <c r="A16" i="7"/>
  <c r="F15" i="7"/>
  <c r="A15" i="7"/>
  <c r="F14" i="7"/>
  <c r="A14" i="7"/>
  <c r="F13" i="7"/>
  <c r="A13" i="7"/>
  <c r="F12" i="7"/>
  <c r="A12" i="7"/>
  <c r="F11" i="7"/>
  <c r="A11" i="7"/>
  <c r="F10" i="7"/>
  <c r="A10" i="7"/>
  <c r="F9" i="7"/>
  <c r="A9" i="7"/>
  <c r="F8" i="7"/>
  <c r="A8" i="7"/>
  <c r="F7" i="7"/>
  <c r="A7" i="7"/>
  <c r="F6" i="7"/>
  <c r="A6" i="7"/>
  <c r="F5" i="7"/>
  <c r="A5" i="7"/>
  <c r="F4" i="7"/>
  <c r="A4" i="7"/>
  <c r="F3" i="7"/>
  <c r="A3" i="7"/>
  <c r="F2" i="7"/>
  <c r="A2" i="7"/>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F181" i="6"/>
  <c r="A181" i="6"/>
  <c r="F180" i="6"/>
  <c r="A180" i="6"/>
  <c r="F179" i="6"/>
  <c r="A179" i="6"/>
  <c r="F178" i="6"/>
  <c r="A178" i="6" s="1"/>
  <c r="F177" i="6"/>
  <c r="A177" i="6"/>
  <c r="F176" i="6"/>
  <c r="A176" i="6"/>
  <c r="F175" i="6"/>
  <c r="A175" i="6"/>
  <c r="F174" i="6"/>
  <c r="A174" i="6" s="1"/>
  <c r="F173" i="6"/>
  <c r="A173" i="6"/>
  <c r="F172" i="6"/>
  <c r="A172" i="6"/>
  <c r="F171" i="6"/>
  <c r="A171" i="6"/>
  <c r="F170" i="6"/>
  <c r="A170" i="6" s="1"/>
  <c r="F169" i="6"/>
  <c r="A169" i="6"/>
  <c r="F168" i="6"/>
  <c r="A168" i="6"/>
  <c r="F167" i="6"/>
  <c r="A167" i="6"/>
  <c r="F166" i="6"/>
  <c r="A166" i="6" s="1"/>
  <c r="F165" i="6"/>
  <c r="A165" i="6"/>
  <c r="F164" i="6"/>
  <c r="A164" i="6"/>
  <c r="F163" i="6"/>
  <c r="A163" i="6"/>
  <c r="F162" i="6"/>
  <c r="A162" i="6" s="1"/>
  <c r="F161" i="6"/>
  <c r="A161" i="6"/>
  <c r="F160" i="6"/>
  <c r="A160" i="6"/>
  <c r="F159" i="6"/>
  <c r="A159" i="6"/>
  <c r="F158" i="6"/>
  <c r="A158" i="6" s="1"/>
  <c r="F157" i="6"/>
  <c r="A157" i="6"/>
  <c r="F156" i="6"/>
  <c r="A156" i="6"/>
  <c r="F155" i="6"/>
  <c r="A155" i="6"/>
  <c r="F154" i="6"/>
  <c r="A154" i="6" s="1"/>
  <c r="F153" i="6"/>
  <c r="A153" i="6"/>
  <c r="F152" i="6"/>
  <c r="A152" i="6"/>
  <c r="F151" i="6"/>
  <c r="A151" i="6"/>
  <c r="F150" i="6"/>
  <c r="A150" i="6" s="1"/>
  <c r="F149" i="6"/>
  <c r="A149" i="6"/>
  <c r="F148" i="6"/>
  <c r="A148" i="6"/>
  <c r="F147" i="6"/>
  <c r="A147" i="6"/>
  <c r="F146" i="6"/>
  <c r="A146" i="6" s="1"/>
  <c r="F145" i="6"/>
  <c r="A145" i="6"/>
  <c r="F144" i="6"/>
  <c r="A144" i="6"/>
  <c r="F143" i="6"/>
  <c r="A143" i="6"/>
  <c r="F142" i="6"/>
  <c r="A142" i="6" s="1"/>
  <c r="F141" i="6"/>
  <c r="A141" i="6"/>
  <c r="F140" i="6"/>
  <c r="A140" i="6"/>
  <c r="F139" i="6"/>
  <c r="A139" i="6"/>
  <c r="F138" i="6"/>
  <c r="A138" i="6" s="1"/>
  <c r="F137" i="6"/>
  <c r="A137" i="6"/>
  <c r="F136" i="6"/>
  <c r="A136" i="6"/>
  <c r="F135" i="6"/>
  <c r="A135" i="6"/>
  <c r="F134" i="6"/>
  <c r="A134" i="6" s="1"/>
  <c r="F133" i="6"/>
  <c r="A133" i="6"/>
  <c r="F132" i="6"/>
  <c r="A132" i="6"/>
  <c r="F131" i="6"/>
  <c r="A131" i="6"/>
  <c r="F130" i="6"/>
  <c r="A130" i="6" s="1"/>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F85" i="6"/>
  <c r="A85" i="6"/>
  <c r="F84" i="6"/>
  <c r="A84" i="6" s="1"/>
  <c r="F83" i="6"/>
  <c r="A83" i="6"/>
  <c r="F82" i="6"/>
  <c r="A82" i="6"/>
  <c r="F81" i="6"/>
  <c r="A81" i="6"/>
  <c r="F80" i="6"/>
  <c r="A80" i="6" s="1"/>
  <c r="F79" i="6"/>
  <c r="A79" i="6"/>
  <c r="F78" i="6"/>
  <c r="A78" i="6"/>
  <c r="F77" i="6"/>
  <c r="A77" i="6"/>
  <c r="F76" i="6"/>
  <c r="A76" i="6" s="1"/>
  <c r="F75" i="6"/>
  <c r="A75" i="6"/>
  <c r="F74" i="6"/>
  <c r="A74" i="6"/>
  <c r="F73" i="6"/>
  <c r="A73" i="6"/>
  <c r="F72" i="6"/>
  <c r="A72" i="6" s="1"/>
  <c r="F71" i="6"/>
  <c r="A71" i="6"/>
  <c r="F70" i="6"/>
  <c r="A70" i="6"/>
  <c r="F69" i="6"/>
  <c r="A69" i="6"/>
  <c r="F68" i="6"/>
  <c r="A68" i="6" s="1"/>
  <c r="F67" i="6"/>
  <c r="A67" i="6"/>
  <c r="F66" i="6"/>
  <c r="A66" i="6"/>
  <c r="F65" i="6"/>
  <c r="A65" i="6"/>
  <c r="F64" i="6"/>
  <c r="A64" i="6" s="1"/>
  <c r="F63" i="6"/>
  <c r="A63" i="6"/>
  <c r="F62" i="6"/>
  <c r="A62" i="6"/>
  <c r="F61" i="6"/>
  <c r="A61" i="6"/>
  <c r="F60" i="6"/>
  <c r="A60" i="6" s="1"/>
  <c r="F59" i="6"/>
  <c r="A59" i="6"/>
  <c r="F58" i="6"/>
  <c r="A58" i="6"/>
  <c r="F57" i="6"/>
  <c r="A57" i="6"/>
  <c r="F56" i="6"/>
  <c r="A56" i="6" s="1"/>
  <c r="F55" i="6"/>
  <c r="A55" i="6"/>
  <c r="F54" i="6"/>
  <c r="A54" i="6"/>
  <c r="F53" i="6"/>
  <c r="A53" i="6"/>
  <c r="F52" i="6"/>
  <c r="A52" i="6" s="1"/>
  <c r="F51" i="6"/>
  <c r="A51" i="6"/>
  <c r="F50" i="6"/>
  <c r="A50" i="6"/>
  <c r="F49" i="6"/>
  <c r="A49" i="6"/>
  <c r="F48" i="6"/>
  <c r="A48" i="6" s="1"/>
  <c r="F47" i="6"/>
  <c r="A47" i="6"/>
  <c r="F46" i="6"/>
  <c r="A46" i="6"/>
  <c r="F45" i="6"/>
  <c r="A45" i="6"/>
  <c r="F44" i="6"/>
  <c r="A44" i="6" s="1"/>
  <c r="F43" i="6"/>
  <c r="A43" i="6"/>
  <c r="F42" i="6"/>
  <c r="A42" i="6"/>
  <c r="F41" i="6"/>
  <c r="A41" i="6"/>
  <c r="F40" i="6"/>
  <c r="A40" i="6" s="1"/>
  <c r="F39" i="6"/>
  <c r="A39" i="6"/>
  <c r="F38" i="6"/>
  <c r="A38" i="6"/>
  <c r="F37" i="6"/>
  <c r="A37" i="6"/>
  <c r="F36" i="6"/>
  <c r="A36" i="6" s="1"/>
  <c r="F35" i="6"/>
  <c r="A35" i="6"/>
  <c r="F34" i="6"/>
  <c r="A34" i="6"/>
  <c r="F33" i="6"/>
  <c r="A33" i="6"/>
  <c r="F32" i="6"/>
  <c r="A32" i="6" s="1"/>
  <c r="F31" i="6"/>
  <c r="A31" i="6"/>
  <c r="F30" i="6"/>
  <c r="A30" i="6"/>
  <c r="F29" i="6"/>
  <c r="A29" i="6"/>
  <c r="F28" i="6"/>
  <c r="A28" i="6" s="1"/>
  <c r="F27" i="6"/>
  <c r="A27" i="6"/>
  <c r="F26" i="6"/>
  <c r="A26" i="6"/>
  <c r="F25" i="6"/>
  <c r="A25" i="6" s="1"/>
  <c r="F24" i="6"/>
  <c r="A24" i="6" s="1"/>
  <c r="F23" i="6"/>
  <c r="A23" i="6"/>
  <c r="F22" i="6"/>
  <c r="A22" i="6"/>
  <c r="F21" i="6"/>
  <c r="A21" i="6" s="1"/>
  <c r="F20" i="6"/>
  <c r="A20" i="6" s="1"/>
  <c r="F19" i="6"/>
  <c r="A19" i="6"/>
  <c r="F18" i="6"/>
  <c r="A18" i="6"/>
  <c r="F17" i="6"/>
  <c r="A17" i="6" s="1"/>
  <c r="F16" i="6"/>
  <c r="A16" i="6" s="1"/>
  <c r="F15" i="6"/>
  <c r="A15" i="6"/>
  <c r="F14" i="6"/>
  <c r="A14" i="6"/>
  <c r="F13" i="6"/>
  <c r="A13" i="6" s="1"/>
  <c r="F12" i="6"/>
  <c r="A12" i="6" s="1"/>
  <c r="F11" i="6"/>
  <c r="A11" i="6"/>
  <c r="F10" i="6"/>
  <c r="A10" i="6"/>
  <c r="F9" i="6"/>
  <c r="A9" i="6" s="1"/>
  <c r="F8" i="6"/>
  <c r="A8" i="6" s="1"/>
  <c r="F7" i="6"/>
  <c r="A7" i="6"/>
  <c r="F6" i="6"/>
  <c r="A6" i="6"/>
  <c r="F5" i="6"/>
  <c r="A5" i="6" s="1"/>
  <c r="F4" i="6"/>
  <c r="A4" i="6" s="1"/>
  <c r="F3" i="6"/>
  <c r="A3" i="6"/>
  <c r="F2" i="6"/>
  <c r="A2" i="6"/>
  <c r="F21" i="5"/>
  <c r="F20" i="5"/>
  <c r="F19" i="5"/>
  <c r="F18" i="5"/>
  <c r="F17" i="5"/>
  <c r="F16" i="5"/>
  <c r="F15" i="5"/>
  <c r="F14" i="5"/>
  <c r="S41" i="2"/>
  <c r="T41" i="2" s="1"/>
  <c r="AJ41" i="2" s="1"/>
  <c r="R41" i="2"/>
  <c r="Q41" i="2"/>
  <c r="P41" i="2"/>
  <c r="G41" i="2"/>
  <c r="F41" i="2"/>
  <c r="D41" i="2"/>
  <c r="C41" i="2"/>
  <c r="B41" i="2"/>
  <c r="A41" i="2"/>
  <c r="S40" i="2"/>
  <c r="T40" i="2" s="1"/>
  <c r="R40" i="2"/>
  <c r="Q40" i="2"/>
  <c r="P40" i="2"/>
  <c r="G40" i="2"/>
  <c r="F40" i="2"/>
  <c r="D40" i="2"/>
  <c r="C40" i="2"/>
  <c r="B40" i="2"/>
  <c r="A40" i="2"/>
  <c r="S39" i="2"/>
  <c r="T39" i="2" s="1"/>
  <c r="R39" i="2"/>
  <c r="Q39" i="2"/>
  <c r="P39" i="2"/>
  <c r="G39" i="2"/>
  <c r="F39" i="2"/>
  <c r="D39" i="2"/>
  <c r="C39" i="2"/>
  <c r="B39" i="2"/>
  <c r="A39" i="2"/>
  <c r="S38" i="2"/>
  <c r="T38" i="2" s="1"/>
  <c r="R38" i="2"/>
  <c r="Q38" i="2"/>
  <c r="P38" i="2"/>
  <c r="G38" i="2"/>
  <c r="F38" i="2"/>
  <c r="D38" i="2"/>
  <c r="C38" i="2"/>
  <c r="B38" i="2"/>
  <c r="A38" i="2"/>
  <c r="S37" i="2"/>
  <c r="T37" i="2" s="1"/>
  <c r="R37" i="2"/>
  <c r="Q37" i="2"/>
  <c r="P37" i="2"/>
  <c r="G37" i="2"/>
  <c r="F37" i="2"/>
  <c r="D37" i="2"/>
  <c r="C37" i="2"/>
  <c r="B37" i="2"/>
  <c r="A37" i="2"/>
  <c r="S36" i="2"/>
  <c r="R36" i="2"/>
  <c r="Q36" i="2"/>
  <c r="P36" i="2"/>
  <c r="G36" i="2"/>
  <c r="F36" i="2"/>
  <c r="D36" i="2"/>
  <c r="C36" i="2"/>
  <c r="B36" i="2"/>
  <c r="A36" i="2"/>
  <c r="S35" i="2"/>
  <c r="T35" i="2" s="1"/>
  <c r="R35" i="2"/>
  <c r="Q35" i="2"/>
  <c r="P35" i="2"/>
  <c r="G35" i="2"/>
  <c r="F35" i="2"/>
  <c r="D35" i="2"/>
  <c r="C35" i="2"/>
  <c r="B35" i="2"/>
  <c r="A35" i="2"/>
  <c r="S34" i="2"/>
  <c r="T34" i="2" s="1"/>
  <c r="AG34" i="2" s="1"/>
  <c r="AH34" i="2" s="1"/>
  <c r="R34" i="2"/>
  <c r="Q34" i="2"/>
  <c r="P34" i="2"/>
  <c r="G34" i="2"/>
  <c r="F34" i="2"/>
  <c r="D34" i="2"/>
  <c r="C34" i="2"/>
  <c r="B34" i="2"/>
  <c r="A34" i="2"/>
  <c r="T33" i="2"/>
  <c r="AJ33" i="2" s="1"/>
  <c r="S33" i="2"/>
  <c r="R33" i="2"/>
  <c r="Q33" i="2"/>
  <c r="P33" i="2"/>
  <c r="G33" i="2"/>
  <c r="F33" i="2"/>
  <c r="D33" i="2"/>
  <c r="C33" i="2"/>
  <c r="B33" i="2"/>
  <c r="A33" i="2"/>
  <c r="T32" i="2"/>
  <c r="AE32" i="2" s="1"/>
  <c r="S32" i="2"/>
  <c r="R32" i="2"/>
  <c r="Q32" i="2"/>
  <c r="P32" i="2"/>
  <c r="G32" i="2"/>
  <c r="F32" i="2"/>
  <c r="D32" i="2"/>
  <c r="C32" i="2"/>
  <c r="B32" i="2"/>
  <c r="A32" i="2"/>
  <c r="T31" i="2"/>
  <c r="Z31" i="2" s="1"/>
  <c r="S31" i="2"/>
  <c r="R31" i="2"/>
  <c r="Q31" i="2"/>
  <c r="P31" i="2"/>
  <c r="G31" i="2"/>
  <c r="F31" i="2"/>
  <c r="D31" i="2"/>
  <c r="C31" i="2"/>
  <c r="B31" i="2"/>
  <c r="A31" i="2"/>
  <c r="S30" i="2"/>
  <c r="T30" i="2" s="1"/>
  <c r="R30" i="2"/>
  <c r="Q30" i="2"/>
  <c r="P30" i="2"/>
  <c r="G30" i="2"/>
  <c r="F30" i="2"/>
  <c r="D30" i="2"/>
  <c r="C30" i="2"/>
  <c r="B30" i="2"/>
  <c r="A30" i="2"/>
  <c r="S29" i="2"/>
  <c r="T29" i="2" s="1"/>
  <c r="R29" i="2"/>
  <c r="Q29" i="2"/>
  <c r="P29" i="2"/>
  <c r="G29" i="2"/>
  <c r="F29" i="2"/>
  <c r="D29" i="2"/>
  <c r="C29" i="2"/>
  <c r="B29" i="2"/>
  <c r="A29" i="2"/>
  <c r="S28" i="2"/>
  <c r="R28" i="2"/>
  <c r="Q28" i="2"/>
  <c r="P28" i="2"/>
  <c r="G28" i="2"/>
  <c r="F28" i="2"/>
  <c r="D28" i="2"/>
  <c r="C28" i="2"/>
  <c r="B28" i="2"/>
  <c r="A28" i="2"/>
  <c r="S27" i="2"/>
  <c r="T27" i="2" s="1"/>
  <c r="R27" i="2"/>
  <c r="Q27" i="2"/>
  <c r="P27" i="2"/>
  <c r="G27" i="2"/>
  <c r="F27" i="2"/>
  <c r="D27" i="2"/>
  <c r="C27" i="2"/>
  <c r="B27" i="2"/>
  <c r="A27" i="2"/>
  <c r="T26" i="2"/>
  <c r="AG26" i="2" s="1"/>
  <c r="AH26" i="2" s="1"/>
  <c r="S26" i="2"/>
  <c r="R26" i="2"/>
  <c r="Q26" i="2"/>
  <c r="P26" i="2"/>
  <c r="G26" i="2"/>
  <c r="F26" i="2"/>
  <c r="D26" i="2"/>
  <c r="C26" i="2"/>
  <c r="B26" i="2"/>
  <c r="A26" i="2"/>
  <c r="S25" i="2"/>
  <c r="T25" i="2" s="1"/>
  <c r="AJ25" i="2" s="1"/>
  <c r="R25" i="2"/>
  <c r="Q25" i="2"/>
  <c r="P25" i="2"/>
  <c r="G25" i="2"/>
  <c r="F25" i="2"/>
  <c r="D25" i="2"/>
  <c r="C25" i="2"/>
  <c r="B25" i="2"/>
  <c r="A25" i="2"/>
  <c r="S24" i="2"/>
  <c r="T24" i="2" s="1"/>
  <c r="R24" i="2"/>
  <c r="Q24" i="2"/>
  <c r="P24" i="2"/>
  <c r="G24" i="2"/>
  <c r="F24" i="2"/>
  <c r="D24" i="2"/>
  <c r="C24" i="2"/>
  <c r="B24" i="2"/>
  <c r="A24" i="2"/>
  <c r="T23" i="2"/>
  <c r="Z23" i="2" s="1"/>
  <c r="S23" i="2"/>
  <c r="R23" i="2"/>
  <c r="Q23" i="2"/>
  <c r="P23" i="2"/>
  <c r="G23" i="2"/>
  <c r="F23" i="2"/>
  <c r="D23" i="2"/>
  <c r="C23" i="2"/>
  <c r="B23" i="2"/>
  <c r="A23" i="2"/>
  <c r="S22" i="2"/>
  <c r="T22" i="2" s="1"/>
  <c r="R22" i="2"/>
  <c r="Q22" i="2"/>
  <c r="P22" i="2"/>
  <c r="G22" i="2"/>
  <c r="F22" i="2"/>
  <c r="D22" i="2"/>
  <c r="C22" i="2"/>
  <c r="B22" i="2"/>
  <c r="A22" i="2"/>
  <c r="S21" i="2"/>
  <c r="T21" i="2" s="1"/>
  <c r="R21" i="2"/>
  <c r="Q21" i="2"/>
  <c r="P21" i="2"/>
  <c r="G21" i="2"/>
  <c r="F21" i="2"/>
  <c r="D21" i="2"/>
  <c r="C21" i="2"/>
  <c r="B21" i="2"/>
  <c r="A21" i="2"/>
  <c r="S20" i="2"/>
  <c r="R20" i="2"/>
  <c r="Q20" i="2"/>
  <c r="P20" i="2"/>
  <c r="G20" i="2"/>
  <c r="F20" i="2"/>
  <c r="D20" i="2"/>
  <c r="C20" i="2"/>
  <c r="B20" i="2"/>
  <c r="A20" i="2"/>
  <c r="S19" i="2"/>
  <c r="T19" i="2" s="1"/>
  <c r="R19" i="2"/>
  <c r="Q19" i="2"/>
  <c r="P19" i="2"/>
  <c r="G19" i="2"/>
  <c r="F19" i="2"/>
  <c r="D19" i="2"/>
  <c r="C19" i="2"/>
  <c r="B19" i="2"/>
  <c r="A19" i="2"/>
  <c r="S18" i="2"/>
  <c r="T18" i="2" s="1"/>
  <c r="R18" i="2"/>
  <c r="Q18" i="2"/>
  <c r="P18" i="2"/>
  <c r="G18" i="2"/>
  <c r="F18" i="2"/>
  <c r="D18" i="2"/>
  <c r="C18" i="2"/>
  <c r="B18" i="2"/>
  <c r="A18" i="2"/>
  <c r="S17" i="2"/>
  <c r="T17" i="2" s="1"/>
  <c r="AJ17" i="2" s="1"/>
  <c r="R17" i="2"/>
  <c r="Q17" i="2"/>
  <c r="P17" i="2"/>
  <c r="G17" i="2"/>
  <c r="F17" i="2"/>
  <c r="D17" i="2"/>
  <c r="C17" i="2"/>
  <c r="B17" i="2"/>
  <c r="A17" i="2"/>
  <c r="S16" i="2"/>
  <c r="T16" i="2" s="1"/>
  <c r="R16" i="2"/>
  <c r="Q16" i="2"/>
  <c r="P16" i="2"/>
  <c r="G16" i="2"/>
  <c r="F16" i="2"/>
  <c r="D16" i="2"/>
  <c r="C16" i="2"/>
  <c r="B16" i="2"/>
  <c r="A16" i="2"/>
  <c r="S15" i="2"/>
  <c r="T15" i="2" s="1"/>
  <c r="R15" i="2"/>
  <c r="Q15" i="2"/>
  <c r="P15" i="2"/>
  <c r="G15" i="2"/>
  <c r="F15" i="2"/>
  <c r="D15" i="2"/>
  <c r="C15" i="2"/>
  <c r="B15" i="2"/>
  <c r="A15" i="2"/>
  <c r="S14" i="2"/>
  <c r="T14" i="2" s="1"/>
  <c r="R14" i="2"/>
  <c r="Q14" i="2"/>
  <c r="P14" i="2"/>
  <c r="G14" i="2"/>
  <c r="F14" i="2"/>
  <c r="D14" i="2"/>
  <c r="C14" i="2"/>
  <c r="B14" i="2"/>
  <c r="A14" i="2"/>
  <c r="S13" i="2"/>
  <c r="T13" i="2" s="1"/>
  <c r="R13" i="2"/>
  <c r="Q13" i="2"/>
  <c r="P13" i="2"/>
  <c r="G13" i="2"/>
  <c r="F13" i="2"/>
  <c r="D13" i="2"/>
  <c r="C13" i="2"/>
  <c r="B13" i="2"/>
  <c r="A13" i="2"/>
  <c r="S12" i="2"/>
  <c r="R12" i="2"/>
  <c r="Q12" i="2"/>
  <c r="P12" i="2"/>
  <c r="G12" i="2"/>
  <c r="F12" i="2"/>
  <c r="D12" i="2"/>
  <c r="C12" i="2"/>
  <c r="B12" i="2"/>
  <c r="A12" i="2"/>
  <c r="AE16" i="2" l="1"/>
  <c r="AF16" i="2" s="1"/>
  <c r="V16" i="2"/>
  <c r="W16" i="2" s="1"/>
  <c r="E16" i="2"/>
  <c r="AE24" i="2"/>
  <c r="X24" i="2"/>
  <c r="Y24" i="2" s="1"/>
  <c r="V24" i="2"/>
  <c r="W24" i="2" s="1"/>
  <c r="E24" i="2"/>
  <c r="X26" i="2"/>
  <c r="Y26" i="2" s="1"/>
  <c r="Z26" i="2"/>
  <c r="AB26" i="2" s="1"/>
  <c r="AA23" i="2"/>
  <c r="AI23" i="2"/>
  <c r="AB31" i="2"/>
  <c r="V35" i="2"/>
  <c r="W35" i="2" s="1"/>
  <c r="AE35" i="2"/>
  <c r="AF35" i="2" s="1"/>
  <c r="AE39" i="2"/>
  <c r="AF39" i="2" s="1"/>
  <c r="X39" i="2"/>
  <c r="Y39" i="2" s="1"/>
  <c r="V39" i="2"/>
  <c r="W39" i="2" s="1"/>
  <c r="E39" i="2"/>
  <c r="AI39" i="2"/>
  <c r="AG39" i="2"/>
  <c r="AH39" i="2" s="1"/>
  <c r="AA39" i="2"/>
  <c r="Z39" i="2"/>
  <c r="AB39" i="2" s="1"/>
  <c r="V19" i="2"/>
  <c r="W19" i="2" s="1"/>
  <c r="AE19" i="2"/>
  <c r="AF19" i="2" s="1"/>
  <c r="AE40" i="2"/>
  <c r="AF40" i="2" s="1"/>
  <c r="X40" i="2"/>
  <c r="Y40" i="2" s="1"/>
  <c r="V40" i="2"/>
  <c r="W40" i="2" s="1"/>
  <c r="E40" i="2"/>
  <c r="V27" i="2"/>
  <c r="W27" i="2" s="1"/>
  <c r="AE27" i="2"/>
  <c r="AF27" i="2" s="1"/>
  <c r="Z15" i="2"/>
  <c r="AB15" i="2" s="1"/>
  <c r="X15" i="2"/>
  <c r="Y15" i="2" s="1"/>
  <c r="V15" i="2"/>
  <c r="W15" i="2" s="1"/>
  <c r="E15" i="2"/>
  <c r="AI15" i="2"/>
  <c r="AG15" i="2"/>
  <c r="AH15" i="2" s="1"/>
  <c r="AA15" i="2"/>
  <c r="X16" i="2"/>
  <c r="Y16" i="2" s="1"/>
  <c r="AG23" i="2"/>
  <c r="AH23" i="2" s="1"/>
  <c r="AE26" i="2"/>
  <c r="AF26" i="2" s="1"/>
  <c r="E31" i="2"/>
  <c r="V31" i="2"/>
  <c r="W31" i="2" s="1"/>
  <c r="X31" i="2"/>
  <c r="Y31" i="2" s="1"/>
  <c r="AF32" i="2"/>
  <c r="E32" i="2"/>
  <c r="V32" i="2"/>
  <c r="W32" i="2" s="1"/>
  <c r="X34" i="2"/>
  <c r="Y34" i="2" s="1"/>
  <c r="AB23" i="2"/>
  <c r="AA31" i="2"/>
  <c r="X32" i="2"/>
  <c r="Y32" i="2" s="1"/>
  <c r="Z34" i="2"/>
  <c r="AB34" i="2" s="1"/>
  <c r="E23" i="2"/>
  <c r="V23" i="2"/>
  <c r="W23" i="2" s="1"/>
  <c r="AG31" i="2"/>
  <c r="AH31" i="2" s="1"/>
  <c r="AE34" i="2"/>
  <c r="AF34" i="2" s="1"/>
  <c r="X23" i="2"/>
  <c r="Y23" i="2" s="1"/>
  <c r="AF24" i="2"/>
  <c r="AI31" i="2"/>
  <c r="AG18" i="2"/>
  <c r="AH18" i="2" s="1"/>
  <c r="X18" i="2"/>
  <c r="Y18" i="2" s="1"/>
  <c r="AE18" i="2"/>
  <c r="AF18" i="2" s="1"/>
  <c r="V18" i="2"/>
  <c r="W18" i="2" s="1"/>
  <c r="E18" i="2"/>
  <c r="AC18" i="2"/>
  <c r="AD18" i="2" s="1"/>
  <c r="AJ18" i="2"/>
  <c r="AI18" i="2"/>
  <c r="AA18" i="2"/>
  <c r="Z18" i="2"/>
  <c r="AB18" i="2" s="1"/>
  <c r="X21" i="2"/>
  <c r="Y21" i="2" s="1"/>
  <c r="AE21" i="2"/>
  <c r="AF21" i="2" s="1"/>
  <c r="V21" i="2"/>
  <c r="W21" i="2" s="1"/>
  <c r="E21" i="2"/>
  <c r="AC21" i="2"/>
  <c r="AD21" i="2" s="1"/>
  <c r="AJ21" i="2"/>
  <c r="AI21" i="2"/>
  <c r="AA21" i="2"/>
  <c r="Z21" i="2"/>
  <c r="AB21" i="2" s="1"/>
  <c r="AG21" i="2"/>
  <c r="AH21" i="2" s="1"/>
  <c r="X37" i="2"/>
  <c r="Y37" i="2" s="1"/>
  <c r="AE37" i="2"/>
  <c r="AF37" i="2" s="1"/>
  <c r="V37" i="2"/>
  <c r="W37" i="2" s="1"/>
  <c r="E37" i="2"/>
  <c r="AC37" i="2"/>
  <c r="AD37" i="2" s="1"/>
  <c r="AJ37" i="2"/>
  <c r="AI37" i="2"/>
  <c r="AA37" i="2"/>
  <c r="Z37" i="2"/>
  <c r="AB37" i="2" s="1"/>
  <c r="AG37" i="2"/>
  <c r="AH37" i="2" s="1"/>
  <c r="X13" i="2"/>
  <c r="Y13" i="2" s="1"/>
  <c r="AE13" i="2"/>
  <c r="AF13" i="2" s="1"/>
  <c r="V13" i="2"/>
  <c r="W13" i="2" s="1"/>
  <c r="E13" i="2"/>
  <c r="AC13" i="2"/>
  <c r="AD13" i="2" s="1"/>
  <c r="AJ13" i="2"/>
  <c r="AI13" i="2"/>
  <c r="AA13" i="2"/>
  <c r="Z13" i="2"/>
  <c r="AB13" i="2" s="1"/>
  <c r="AG13" i="2"/>
  <c r="AH13" i="2" s="1"/>
  <c r="AC22" i="2"/>
  <c r="AD22" i="2" s="1"/>
  <c r="AJ22" i="2"/>
  <c r="AI22" i="2"/>
  <c r="AA22" i="2"/>
  <c r="Z22" i="2"/>
  <c r="AB22" i="2" s="1"/>
  <c r="AG22" i="2"/>
  <c r="AH22" i="2" s="1"/>
  <c r="X22" i="2"/>
  <c r="Y22" i="2" s="1"/>
  <c r="AE22" i="2"/>
  <c r="AF22" i="2" s="1"/>
  <c r="V22" i="2"/>
  <c r="W22" i="2" s="1"/>
  <c r="E22" i="2"/>
  <c r="AC38" i="2"/>
  <c r="AD38" i="2" s="1"/>
  <c r="AJ38" i="2"/>
  <c r="AI38" i="2"/>
  <c r="AA38" i="2"/>
  <c r="Z38" i="2"/>
  <c r="AB38" i="2" s="1"/>
  <c r="AG38" i="2"/>
  <c r="AH38" i="2" s="1"/>
  <c r="X38" i="2"/>
  <c r="Y38" i="2" s="1"/>
  <c r="AE38" i="2"/>
  <c r="AF38" i="2" s="1"/>
  <c r="V38" i="2"/>
  <c r="W38" i="2" s="1"/>
  <c r="E38" i="2"/>
  <c r="AC14" i="2"/>
  <c r="AD14" i="2" s="1"/>
  <c r="AJ14" i="2"/>
  <c r="AI14" i="2"/>
  <c r="AA14" i="2"/>
  <c r="Z14" i="2"/>
  <c r="AB14" i="2" s="1"/>
  <c r="AG14" i="2"/>
  <c r="AH14" i="2" s="1"/>
  <c r="X14" i="2"/>
  <c r="Y14" i="2" s="1"/>
  <c r="AE14" i="2"/>
  <c r="AF14" i="2" s="1"/>
  <c r="V14" i="2"/>
  <c r="W14" i="2" s="1"/>
  <c r="E14" i="2"/>
  <c r="X29" i="2"/>
  <c r="Y29" i="2" s="1"/>
  <c r="AE29" i="2"/>
  <c r="AF29" i="2" s="1"/>
  <c r="V29" i="2"/>
  <c r="W29" i="2" s="1"/>
  <c r="E29" i="2"/>
  <c r="AC29" i="2"/>
  <c r="AD29" i="2" s="1"/>
  <c r="AJ29" i="2"/>
  <c r="AI29" i="2"/>
  <c r="AA29" i="2"/>
  <c r="Z29" i="2"/>
  <c r="AB29" i="2" s="1"/>
  <c r="AG29" i="2"/>
  <c r="AH29" i="2" s="1"/>
  <c r="AC30" i="2"/>
  <c r="AD30" i="2" s="1"/>
  <c r="AJ30" i="2"/>
  <c r="AI30" i="2"/>
  <c r="AA30" i="2"/>
  <c r="Z30" i="2"/>
  <c r="AB30" i="2" s="1"/>
  <c r="AG30" i="2"/>
  <c r="AH30" i="2" s="1"/>
  <c r="X30" i="2"/>
  <c r="Y30" i="2" s="1"/>
  <c r="AE30" i="2"/>
  <c r="AF30" i="2" s="1"/>
  <c r="V30" i="2"/>
  <c r="W30" i="2" s="1"/>
  <c r="E30" i="2"/>
  <c r="AC17" i="2"/>
  <c r="AD17" i="2" s="1"/>
  <c r="AC25" i="2"/>
  <c r="AD25" i="2" s="1"/>
  <c r="AC33" i="2"/>
  <c r="AD33" i="2" s="1"/>
  <c r="AC41" i="2"/>
  <c r="AD41" i="2" s="1"/>
  <c r="T12" i="2"/>
  <c r="AJ15" i="2"/>
  <c r="AG16" i="2"/>
  <c r="AH16" i="2" s="1"/>
  <c r="E17" i="2"/>
  <c r="V17" i="2"/>
  <c r="W17" i="2" s="1"/>
  <c r="X19" i="2"/>
  <c r="Y19" i="2" s="1"/>
  <c r="T20" i="2"/>
  <c r="AJ23" i="2"/>
  <c r="AG24" i="2"/>
  <c r="AH24" i="2" s="1"/>
  <c r="E25" i="2"/>
  <c r="V25" i="2"/>
  <c r="W25" i="2" s="1"/>
  <c r="AA26" i="2"/>
  <c r="AI26" i="2"/>
  <c r="X27" i="2"/>
  <c r="Y27" i="2" s="1"/>
  <c r="T28" i="2"/>
  <c r="AJ31" i="2"/>
  <c r="AG32" i="2"/>
  <c r="AH32" i="2" s="1"/>
  <c r="E33" i="2"/>
  <c r="V33" i="2"/>
  <c r="W33" i="2" s="1"/>
  <c r="AA34" i="2"/>
  <c r="AI34" i="2"/>
  <c r="X35" i="2"/>
  <c r="Y35" i="2" s="1"/>
  <c r="T36" i="2"/>
  <c r="AJ39" i="2"/>
  <c r="AG40" i="2"/>
  <c r="AH40" i="2" s="1"/>
  <c r="E41" i="2"/>
  <c r="V41" i="2"/>
  <c r="W41" i="2" s="1"/>
  <c r="AC15" i="2"/>
  <c r="AD15" i="2" s="1"/>
  <c r="Z16" i="2"/>
  <c r="AB16" i="2" s="1"/>
  <c r="AE17" i="2"/>
  <c r="AF17" i="2" s="1"/>
  <c r="AG19" i="2"/>
  <c r="AH19" i="2" s="1"/>
  <c r="AC23" i="2"/>
  <c r="AD23" i="2" s="1"/>
  <c r="Z24" i="2"/>
  <c r="AB24" i="2" s="1"/>
  <c r="AE25" i="2"/>
  <c r="AF25" i="2" s="1"/>
  <c r="AJ26" i="2"/>
  <c r="AG27" i="2"/>
  <c r="AH27" i="2" s="1"/>
  <c r="AC31" i="2"/>
  <c r="AD31" i="2" s="1"/>
  <c r="Z32" i="2"/>
  <c r="AB32" i="2" s="1"/>
  <c r="AE33" i="2"/>
  <c r="AF33" i="2" s="1"/>
  <c r="AJ34" i="2"/>
  <c r="AG35" i="2"/>
  <c r="AH35" i="2" s="1"/>
  <c r="AC39" i="2"/>
  <c r="AD39" i="2" s="1"/>
  <c r="Z40" i="2"/>
  <c r="AB40" i="2" s="1"/>
  <c r="AE41" i="2"/>
  <c r="AF41" i="2" s="1"/>
  <c r="AA16" i="2"/>
  <c r="AI16" i="2"/>
  <c r="X17" i="2"/>
  <c r="Y17" i="2" s="1"/>
  <c r="Z19" i="2"/>
  <c r="AB19" i="2" s="1"/>
  <c r="AA24" i="2"/>
  <c r="AI24" i="2"/>
  <c r="X25" i="2"/>
  <c r="Y25" i="2" s="1"/>
  <c r="AC26" i="2"/>
  <c r="AD26" i="2" s="1"/>
  <c r="Z27" i="2"/>
  <c r="AB27" i="2" s="1"/>
  <c r="AA32" i="2"/>
  <c r="AI32" i="2"/>
  <c r="X33" i="2"/>
  <c r="Y33" i="2" s="1"/>
  <c r="AC34" i="2"/>
  <c r="AD34" i="2" s="1"/>
  <c r="Z35" i="2"/>
  <c r="AB35" i="2" s="1"/>
  <c r="AA40" i="2"/>
  <c r="AI40" i="2"/>
  <c r="X41" i="2"/>
  <c r="Y41" i="2" s="1"/>
  <c r="AE15" i="2"/>
  <c r="AF15" i="2" s="1"/>
  <c r="AJ16" i="2"/>
  <c r="AG17" i="2"/>
  <c r="AH17" i="2" s="1"/>
  <c r="AA19" i="2"/>
  <c r="AI19" i="2"/>
  <c r="AE23" i="2"/>
  <c r="AF23" i="2" s="1"/>
  <c r="AJ24" i="2"/>
  <c r="AG25" i="2"/>
  <c r="AH25" i="2" s="1"/>
  <c r="E26" i="2"/>
  <c r="V26" i="2"/>
  <c r="W26" i="2" s="1"/>
  <c r="AA27" i="2"/>
  <c r="AI27" i="2"/>
  <c r="AE31" i="2"/>
  <c r="AF31" i="2" s="1"/>
  <c r="AJ32" i="2"/>
  <c r="AG33" i="2"/>
  <c r="AH33" i="2" s="1"/>
  <c r="E34" i="2"/>
  <c r="V34" i="2"/>
  <c r="W34" i="2" s="1"/>
  <c r="AA35" i="2"/>
  <c r="AI35" i="2"/>
  <c r="AJ40" i="2"/>
  <c r="AG41" i="2"/>
  <c r="AH41" i="2" s="1"/>
  <c r="AC16" i="2"/>
  <c r="AD16" i="2" s="1"/>
  <c r="Z17" i="2"/>
  <c r="AB17" i="2" s="1"/>
  <c r="AJ19" i="2"/>
  <c r="AC24" i="2"/>
  <c r="AD24" i="2" s="1"/>
  <c r="Z25" i="2"/>
  <c r="AB25" i="2" s="1"/>
  <c r="AJ27" i="2"/>
  <c r="AC32" i="2"/>
  <c r="AD32" i="2" s="1"/>
  <c r="Z33" i="2"/>
  <c r="AB33" i="2" s="1"/>
  <c r="AJ35" i="2"/>
  <c r="AC40" i="2"/>
  <c r="AD40" i="2" s="1"/>
  <c r="Z41" i="2"/>
  <c r="AB41" i="2" s="1"/>
  <c r="AA17" i="2"/>
  <c r="AI17" i="2"/>
  <c r="AC19" i="2"/>
  <c r="AD19" i="2" s="1"/>
  <c r="AA25" i="2"/>
  <c r="AI25" i="2"/>
  <c r="AC27" i="2"/>
  <c r="AD27" i="2" s="1"/>
  <c r="AA33" i="2"/>
  <c r="AI33" i="2"/>
  <c r="AC35" i="2"/>
  <c r="AD35" i="2" s="1"/>
  <c r="AA41" i="2"/>
  <c r="AI41" i="2"/>
  <c r="E19" i="2"/>
  <c r="E27" i="2"/>
  <c r="E35" i="2"/>
  <c r="AI36" i="2" l="1"/>
  <c r="AA36" i="2"/>
  <c r="Z36" i="2"/>
  <c r="AB36" i="2" s="1"/>
  <c r="AG36" i="2"/>
  <c r="AH36" i="2" s="1"/>
  <c r="X36" i="2"/>
  <c r="Y36" i="2" s="1"/>
  <c r="AE36" i="2"/>
  <c r="AF36" i="2" s="1"/>
  <c r="V36" i="2"/>
  <c r="W36" i="2" s="1"/>
  <c r="E36" i="2"/>
  <c r="AC36" i="2"/>
  <c r="AD36" i="2" s="1"/>
  <c r="AJ36" i="2"/>
  <c r="AI28" i="2"/>
  <c r="AA28" i="2"/>
  <c r="Z28" i="2"/>
  <c r="AB28" i="2" s="1"/>
  <c r="AG28" i="2"/>
  <c r="AH28" i="2" s="1"/>
  <c r="X28" i="2"/>
  <c r="Y28" i="2" s="1"/>
  <c r="AE28" i="2"/>
  <c r="AF28" i="2" s="1"/>
  <c r="V28" i="2"/>
  <c r="W28" i="2" s="1"/>
  <c r="E28" i="2"/>
  <c r="AC28" i="2"/>
  <c r="AD28" i="2" s="1"/>
  <c r="AJ28" i="2"/>
  <c r="AI12" i="2"/>
  <c r="AA12" i="2"/>
  <c r="Z12" i="2"/>
  <c r="AB12" i="2" s="1"/>
  <c r="AG12" i="2"/>
  <c r="AH12" i="2" s="1"/>
  <c r="X12" i="2"/>
  <c r="Y12" i="2" s="1"/>
  <c r="AE12" i="2"/>
  <c r="AF12" i="2" s="1"/>
  <c r="V12" i="2"/>
  <c r="W12" i="2" s="1"/>
  <c r="E12" i="2"/>
  <c r="AC12" i="2"/>
  <c r="AD12" i="2" s="1"/>
  <c r="AJ12" i="2"/>
  <c r="AI20" i="2"/>
  <c r="AA20" i="2"/>
  <c r="Z20" i="2"/>
  <c r="AB20" i="2" s="1"/>
  <c r="AG20" i="2"/>
  <c r="AH20" i="2" s="1"/>
  <c r="X20" i="2"/>
  <c r="Y20" i="2" s="1"/>
  <c r="AE20" i="2"/>
  <c r="AF20" i="2" s="1"/>
  <c r="V20" i="2"/>
  <c r="W20" i="2" s="1"/>
  <c r="E20" i="2"/>
  <c r="AC20" i="2"/>
  <c r="AD20" i="2" s="1"/>
  <c r="AJ20" i="2"/>
</calcChain>
</file>

<file path=xl/sharedStrings.xml><?xml version="1.0" encoding="utf-8"?>
<sst xmlns="http://schemas.openxmlformats.org/spreadsheetml/2006/main" count="5153" uniqueCount="754">
  <si>
    <t>性能区分</t>
    <rPh sb="0" eb="2">
      <t>セイノウ</t>
    </rPh>
    <rPh sb="2" eb="4">
      <t>クブン</t>
    </rPh>
    <phoneticPr fontId="9"/>
  </si>
  <si>
    <t>枠と戸の仕様</t>
    <rPh sb="0" eb="1">
      <t>ワク</t>
    </rPh>
    <rPh sb="2" eb="3">
      <t>ト</t>
    </rPh>
    <rPh sb="4" eb="6">
      <t>シヨウ</t>
    </rPh>
    <phoneticPr fontId="9"/>
  </si>
  <si>
    <t>ポスト</t>
    <phoneticPr fontId="3"/>
  </si>
  <si>
    <t>シリーズ</t>
    <phoneticPr fontId="3"/>
  </si>
  <si>
    <t>製品名</t>
    <rPh sb="0" eb="2">
      <t>セイヒン</t>
    </rPh>
    <rPh sb="2" eb="3">
      <t>メイ</t>
    </rPh>
    <phoneticPr fontId="9"/>
  </si>
  <si>
    <t>開閉形式</t>
    <rPh sb="0" eb="2">
      <t>カイヘイ</t>
    </rPh>
    <rPh sb="2" eb="4">
      <t>ケイシキ</t>
    </rPh>
    <phoneticPr fontId="9"/>
  </si>
  <si>
    <t>制度基準</t>
    <rPh sb="0" eb="2">
      <t>セイド</t>
    </rPh>
    <rPh sb="2" eb="4">
      <t>キジュン</t>
    </rPh>
    <phoneticPr fontId="9"/>
  </si>
  <si>
    <t>仕様</t>
    <phoneticPr fontId="9"/>
  </si>
  <si>
    <t>サイズ</t>
    <phoneticPr fontId="9"/>
  </si>
  <si>
    <t>製品型番</t>
    <rPh sb="0" eb="2">
      <t>セイヒン</t>
    </rPh>
    <rPh sb="2" eb="4">
      <t>カタバン</t>
    </rPh>
    <phoneticPr fontId="9"/>
  </si>
  <si>
    <t>工法区分</t>
    <rPh sb="0" eb="2">
      <t>コウホウ</t>
    </rPh>
    <rPh sb="2" eb="4">
      <t>クブン</t>
    </rPh>
    <phoneticPr fontId="9"/>
  </si>
  <si>
    <t>備考</t>
    <rPh sb="0" eb="2">
      <t>ビコウ</t>
    </rPh>
    <phoneticPr fontId="9"/>
  </si>
  <si>
    <t>リスト追加</t>
    <rPh sb="3" eb="5">
      <t>ツイカ</t>
    </rPh>
    <phoneticPr fontId="9"/>
  </si>
  <si>
    <t>性能区分コード</t>
    <rPh sb="0" eb="2">
      <t>セイノウ</t>
    </rPh>
    <rPh sb="2" eb="4">
      <t>クブン</t>
    </rPh>
    <phoneticPr fontId="9"/>
  </si>
  <si>
    <t>開口部の熱貫流率</t>
    <phoneticPr fontId="3"/>
  </si>
  <si>
    <t>地域区分　</t>
    <rPh sb="0" eb="2">
      <t>チイキ</t>
    </rPh>
    <rPh sb="2" eb="4">
      <t>クブン</t>
    </rPh>
    <phoneticPr fontId="3"/>
  </si>
  <si>
    <t>選択してください</t>
  </si>
  <si>
    <t>建て方区分　</t>
    <rPh sb="0" eb="1">
      <t>タ</t>
    </rPh>
    <rPh sb="2" eb="3">
      <t>カタ</t>
    </rPh>
    <rPh sb="3" eb="5">
      <t>クブン</t>
    </rPh>
    <phoneticPr fontId="3"/>
  </si>
  <si>
    <t>※1.「先進的窓リノベ2024事業」では、窓（内窓、外窓、ガラスのいずれか）の工事と同一の契約で且つ同時に申請する場合のみ補助対象となります。</t>
    <phoneticPr fontId="3"/>
  </si>
  <si>
    <t>※「断熱改修」と「断熱改修以外」の両方に適合する場合はいずれか一方のみ申請が可能です。</t>
  </si>
  <si>
    <t>地域区分および建て方区分を選択して左から順に必要事項を入力してください。</t>
    <rPh sb="0" eb="2">
      <t>チイキ</t>
    </rPh>
    <rPh sb="2" eb="4">
      <t>クブン</t>
    </rPh>
    <rPh sb="7" eb="8">
      <t>タ</t>
    </rPh>
    <rPh sb="9" eb="10">
      <t>カタ</t>
    </rPh>
    <rPh sb="10" eb="12">
      <t>クブン</t>
    </rPh>
    <rPh sb="13" eb="15">
      <t>センタク</t>
    </rPh>
    <rPh sb="17" eb="18">
      <t>ヒダリ</t>
    </rPh>
    <rPh sb="20" eb="21">
      <t>ジュン</t>
    </rPh>
    <rPh sb="22" eb="24">
      <t>ヒツヨウ</t>
    </rPh>
    <rPh sb="24" eb="26">
      <t>ジコウ</t>
    </rPh>
    <rPh sb="27" eb="29">
      <t>ニュウリョク</t>
    </rPh>
    <phoneticPr fontId="3"/>
  </si>
  <si>
    <t>※2.「断熱改修」と「断熱改修以外」の両方に適合する場合はいずれか一方のみ申請が可能です。</t>
    <phoneticPr fontId="3"/>
  </si>
  <si>
    <t>性能区分</t>
    <rPh sb="0" eb="4">
      <t>セイノウクブン</t>
    </rPh>
    <phoneticPr fontId="3"/>
  </si>
  <si>
    <t>製品名</t>
    <rPh sb="0" eb="3">
      <t>セイヒンメイ</t>
    </rPh>
    <phoneticPr fontId="3"/>
  </si>
  <si>
    <t>開閉形式</t>
    <rPh sb="0" eb="2">
      <t>カイヘイ</t>
    </rPh>
    <rPh sb="2" eb="4">
      <t>ケイシキ</t>
    </rPh>
    <phoneticPr fontId="3"/>
  </si>
  <si>
    <t>ガラス仕様・性能</t>
    <rPh sb="3" eb="5">
      <t>シヨウ</t>
    </rPh>
    <rPh sb="6" eb="8">
      <t>セイノウ</t>
    </rPh>
    <phoneticPr fontId="3"/>
  </si>
  <si>
    <t>製品サイズ</t>
    <rPh sb="0" eb="2">
      <t>セイヒン</t>
    </rPh>
    <phoneticPr fontId="3"/>
  </si>
  <si>
    <t>大きさの区分</t>
    <rPh sb="0" eb="1">
      <t>オオ</t>
    </rPh>
    <rPh sb="4" eb="6">
      <t>クブン</t>
    </rPh>
    <phoneticPr fontId="9"/>
  </si>
  <si>
    <t>製品型番</t>
    <rPh sb="0" eb="2">
      <t>セイヒン</t>
    </rPh>
    <rPh sb="2" eb="4">
      <t>カタバン</t>
    </rPh>
    <phoneticPr fontId="3"/>
  </si>
  <si>
    <t>性能区分コード</t>
    <rPh sb="0" eb="2">
      <t>クブン</t>
    </rPh>
    <phoneticPr fontId="3"/>
  </si>
  <si>
    <t>先進的窓リノベ2024事業※1</t>
    <rPh sb="0" eb="3">
      <t>センシンテキ</t>
    </rPh>
    <rPh sb="3" eb="4">
      <t>マド</t>
    </rPh>
    <rPh sb="11" eb="13">
      <t>ジギョウ</t>
    </rPh>
    <phoneticPr fontId="3"/>
  </si>
  <si>
    <t>子育てエコホーム支援事業※2</t>
    <phoneticPr fontId="3"/>
  </si>
  <si>
    <t>住宅エコリフォーム
推進事業</t>
    <rPh sb="0" eb="2">
      <t>ジュウタク</t>
    </rPh>
    <rPh sb="10" eb="12">
      <t>スイシン</t>
    </rPh>
    <rPh sb="12" eb="14">
      <t>ジギョウ</t>
    </rPh>
    <phoneticPr fontId="3"/>
  </si>
  <si>
    <t>断熱改修</t>
    <rPh sb="0" eb="2">
      <t>ダンネツ</t>
    </rPh>
    <rPh sb="2" eb="4">
      <t>カイシュウ</t>
    </rPh>
    <phoneticPr fontId="3"/>
  </si>
  <si>
    <t>断熱改修以外</t>
    <rPh sb="0" eb="2">
      <t>ダンネツ</t>
    </rPh>
    <rPh sb="2" eb="4">
      <t>カイシュウ</t>
    </rPh>
    <rPh sb="4" eb="6">
      <t>イガイ</t>
    </rPh>
    <phoneticPr fontId="3"/>
  </si>
  <si>
    <t>W [mm]</t>
    <phoneticPr fontId="3"/>
  </si>
  <si>
    <t>H [mm]</t>
    <phoneticPr fontId="3"/>
  </si>
  <si>
    <t>サイズ記号</t>
    <rPh sb="3" eb="5">
      <t>キゴウ</t>
    </rPh>
    <phoneticPr fontId="3"/>
  </si>
  <si>
    <t>窓リノベ</t>
    <rPh sb="0" eb="1">
      <t>マド</t>
    </rPh>
    <phoneticPr fontId="3"/>
  </si>
  <si>
    <t>子育てエコ</t>
    <rPh sb="0" eb="2">
      <t>コソダ</t>
    </rPh>
    <phoneticPr fontId="3"/>
  </si>
  <si>
    <t>数量</t>
    <rPh sb="0" eb="2">
      <t>スウリョウ</t>
    </rPh>
    <phoneticPr fontId="3"/>
  </si>
  <si>
    <t>グレード</t>
    <phoneticPr fontId="3"/>
  </si>
  <si>
    <t>補助額キー</t>
    <rPh sb="0" eb="3">
      <t>ホジョガク</t>
    </rPh>
    <phoneticPr fontId="3"/>
  </si>
  <si>
    <t>1箇所あたり補助額</t>
    <rPh sb="1" eb="3">
      <t>カショ</t>
    </rPh>
    <rPh sb="6" eb="9">
      <t>ホジョガク</t>
    </rPh>
    <phoneticPr fontId="3"/>
  </si>
  <si>
    <t>補助額小計</t>
    <rPh sb="0" eb="3">
      <t>ホジョガク</t>
    </rPh>
    <rPh sb="3" eb="5">
      <t>ショウケイ</t>
    </rPh>
    <phoneticPr fontId="3"/>
  </si>
  <si>
    <t>グレードキー</t>
    <phoneticPr fontId="3"/>
  </si>
  <si>
    <t>分類</t>
    <rPh sb="0" eb="2">
      <t>ブンルイ</t>
    </rPh>
    <phoneticPr fontId="3"/>
  </si>
  <si>
    <t>選択</t>
    <rPh sb="0" eb="2">
      <t>センタク</t>
    </rPh>
    <phoneticPr fontId="3"/>
  </si>
  <si>
    <t>数値入力</t>
    <rPh sb="0" eb="2">
      <t>スウチ</t>
    </rPh>
    <rPh sb="2" eb="4">
      <t>ニュウリョク</t>
    </rPh>
    <phoneticPr fontId="3"/>
  </si>
  <si>
    <t>自動</t>
    <rPh sb="0" eb="2">
      <t>ジドウ</t>
    </rPh>
    <phoneticPr fontId="3"/>
  </si>
  <si>
    <t>性能区分&amp;シリーズ名&amp;製品名</t>
    <rPh sb="0" eb="2">
      <t>セイノウ</t>
    </rPh>
    <rPh sb="2" eb="4">
      <t>クブン</t>
    </rPh>
    <rPh sb="9" eb="10">
      <t>メイ</t>
    </rPh>
    <rPh sb="11" eb="13">
      <t>セイヒン</t>
    </rPh>
    <rPh sb="13" eb="14">
      <t>メイ</t>
    </rPh>
    <phoneticPr fontId="9"/>
  </si>
  <si>
    <t>性能区分&amp;シリーズ名&amp;製品名&amp;開閉形式</t>
    <rPh sb="11" eb="13">
      <t>セイヒン</t>
    </rPh>
    <rPh sb="13" eb="14">
      <t>メイ</t>
    </rPh>
    <rPh sb="15" eb="17">
      <t>カイヘイ</t>
    </rPh>
    <rPh sb="17" eb="19">
      <t>ケイシキ</t>
    </rPh>
    <phoneticPr fontId="9"/>
  </si>
  <si>
    <t xml:space="preserve">ガラスの仕様 </t>
    <phoneticPr fontId="9"/>
  </si>
  <si>
    <t>性能区分（重複除外）</t>
    <rPh sb="0" eb="4">
      <t>セイノウクブン</t>
    </rPh>
    <rPh sb="5" eb="7">
      <t>チョウフク</t>
    </rPh>
    <rPh sb="7" eb="9">
      <t>ジョガイ</t>
    </rPh>
    <phoneticPr fontId="9"/>
  </si>
  <si>
    <t>性能区分&amp;製品名&amp;開閉形式&amp;性能区分コード</t>
    <rPh sb="5" eb="7">
      <t>セイヒン</t>
    </rPh>
    <rPh sb="7" eb="8">
      <t>メイ</t>
    </rPh>
    <rPh sb="9" eb="11">
      <t>カイヘイ</t>
    </rPh>
    <rPh sb="11" eb="13">
      <t>ケイシキ</t>
    </rPh>
    <rPh sb="14" eb="18">
      <t>セイノウクブン</t>
    </rPh>
    <phoneticPr fontId="9"/>
  </si>
  <si>
    <t>性能区分&amp;シリーズ名</t>
    <phoneticPr fontId="9"/>
  </si>
  <si>
    <t>製品名</t>
    <rPh sb="0" eb="3">
      <t>セイヒンメイ</t>
    </rPh>
    <phoneticPr fontId="9"/>
  </si>
  <si>
    <t>性能区分</t>
    <phoneticPr fontId="9"/>
  </si>
  <si>
    <t>シリーズ名</t>
    <rPh sb="4" eb="5">
      <t>メイ</t>
    </rPh>
    <phoneticPr fontId="9"/>
  </si>
  <si>
    <t>開閉形式記号一覧</t>
    <rPh sb="0" eb="2">
      <t>カイヘイ</t>
    </rPh>
    <rPh sb="2" eb="4">
      <t>ケイシキ</t>
    </rPh>
    <rPh sb="4" eb="6">
      <t>キゴウ</t>
    </rPh>
    <rPh sb="6" eb="8">
      <t>イチラン</t>
    </rPh>
    <phoneticPr fontId="5"/>
  </si>
  <si>
    <t>外窓・内窓</t>
    <rPh sb="0" eb="1">
      <t>ソト</t>
    </rPh>
    <rPh sb="1" eb="2">
      <t>マド</t>
    </rPh>
    <rPh sb="3" eb="4">
      <t>ウチ</t>
    </rPh>
    <rPh sb="4" eb="5">
      <t>マド</t>
    </rPh>
    <phoneticPr fontId="5"/>
  </si>
  <si>
    <t>（株）ＬＩＸＩＬ</t>
    <rPh sb="0" eb="3">
      <t>カブ</t>
    </rPh>
    <phoneticPr fontId="9"/>
  </si>
  <si>
    <t>開閉形式</t>
    <phoneticPr fontId="5"/>
  </si>
  <si>
    <t>開閉形式記号</t>
    <rPh sb="4" eb="6">
      <t>キゴウ</t>
    </rPh>
    <phoneticPr fontId="5"/>
  </si>
  <si>
    <t>対象商品例</t>
    <rPh sb="0" eb="2">
      <t>タイショウ</t>
    </rPh>
    <rPh sb="2" eb="4">
      <t>ショウヒン</t>
    </rPh>
    <rPh sb="4" eb="5">
      <t>レイ</t>
    </rPh>
    <phoneticPr fontId="9"/>
  </si>
  <si>
    <t>引違い</t>
  </si>
  <si>
    <t>H</t>
    <phoneticPr fontId="5"/>
  </si>
  <si>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5"/>
  </si>
  <si>
    <t>開き</t>
  </si>
  <si>
    <t>T</t>
    <phoneticPr fontId="5"/>
  </si>
  <si>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5"/>
  </si>
  <si>
    <t>ＦＩＸ</t>
  </si>
  <si>
    <t>F</t>
    <phoneticPr fontId="5"/>
  </si>
  <si>
    <t>ＦＩＸ窓</t>
    <phoneticPr fontId="5"/>
  </si>
  <si>
    <t>上げ下げ</t>
  </si>
  <si>
    <t>U</t>
    <phoneticPr fontId="5"/>
  </si>
  <si>
    <t>上げ下げ窓</t>
    <phoneticPr fontId="5"/>
  </si>
  <si>
    <t>プロジェクト</t>
  </si>
  <si>
    <t>P</t>
    <phoneticPr fontId="5"/>
  </si>
  <si>
    <t>横すべり出し窓、突き出し窓、外倒し窓、内倒し窓</t>
    <rPh sb="6" eb="7">
      <t>マド</t>
    </rPh>
    <rPh sb="12" eb="13">
      <t>マド</t>
    </rPh>
    <rPh sb="15" eb="16">
      <t>タオ</t>
    </rPh>
    <rPh sb="17" eb="18">
      <t>マド</t>
    </rPh>
    <rPh sb="22" eb="23">
      <t>マド</t>
    </rPh>
    <phoneticPr fontId="5"/>
  </si>
  <si>
    <t>ルーバー</t>
  </si>
  <si>
    <t>R</t>
    <phoneticPr fontId="5"/>
  </si>
  <si>
    <t>オーニング窓</t>
    <phoneticPr fontId="5"/>
  </si>
  <si>
    <t>多機能</t>
  </si>
  <si>
    <t>S</t>
    <phoneticPr fontId="5"/>
  </si>
  <si>
    <t>開閉方式が複合（ドレ－キップ等）</t>
    <phoneticPr fontId="5"/>
  </si>
  <si>
    <t>折り</t>
  </si>
  <si>
    <t>W</t>
    <phoneticPr fontId="5"/>
  </si>
  <si>
    <t>折りたたみ戸</t>
    <phoneticPr fontId="5"/>
  </si>
  <si>
    <t>回転</t>
  </si>
  <si>
    <t>K</t>
    <phoneticPr fontId="5"/>
  </si>
  <si>
    <t>横軸回転窓、縦軸回転窓</t>
    <rPh sb="4" eb="5">
      <t>マド</t>
    </rPh>
    <rPh sb="10" eb="11">
      <t>マド</t>
    </rPh>
    <phoneticPr fontId="5"/>
  </si>
  <si>
    <t>その他</t>
  </si>
  <si>
    <t>X</t>
    <phoneticPr fontId="5"/>
  </si>
  <si>
    <t>出窓、天窓 等</t>
    <rPh sb="6" eb="7">
      <t>ナド</t>
    </rPh>
    <phoneticPr fontId="5"/>
  </si>
  <si>
    <t>ドア・引戸</t>
    <rPh sb="3" eb="5">
      <t>ヒキド</t>
    </rPh>
    <phoneticPr fontId="5"/>
  </si>
  <si>
    <t>ドア・開き戸</t>
    <rPh sb="3" eb="4">
      <t>ヒラ</t>
    </rPh>
    <rPh sb="5" eb="6">
      <t>ド</t>
    </rPh>
    <phoneticPr fontId="5"/>
  </si>
  <si>
    <t>D</t>
    <phoneticPr fontId="5"/>
  </si>
  <si>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5"/>
  </si>
  <si>
    <t>引戸</t>
    <rPh sb="0" eb="2">
      <t>ヒキド</t>
    </rPh>
    <phoneticPr fontId="5"/>
  </si>
  <si>
    <t>E</t>
    <phoneticPr fontId="5"/>
  </si>
  <si>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5"/>
  </si>
  <si>
    <t>製品区分</t>
  </si>
  <si>
    <t>開閉形式</t>
  </si>
  <si>
    <t>サイズ記号</t>
  </si>
  <si>
    <t>下限</t>
  </si>
  <si>
    <t>上限</t>
  </si>
  <si>
    <t>キー</t>
    <phoneticPr fontId="3"/>
  </si>
  <si>
    <t>サイズ</t>
    <phoneticPr fontId="3"/>
  </si>
  <si>
    <t>ガラス</t>
  </si>
  <si>
    <t>X</t>
  </si>
  <si>
    <t>S</t>
  </si>
  <si>
    <t>M</t>
  </si>
  <si>
    <t>L</t>
  </si>
  <si>
    <t>外窓</t>
  </si>
  <si>
    <t>内窓</t>
  </si>
  <si>
    <t>ドア</t>
  </si>
  <si>
    <t>D</t>
  </si>
  <si>
    <t>1（子育てエコ：小 / 窓リノベ：小）</t>
    <rPh sb="2" eb="3">
      <t>コ</t>
    </rPh>
    <rPh sb="3" eb="4">
      <t>ソダ</t>
    </rPh>
    <rPh sb="12" eb="13">
      <t>マド</t>
    </rPh>
    <rPh sb="17" eb="18">
      <t>チイ</t>
    </rPh>
    <phoneticPr fontId="3"/>
  </si>
  <si>
    <t>2（子育てエコ：小 / 窓リノベ：中）</t>
    <rPh sb="2" eb="3">
      <t>コ</t>
    </rPh>
    <rPh sb="3" eb="4">
      <t>ソダ</t>
    </rPh>
    <rPh sb="12" eb="13">
      <t>マド</t>
    </rPh>
    <rPh sb="17" eb="18">
      <t>チュウ</t>
    </rPh>
    <phoneticPr fontId="3"/>
  </si>
  <si>
    <t>3（子育てエコ：大 / 窓リノベ：中）</t>
    <rPh sb="2" eb="3">
      <t>コ</t>
    </rPh>
    <rPh sb="3" eb="4">
      <t>ソダ</t>
    </rPh>
    <rPh sb="8" eb="9">
      <t>ダイ</t>
    </rPh>
    <rPh sb="12" eb="13">
      <t>マド</t>
    </rPh>
    <phoneticPr fontId="3"/>
  </si>
  <si>
    <t>4（子育てエコ：大 / 窓リノベ：大）</t>
    <rPh sb="2" eb="3">
      <t>コ</t>
    </rPh>
    <rPh sb="3" eb="4">
      <t>ソダ</t>
    </rPh>
    <rPh sb="8" eb="9">
      <t>ダイ</t>
    </rPh>
    <rPh sb="12" eb="13">
      <t>マド</t>
    </rPh>
    <rPh sb="17" eb="18">
      <t>ダイ</t>
    </rPh>
    <phoneticPr fontId="3"/>
  </si>
  <si>
    <t>E</t>
  </si>
  <si>
    <t>2（子育てエコ：小 / 窓リノベ：中）</t>
    <rPh sb="2" eb="3">
      <t>コ</t>
    </rPh>
    <rPh sb="3" eb="4">
      <t>ソダ</t>
    </rPh>
    <rPh sb="12" eb="13">
      <t>マド</t>
    </rPh>
    <phoneticPr fontId="3"/>
  </si>
  <si>
    <t>3（子育てエコ：小 / 窓リノベ：大）</t>
    <rPh sb="2" eb="3">
      <t>コ</t>
    </rPh>
    <rPh sb="3" eb="4">
      <t>ソダ</t>
    </rPh>
    <rPh sb="12" eb="13">
      <t>マド</t>
    </rPh>
    <phoneticPr fontId="3"/>
  </si>
  <si>
    <t>制度区分</t>
  </si>
  <si>
    <t>グレード</t>
  </si>
  <si>
    <t>戸建住宅・低層集合住宅</t>
    <phoneticPr fontId="3"/>
  </si>
  <si>
    <t>中高層集合住宅</t>
    <phoneticPr fontId="3"/>
  </si>
  <si>
    <t>窓リノベ23</t>
  </si>
  <si>
    <t>SS</t>
  </si>
  <si>
    <t>A</t>
  </si>
  <si>
    <t>B</t>
  </si>
  <si>
    <t>こどもエコ</t>
  </si>
  <si>
    <t>ZEHレベル</t>
  </si>
  <si>
    <t>省エネ基準レベル</t>
  </si>
  <si>
    <t>防犯</t>
  </si>
  <si>
    <t>防音</t>
  </si>
  <si>
    <t>防災</t>
  </si>
  <si>
    <t>子育てエコ</t>
  </si>
  <si>
    <t>大</t>
  </si>
  <si>
    <t>中</t>
  </si>
  <si>
    <t>小</t>
  </si>
  <si>
    <t>子育てエコ</t>
    <phoneticPr fontId="3"/>
  </si>
  <si>
    <t>窓リノベ24</t>
  </si>
  <si>
    <t>外窓カバー</t>
    <phoneticPr fontId="3"/>
  </si>
  <si>
    <t>外窓はつり</t>
  </si>
  <si>
    <t>ドアカバー</t>
    <phoneticPr fontId="3"/>
  </si>
  <si>
    <t>極小</t>
  </si>
  <si>
    <t>ドアはつり</t>
    <phoneticPr fontId="3"/>
  </si>
  <si>
    <t>性能区分コード</t>
  </si>
  <si>
    <t>建て方</t>
  </si>
  <si>
    <t>地域区分</t>
  </si>
  <si>
    <t>住宅エコリフォーム</t>
    <rPh sb="0" eb="2">
      <t>ジュウタク</t>
    </rPh>
    <phoneticPr fontId="3"/>
  </si>
  <si>
    <t>P</t>
    <phoneticPr fontId="3"/>
  </si>
  <si>
    <t>戸建住宅</t>
  </si>
  <si>
    <t>1～2地域</t>
  </si>
  <si>
    <t>3地域</t>
  </si>
  <si>
    <t>4地域</t>
  </si>
  <si>
    <t>5～7地域</t>
  </si>
  <si>
    <t>共同住宅</t>
  </si>
  <si>
    <t>C</t>
  </si>
  <si>
    <t>対象外</t>
  </si>
  <si>
    <t>Y</t>
  </si>
  <si>
    <t>8地域</t>
  </si>
  <si>
    <t>Z</t>
  </si>
  <si>
    <t>先進的窓リノベ2024事業／子育てエコホーム支援事業 テラス・勝手口ドア・引戸（非木造）対象製品リスト</t>
    <phoneticPr fontId="5"/>
  </si>
  <si>
    <t>先進的窓リノベ2024事業／子育てエコホーム支援事業 テラス・勝手口ドア・引戸（非木造）補助額を調べる</t>
    <phoneticPr fontId="3"/>
  </si>
  <si>
    <t>更新日：2024/02/29</t>
    <phoneticPr fontId="3"/>
  </si>
  <si>
    <t>断熱等</t>
  </si>
  <si>
    <t>アルミ</t>
  </si>
  <si>
    <t>無</t>
  </si>
  <si>
    <t>E-SHAPE Window TYPE-S（中桟無し）</t>
  </si>
  <si>
    <t>ドア・開き戸（D）</t>
  </si>
  <si>
    <t>Ud4.7以下</t>
  </si>
  <si>
    <t>ガラス中央部熱貫流率：2.87以下</t>
  </si>
  <si>
    <t>1（子育てエコ：小 / 窓リノベ：小）</t>
  </si>
  <si>
    <t>003EWUDEEE1</t>
  </si>
  <si>
    <t>はつり工法用</t>
  </si>
  <si>
    <t>断熱等E-SHAPE Window TYPE-S（中桟無し）ドア・開き戸（D）ガラス中央部熱貫流率：2.87以下1</t>
  </si>
  <si>
    <t>E-SHAPE Window TYPE-S（中桟無し）ドア・開き戸（D）</t>
  </si>
  <si>
    <t>EWUD</t>
  </si>
  <si>
    <t>○</t>
  </si>
  <si>
    <t>2（子育てエコ：小 / 窓リノベ：中）</t>
  </si>
  <si>
    <t>003EWUDEEE2</t>
  </si>
  <si>
    <t>断熱等E-SHAPE Window TYPE-S（中桟無し）ドア・開き戸（D）ガラス中央部熱貫流率：2.87以下2</t>
  </si>
  <si>
    <t>3（子育てエコ：大 / 窓リノベ：中）</t>
  </si>
  <si>
    <t>003EWUDEEE3</t>
  </si>
  <si>
    <t>断熱等E-SHAPE Window TYPE-S（中桟無し）ドア・開き戸（D）ガラス中央部熱貫流率：2.87以下3</t>
  </si>
  <si>
    <t>4（子育てエコ：大 / 窓リノベ：大）</t>
  </si>
  <si>
    <t>003EWUDEEE4</t>
  </si>
  <si>
    <t>断熱等E-SHAPE Window TYPE-S（中桟無し）ドア・開き戸（D）ガラス中央部熱貫流率：2.87以下4</t>
  </si>
  <si>
    <t>アルミ熱遮断</t>
  </si>
  <si>
    <t>PRO-SE 70ドア（中桟有り）</t>
  </si>
  <si>
    <t>Ud2.3以下</t>
  </si>
  <si>
    <t>ガラス中央部熱貫流率：1.40以下</t>
  </si>
  <si>
    <t>003PEADEBB1</t>
  </si>
  <si>
    <t>断熱等PRO-SE 70ドア（中桟有り）ドア・開き戸（D）ガラス中央部熱貫流率：1.40以下1</t>
  </si>
  <si>
    <t>PRO-SE 70ドア（中桟有り）ドア・開き戸（D）</t>
  </si>
  <si>
    <t>PEAD</t>
  </si>
  <si>
    <t>003PEADEBB2</t>
  </si>
  <si>
    <t>断熱等PRO-SE 70ドア（中桟有り）ドア・開き戸（D）ガラス中央部熱貫流率：1.40以下2</t>
  </si>
  <si>
    <t>003PEADEBB3</t>
  </si>
  <si>
    <t>断熱等PRO-SE 70ドア（中桟有り）ドア・開き戸（D）ガラス中央部熱貫流率：1.40以下3</t>
  </si>
  <si>
    <t>003PEADEBB4</t>
  </si>
  <si>
    <t>断熱等PRO-SE 70ドア（中桟有り）ドア・開き戸（D）ガラス中央部熱貫流率：1.40以下4</t>
  </si>
  <si>
    <t>Ud2.9以下</t>
  </si>
  <si>
    <t>ガラス中央部熱貫流率：2.20以下</t>
  </si>
  <si>
    <t>003PEADECC1</t>
  </si>
  <si>
    <t>断熱等PRO-SE 70ドア（中桟有り）ドア・開き戸（D）ガラス中央部熱貫流率：2.20以下1</t>
  </si>
  <si>
    <t>003PEADECC2</t>
  </si>
  <si>
    <t>断熱等PRO-SE 70ドア（中桟有り）ドア・開き戸（D）ガラス中央部熱貫流率：2.20以下2</t>
  </si>
  <si>
    <t>003PEADECC3</t>
  </si>
  <si>
    <t>断熱等PRO-SE 70ドア（中桟有り）ドア・開き戸（D）ガラス中央部熱貫流率：2.20以下3</t>
  </si>
  <si>
    <t>003PEADECC4</t>
  </si>
  <si>
    <t>断熱等PRO-SE 70ドア（中桟有り）ドア・開き戸（D）ガラス中央部熱貫流率：2.20以下4</t>
  </si>
  <si>
    <t>Ud3.5以下</t>
  </si>
  <si>
    <t>ガラス中央部熱貫流率：3.00以下</t>
  </si>
  <si>
    <t>003PEADEDD1</t>
  </si>
  <si>
    <t>断熱等PRO-SE 70ドア（中桟有り）ドア・開き戸（D）ガラス中央部熱貫流率：3.00以下1</t>
  </si>
  <si>
    <t>003PEADEDD2</t>
  </si>
  <si>
    <t>断熱等PRO-SE 70ドア（中桟有り）ドア・開き戸（D）ガラス中央部熱貫流率：3.00以下2</t>
  </si>
  <si>
    <t>003PEADEDD3</t>
  </si>
  <si>
    <t>断熱等PRO-SE 70ドア（中桟有り）ドア・開き戸（D）ガラス中央部熱貫流率：3.00以下3</t>
  </si>
  <si>
    <t>003PEADEDD4</t>
  </si>
  <si>
    <t>断熱等PRO-SE 70ドア（中桟有り）ドア・開き戸（D）ガラス中央部熱貫流率：3.00以下4</t>
  </si>
  <si>
    <t>ガラス中央部熱貫流率：3.70以下</t>
  </si>
  <si>
    <t>003PEADEEE1</t>
  </si>
  <si>
    <t>断熱等PRO-SE 70ドア（中桟有り）ドア・開き戸（D）ガラス中央部熱貫流率：3.70以下1</t>
  </si>
  <si>
    <t>003PEADEEE2</t>
  </si>
  <si>
    <t>断熱等PRO-SE 70ドア（中桟有り）ドア・開き戸（D）ガラス中央部熱貫流率：3.70以下2</t>
  </si>
  <si>
    <t>003PEADEEE3</t>
  </si>
  <si>
    <t>断熱等PRO-SE 70ドア（中桟有り）ドア・開き戸（D）ガラス中央部熱貫流率：3.70以下3</t>
  </si>
  <si>
    <t>003PEADEEE4</t>
  </si>
  <si>
    <t>断熱等PRO-SE 70ドア（中桟有り）ドア・開き戸（D）ガラス中央部熱貫流率：3.70以下4</t>
  </si>
  <si>
    <t>PRO-SE 70ドア（中桟無し）</t>
  </si>
  <si>
    <t>003PEBDEBB1</t>
  </si>
  <si>
    <t>断熱等PRO-SE 70ドア（中桟無し）ドア・開き戸（D）ガラス中央部熱貫流率：1.40以下1</t>
  </si>
  <si>
    <t>PRO-SE 70ドア（中桟無し）ドア・開き戸（D）</t>
  </si>
  <si>
    <t>PEBD</t>
  </si>
  <si>
    <t>003PEBDEBB2</t>
  </si>
  <si>
    <t>断熱等PRO-SE 70ドア（中桟無し）ドア・開き戸（D）ガラス中央部熱貫流率：1.40以下2</t>
  </si>
  <si>
    <t>003PEBDEBB3</t>
  </si>
  <si>
    <t>断熱等PRO-SE 70ドア（中桟無し）ドア・開き戸（D）ガラス中央部熱貫流率：1.40以下3</t>
  </si>
  <si>
    <t>003PEBDEBB4</t>
  </si>
  <si>
    <t>断熱等PRO-SE 70ドア（中桟無し）ドア・開き戸（D）ガラス中央部熱貫流率：1.40以下4</t>
  </si>
  <si>
    <t>003PEBDECC1</t>
  </si>
  <si>
    <t>断熱等PRO-SE 70ドア（中桟無し）ドア・開き戸（D）ガラス中央部熱貫流率：2.20以下1</t>
  </si>
  <si>
    <t>003PEBDECC2</t>
  </si>
  <si>
    <t>断熱等PRO-SE 70ドア（中桟無し）ドア・開き戸（D）ガラス中央部熱貫流率：2.20以下2</t>
  </si>
  <si>
    <t>003PEBDECC3</t>
  </si>
  <si>
    <t>断熱等PRO-SE 70ドア（中桟無し）ドア・開き戸（D）ガラス中央部熱貫流率：2.20以下3</t>
  </si>
  <si>
    <t>003PEBDECC4</t>
  </si>
  <si>
    <t>断熱等PRO-SE 70ドア（中桟無し）ドア・開き戸（D）ガラス中央部熱貫流率：2.20以下4</t>
  </si>
  <si>
    <t>003PEBDEDD1</t>
  </si>
  <si>
    <t>断熱等PRO-SE 70ドア（中桟無し）ドア・開き戸（D）ガラス中央部熱貫流率：3.00以下1</t>
  </si>
  <si>
    <t>003PEBDEDD2</t>
  </si>
  <si>
    <t>断熱等PRO-SE 70ドア（中桟無し）ドア・開き戸（D）ガラス中央部熱貫流率：3.00以下2</t>
  </si>
  <si>
    <t>003PEBDEDD3</t>
  </si>
  <si>
    <t>断熱等PRO-SE 70ドア（中桟無し）ドア・開き戸（D）ガラス中央部熱貫流率：3.00以下3</t>
  </si>
  <si>
    <t>003PEBDEDD4</t>
  </si>
  <si>
    <t>断熱等PRO-SE 70ドア（中桟無し）ドア・開き戸（D）ガラス中央部熱貫流率：3.00以下4</t>
  </si>
  <si>
    <t>003PEBDEEE1</t>
  </si>
  <si>
    <t>断熱等PRO-SE 70ドア（中桟無し）ドア・開き戸（D）ガラス中央部熱貫流率：3.70以下1</t>
  </si>
  <si>
    <t>003PEBDEEE2</t>
  </si>
  <si>
    <t>断熱等PRO-SE 70ドア（中桟無し）ドア・開き戸（D）ガラス中央部熱貫流率：3.70以下2</t>
  </si>
  <si>
    <t>003PEBDEEE3</t>
  </si>
  <si>
    <t>断熱等PRO-SE 70ドア（中桟無し）ドア・開き戸（D）ガラス中央部熱貫流率：3.70以下3</t>
  </si>
  <si>
    <t>003PEBDEEE4</t>
  </si>
  <si>
    <t>断熱等PRO-SE 70ドア（中桟無し）ドア・開き戸（D）ガラス中央部熱貫流率：3.70以下4</t>
  </si>
  <si>
    <t>PRO-SE・BFGドア（中桟無し）</t>
  </si>
  <si>
    <t>003PRDDEBB1</t>
  </si>
  <si>
    <t>断熱等PRO-SE・BFGドア（中桟無し）ドア・開き戸（D）ガラス中央部熱貫流率：1.40以下1</t>
  </si>
  <si>
    <t>PRO-SE・BFGドア（中桟無し）ドア・開き戸（D）</t>
  </si>
  <si>
    <t>PRDD</t>
  </si>
  <si>
    <t>003PRDDEBB2</t>
  </si>
  <si>
    <t>断熱等PRO-SE・BFGドア（中桟無し）ドア・開き戸（D）ガラス中央部熱貫流率：1.40以下2</t>
  </si>
  <si>
    <t>003PRDDEBB3</t>
  </si>
  <si>
    <t>断熱等PRO-SE・BFGドア（中桟無し）ドア・開き戸（D）ガラス中央部熱貫流率：1.40以下3</t>
  </si>
  <si>
    <t>003PRDDEBB4</t>
  </si>
  <si>
    <t>断熱等PRO-SE・BFGドア（中桟無し）ドア・開き戸（D）ガラス中央部熱貫流率：1.40以下4</t>
  </si>
  <si>
    <t>003PRDDECC1</t>
  </si>
  <si>
    <t>断熱等PRO-SE・BFGドア（中桟無し）ドア・開き戸（D）ガラス中央部熱貫流率：2.20以下1</t>
  </si>
  <si>
    <t>003PRDDECC2</t>
  </si>
  <si>
    <t>断熱等PRO-SE・BFGドア（中桟無し）ドア・開き戸（D）ガラス中央部熱貫流率：2.20以下2</t>
  </si>
  <si>
    <t>003PRDDECC3</t>
  </si>
  <si>
    <t>断熱等PRO-SE・BFGドア（中桟無し）ドア・開き戸（D）ガラス中央部熱貫流率：2.20以下3</t>
  </si>
  <si>
    <t>003PRDDECC4</t>
  </si>
  <si>
    <t>断熱等PRO-SE・BFGドア（中桟無し）ドア・開き戸（D）ガラス中央部熱貫流率：2.20以下4</t>
  </si>
  <si>
    <t>003PRDDEDD1</t>
  </si>
  <si>
    <t>断熱等PRO-SE・BFGドア（中桟無し）ドア・開き戸（D）ガラス中央部熱貫流率：3.00以下1</t>
  </si>
  <si>
    <t>003PRDDEDD2</t>
  </si>
  <si>
    <t>断熱等PRO-SE・BFGドア（中桟無し）ドア・開き戸（D）ガラス中央部熱貫流率：3.00以下2</t>
  </si>
  <si>
    <t>003PRDDEDD3</t>
  </si>
  <si>
    <t>断熱等PRO-SE・BFGドア（中桟無し）ドア・開き戸（D）ガラス中央部熱貫流率：3.00以下3</t>
  </si>
  <si>
    <t>003PRDDEDD4</t>
  </si>
  <si>
    <t>断熱等PRO-SE・BFGドア（中桟無し）ドア・開き戸（D）ガラス中央部熱貫流率：3.00以下4</t>
  </si>
  <si>
    <t>003PRDDEEE1</t>
  </si>
  <si>
    <t>断熱等PRO-SE・BFGドア（中桟無し）ドア・開き戸（D）ガラス中央部熱貫流率：3.70以下1</t>
  </si>
  <si>
    <t>003PRDDEEE2</t>
  </si>
  <si>
    <t>断熱等PRO-SE・BFGドア（中桟無し）ドア・開き戸（D）ガラス中央部熱貫流率：3.70以下2</t>
  </si>
  <si>
    <t>003PRDDEEE3</t>
  </si>
  <si>
    <t>断熱等PRO-SE・BFGドア（中桟無し）ドア・開き戸（D）ガラス中央部熱貫流率：3.70以下3</t>
  </si>
  <si>
    <t>003PRDDEEE4</t>
  </si>
  <si>
    <t>断熱等PRO-SE・BFGドア（中桟無し）ドア・開き戸（D）ガラス中央部熱貫流率：3.70以下4</t>
  </si>
  <si>
    <t>アルミ樹脂複合</t>
  </si>
  <si>
    <t>PRESEA-Hドア（FA仕様）</t>
  </si>
  <si>
    <t>Ud1.9以下</t>
  </si>
  <si>
    <t>ガラス中央部熱貫流率：1.10以下</t>
  </si>
  <si>
    <t>003PRODEAA1</t>
  </si>
  <si>
    <t>断熱等PRESEA-Hドア（FA仕様）ドア・開き戸（D）ガラス中央部熱貫流率：1.10以下1</t>
  </si>
  <si>
    <t>PRESEA-Hドア（FA仕様）ドア・開き戸（D）</t>
  </si>
  <si>
    <t>PROD</t>
  </si>
  <si>
    <t>003PRODEAA2</t>
  </si>
  <si>
    <t>断熱等PRESEA-Hドア（FA仕様）ドア・開き戸（D）ガラス中央部熱貫流率：1.10以下2</t>
  </si>
  <si>
    <t>003PRODEAA3</t>
  </si>
  <si>
    <t>断熱等PRESEA-Hドア（FA仕様）ドア・開き戸（D）ガラス中央部熱貫流率：1.10以下3</t>
  </si>
  <si>
    <t>003PRODEAA4</t>
  </si>
  <si>
    <t>断熱等PRESEA-Hドア（FA仕様）ドア・開き戸（D）ガラス中央部熱貫流率：1.10以下4</t>
  </si>
  <si>
    <t>ガラス中央部熱貫流率：1.60以下</t>
  </si>
  <si>
    <t>003PRODEBB1</t>
  </si>
  <si>
    <t>断熱等PRESEA-Hドア（FA仕様）ドア・開き戸（D）ガラス中央部熱貫流率：1.60以下1</t>
  </si>
  <si>
    <t>003PRODEBB2</t>
  </si>
  <si>
    <t>断熱等PRESEA-Hドア（FA仕様）ドア・開き戸（D）ガラス中央部熱貫流率：1.60以下2</t>
  </si>
  <si>
    <t>003PRODEBB3</t>
  </si>
  <si>
    <t>断熱等PRESEA-Hドア（FA仕様）ドア・開き戸（D）ガラス中央部熱貫流率：1.60以下3</t>
  </si>
  <si>
    <t>003PRODEBB4</t>
  </si>
  <si>
    <t>断熱等PRESEA-Hドア（FA仕様）ドア・開き戸（D）ガラス中央部熱貫流率：1.60以下4</t>
  </si>
  <si>
    <t>ガラス中央部熱貫流率：2.90以下</t>
  </si>
  <si>
    <t>003PRODECC1</t>
  </si>
  <si>
    <t>断熱等PRESEA-Hドア（FA仕様）ドア・開き戸（D）ガラス中央部熱貫流率：2.90以下1</t>
  </si>
  <si>
    <t>003PRODECC2</t>
  </si>
  <si>
    <t>断熱等PRESEA-Hドア（FA仕様）ドア・開き戸（D）ガラス中央部熱貫流率：2.90以下2</t>
  </si>
  <si>
    <t>003PRODECC3</t>
  </si>
  <si>
    <t>断熱等PRESEA-Hドア（FA仕様）ドア・開き戸（D）ガラス中央部熱貫流率：2.90以下3</t>
  </si>
  <si>
    <t>003PRODECC4</t>
  </si>
  <si>
    <t>断熱等PRESEA-Hドア（FA仕様）ドア・開き戸（D）ガラス中央部熱貫流率：2.90以下4</t>
  </si>
  <si>
    <t>ガラス中央部熱貫流率：3.10以下</t>
  </si>
  <si>
    <t>003PRODEDD1</t>
  </si>
  <si>
    <t>断熱等PRESEA-Hドア（FA仕様）ドア・開き戸（D）ガラス中央部熱貫流率：3.10以下1</t>
  </si>
  <si>
    <t>003PRODEDD2</t>
  </si>
  <si>
    <t>断熱等PRESEA-Hドア（FA仕様）ドア・開き戸（D）ガラス中央部熱貫流率：3.10以下2</t>
  </si>
  <si>
    <t>003PRODEDD3</t>
  </si>
  <si>
    <t>断熱等PRESEA-Hドア（FA仕様）ドア・開き戸（D）ガラス中央部熱貫流率：3.10以下3</t>
  </si>
  <si>
    <t>003PRODEDD4</t>
  </si>
  <si>
    <t>断熱等PRESEA-Hドア（FA仕様）ドア・開き戸（D）ガラス中央部熱貫流率：3.10以下4</t>
  </si>
  <si>
    <t>003PRODEEE1</t>
  </si>
  <si>
    <t>断熱等PRESEA-Hドア（FA仕様）ドア・開き戸（D）ガラス中央部熱貫流率：3.70以下1</t>
  </si>
  <si>
    <t>003PRODEEE2</t>
  </si>
  <si>
    <t>断熱等PRESEA-Hドア（FA仕様）ドア・開き戸（D）ガラス中央部熱貫流率：3.70以下2</t>
  </si>
  <si>
    <t>003PRODEEE3</t>
  </si>
  <si>
    <t>断熱等PRESEA-Hドア（FA仕様）ドア・開き戸（D）ガラス中央部熱貫流率：3.70以下3</t>
  </si>
  <si>
    <t>003PRODEEE4</t>
  </si>
  <si>
    <t>断熱等PRESEA-Hドア（FA仕様）ドア・開き戸（D）ガラス中央部熱貫流率：3.70以下4</t>
  </si>
  <si>
    <t>PRESEA-Hドア（DC仕様）</t>
  </si>
  <si>
    <t>003PRPDEAA1</t>
  </si>
  <si>
    <t>断熱等PRESEA-Hドア（DC仕様）ドア・開き戸（D）ガラス中央部熱貫流率：1.10以下1</t>
  </si>
  <si>
    <t>PRESEA-Hドア（DC仕様）ドア・開き戸（D）</t>
  </si>
  <si>
    <t>PRPD</t>
  </si>
  <si>
    <t>003PRPDEAA2</t>
  </si>
  <si>
    <t>断熱等PRESEA-Hドア（DC仕様）ドア・開き戸（D）ガラス中央部熱貫流率：1.10以下2</t>
  </si>
  <si>
    <t>003PRPDEAA3</t>
  </si>
  <si>
    <t>断熱等PRESEA-Hドア（DC仕様）ドア・開き戸（D）ガラス中央部熱貫流率：1.10以下3</t>
  </si>
  <si>
    <t>003PRPDEAA4</t>
  </si>
  <si>
    <t>断熱等PRESEA-Hドア（DC仕様）ドア・開き戸（D）ガラス中央部熱貫流率：1.10以下4</t>
  </si>
  <si>
    <t>003PRPDEBB1</t>
  </si>
  <si>
    <t>断熱等PRESEA-Hドア（DC仕様）ドア・開き戸（D）ガラス中央部熱貫流率：1.60以下1</t>
  </si>
  <si>
    <t>003PRPDEBB2</t>
  </si>
  <si>
    <t>断熱等PRESEA-Hドア（DC仕様）ドア・開き戸（D）ガラス中央部熱貫流率：1.60以下2</t>
  </si>
  <si>
    <t>003PRPDEBB3</t>
  </si>
  <si>
    <t>断熱等PRESEA-Hドア（DC仕様）ドア・開き戸（D）ガラス中央部熱貫流率：1.60以下3</t>
  </si>
  <si>
    <t>003PRPDEBB4</t>
  </si>
  <si>
    <t>断熱等PRESEA-Hドア（DC仕様）ドア・開き戸（D）ガラス中央部熱貫流率：1.60以下4</t>
  </si>
  <si>
    <t>003PRPDECC1</t>
  </si>
  <si>
    <t>断熱等PRESEA-Hドア（DC仕様）ドア・開き戸（D）ガラス中央部熱貫流率：2.90以下1</t>
  </si>
  <si>
    <t>003PRPDECC2</t>
  </si>
  <si>
    <t>断熱等PRESEA-Hドア（DC仕様）ドア・開き戸（D）ガラス中央部熱貫流率：2.90以下2</t>
  </si>
  <si>
    <t>003PRPDECC3</t>
  </si>
  <si>
    <t>断熱等PRESEA-Hドア（DC仕様）ドア・開き戸（D）ガラス中央部熱貫流率：2.90以下3</t>
  </si>
  <si>
    <t>003PRPDECC4</t>
  </si>
  <si>
    <t>断熱等PRESEA-Hドア（DC仕様）ドア・開き戸（D）ガラス中央部熱貫流率：2.90以下4</t>
  </si>
  <si>
    <t>003PRPDEDD1</t>
  </si>
  <si>
    <t>断熱等PRESEA-Hドア（DC仕様）ドア・開き戸（D）ガラス中央部熱貫流率：3.10以下1</t>
  </si>
  <si>
    <t>003PRPDEDD2</t>
  </si>
  <si>
    <t>断熱等PRESEA-Hドア（DC仕様）ドア・開き戸（D）ガラス中央部熱貫流率：3.10以下2</t>
  </si>
  <si>
    <t>003PRPDEDD3</t>
  </si>
  <si>
    <t>断熱等PRESEA-Hドア（DC仕様）ドア・開き戸（D）ガラス中央部熱貫流率：3.10以下3</t>
  </si>
  <si>
    <t>003PRPDEDD4</t>
  </si>
  <si>
    <t>断熱等PRESEA-Hドア（DC仕様）ドア・開き戸（D）ガラス中央部熱貫流率：3.10以下4</t>
  </si>
  <si>
    <t>003PRPDEEE1</t>
  </si>
  <si>
    <t>断熱等PRESEA-Hドア（DC仕様）ドア・開き戸（D）ガラス中央部熱貫流率：3.70以下1</t>
  </si>
  <si>
    <t>003PRPDEEE2</t>
  </si>
  <si>
    <t>断熱等PRESEA-Hドア（DC仕様）ドア・開き戸（D）ガラス中央部熱貫流率：3.70以下2</t>
  </si>
  <si>
    <t>003PRPDEEE3</t>
  </si>
  <si>
    <t>断熱等PRESEA-Hドア（DC仕様）ドア・開き戸（D）ガラス中央部熱貫流率：3.70以下3</t>
  </si>
  <si>
    <t>003PRPDEEE4</t>
  </si>
  <si>
    <t>断熱等PRESEA-Hドア（DC仕様）ドア・開き戸（D）ガラス中央部熱貫流率：3.70以下4</t>
  </si>
  <si>
    <t>断熱等+防犯</t>
  </si>
  <si>
    <t>003PEADXBB1</t>
  </si>
  <si>
    <t>断熱等+防犯PRO-SE 70ドア（中桟有り）ドア・開き戸（D）ガラス中央部熱貫流率：1.40以下1</t>
  </si>
  <si>
    <t>003PEADXBB2</t>
  </si>
  <si>
    <t>断熱等+防犯PRO-SE 70ドア（中桟有り）ドア・開き戸（D）ガラス中央部熱貫流率：1.40以下2</t>
  </si>
  <si>
    <t>003PEADXBB3</t>
  </si>
  <si>
    <t>断熱等+防犯PRO-SE 70ドア（中桟有り）ドア・開き戸（D）ガラス中央部熱貫流率：1.40以下3</t>
  </si>
  <si>
    <t>003PEADXBB4</t>
  </si>
  <si>
    <t>断熱等+防犯PRO-SE 70ドア（中桟有り）ドア・開き戸（D）ガラス中央部熱貫流率：1.40以下4</t>
  </si>
  <si>
    <t>003PEADXCC1</t>
  </si>
  <si>
    <t>断熱等+防犯PRO-SE 70ドア（中桟有り）ドア・開き戸（D）ガラス中央部熱貫流率：2.20以下1</t>
  </si>
  <si>
    <t>003PEADXCC2</t>
  </si>
  <si>
    <t>断熱等+防犯PRO-SE 70ドア（中桟有り）ドア・開き戸（D）ガラス中央部熱貫流率：2.20以下2</t>
  </si>
  <si>
    <t>003PEADXCC3</t>
  </si>
  <si>
    <t>断熱等+防犯PRO-SE 70ドア（中桟有り）ドア・開き戸（D）ガラス中央部熱貫流率：2.20以下3</t>
  </si>
  <si>
    <t>003PEADXCC4</t>
  </si>
  <si>
    <t>断熱等+防犯PRO-SE 70ドア（中桟有り）ドア・開き戸（D）ガラス中央部熱貫流率：2.20以下4</t>
  </si>
  <si>
    <t>003PEADXDD1</t>
  </si>
  <si>
    <t>断熱等+防犯PRO-SE 70ドア（中桟有り）ドア・開き戸（D）ガラス中央部熱貫流率：3.00以下1</t>
  </si>
  <si>
    <t>003PEADXDD2</t>
  </si>
  <si>
    <t>断熱等+防犯PRO-SE 70ドア（中桟有り）ドア・開き戸（D）ガラス中央部熱貫流率：3.00以下2</t>
  </si>
  <si>
    <t>003PEADXDD3</t>
  </si>
  <si>
    <t>断熱等+防犯PRO-SE 70ドア（中桟有り）ドア・開き戸（D）ガラス中央部熱貫流率：3.00以下3</t>
  </si>
  <si>
    <t>003PEADXDD4</t>
  </si>
  <si>
    <t>断熱等+防犯PRO-SE 70ドア（中桟有り）ドア・開き戸（D）ガラス中央部熱貫流率：3.00以下4</t>
  </si>
  <si>
    <t>003PEADXEE1</t>
  </si>
  <si>
    <t>断熱等+防犯PRO-SE 70ドア（中桟有り）ドア・開き戸（D）ガラス中央部熱貫流率：3.70以下1</t>
  </si>
  <si>
    <t>003PEADXEE2</t>
  </si>
  <si>
    <t>断熱等+防犯PRO-SE 70ドア（中桟有り）ドア・開き戸（D）ガラス中央部熱貫流率：3.70以下2</t>
  </si>
  <si>
    <t>003PEADXEE3</t>
  </si>
  <si>
    <t>断熱等+防犯PRO-SE 70ドア（中桟有り）ドア・開き戸（D）ガラス中央部熱貫流率：3.70以下3</t>
  </si>
  <si>
    <t>003PEADXEE4</t>
  </si>
  <si>
    <t>断熱等+防犯PRO-SE 70ドア（中桟有り）ドア・開き戸（D）ガラス中央部熱貫流率：3.70以下4</t>
  </si>
  <si>
    <t>003PEBDXBB1</t>
  </si>
  <si>
    <t>断熱等+防犯PRO-SE 70ドア（中桟無し）ドア・開き戸（D）ガラス中央部熱貫流率：1.40以下1</t>
  </si>
  <si>
    <t>003PEBDXBB2</t>
  </si>
  <si>
    <t>断熱等+防犯PRO-SE 70ドア（中桟無し）ドア・開き戸（D）ガラス中央部熱貫流率：1.40以下2</t>
  </si>
  <si>
    <t>003PEBDXBB3</t>
  </si>
  <si>
    <t>断熱等+防犯PRO-SE 70ドア（中桟無し）ドア・開き戸（D）ガラス中央部熱貫流率：1.40以下3</t>
  </si>
  <si>
    <t>003PEBDXBB4</t>
  </si>
  <si>
    <t>断熱等+防犯PRO-SE 70ドア（中桟無し）ドア・開き戸（D）ガラス中央部熱貫流率：1.40以下4</t>
  </si>
  <si>
    <t>003PEBDXCC1</t>
  </si>
  <si>
    <t>断熱等+防犯PRO-SE 70ドア（中桟無し）ドア・開き戸（D）ガラス中央部熱貫流率：2.20以下1</t>
  </si>
  <si>
    <t>003PEBDXCC2</t>
  </si>
  <si>
    <t>断熱等+防犯PRO-SE 70ドア（中桟無し）ドア・開き戸（D）ガラス中央部熱貫流率：2.20以下2</t>
  </si>
  <si>
    <t>003PEBDXCC3</t>
  </si>
  <si>
    <t>断熱等+防犯PRO-SE 70ドア（中桟無し）ドア・開き戸（D）ガラス中央部熱貫流率：2.20以下3</t>
  </si>
  <si>
    <t>003PEBDXCC4</t>
  </si>
  <si>
    <t>断熱等+防犯PRO-SE 70ドア（中桟無し）ドア・開き戸（D）ガラス中央部熱貫流率：2.20以下4</t>
  </si>
  <si>
    <t>003PEBDXDD1</t>
  </si>
  <si>
    <t>断熱等+防犯PRO-SE 70ドア（中桟無し）ドア・開き戸（D）ガラス中央部熱貫流率：3.00以下1</t>
  </si>
  <si>
    <t>003PEBDXDD2</t>
  </si>
  <si>
    <t>断熱等+防犯PRO-SE 70ドア（中桟無し）ドア・開き戸（D）ガラス中央部熱貫流率：3.00以下2</t>
  </si>
  <si>
    <t>003PEBDXDD3</t>
  </si>
  <si>
    <t>断熱等+防犯PRO-SE 70ドア（中桟無し）ドア・開き戸（D）ガラス中央部熱貫流率：3.00以下3</t>
  </si>
  <si>
    <t>003PEBDXDD4</t>
  </si>
  <si>
    <t>断熱等+防犯PRO-SE 70ドア（中桟無し）ドア・開き戸（D）ガラス中央部熱貫流率：3.00以下4</t>
  </si>
  <si>
    <t>003PEBDXEE1</t>
  </si>
  <si>
    <t>断熱等+防犯PRO-SE 70ドア（中桟無し）ドア・開き戸（D）ガラス中央部熱貫流率：3.70以下1</t>
  </si>
  <si>
    <t>003PEBDXEE2</t>
  </si>
  <si>
    <t>断熱等+防犯PRO-SE 70ドア（中桟無し）ドア・開き戸（D）ガラス中央部熱貫流率：3.70以下2</t>
  </si>
  <si>
    <t>003PEBDXEE3</t>
  </si>
  <si>
    <t>断熱等+防犯PRO-SE 70ドア（中桟無し）ドア・開き戸（D）ガラス中央部熱貫流率：3.70以下3</t>
  </si>
  <si>
    <t>003PEBDXEE4</t>
  </si>
  <si>
    <t>断熱等+防犯PRO-SE 70ドア（中桟無し）ドア・開き戸（D）ガラス中央部熱貫流率：3.70以下4</t>
  </si>
  <si>
    <t>003PRODXAA1</t>
  </si>
  <si>
    <t>断熱等+防犯PRESEA-Hドア（FA仕様）ドア・開き戸（D）ガラス中央部熱貫流率：1.10以下1</t>
  </si>
  <si>
    <t>003PRODXAA2</t>
  </si>
  <si>
    <t>断熱等+防犯PRESEA-Hドア（FA仕様）ドア・開き戸（D）ガラス中央部熱貫流率：1.10以下2</t>
  </si>
  <si>
    <t>003PRODXAA3</t>
  </si>
  <si>
    <t>断熱等+防犯PRESEA-Hドア（FA仕様）ドア・開き戸（D）ガラス中央部熱貫流率：1.10以下3</t>
  </si>
  <si>
    <t>003PRODXAA4</t>
  </si>
  <si>
    <t>断熱等+防犯PRESEA-Hドア（FA仕様）ドア・開き戸（D）ガラス中央部熱貫流率：1.10以下4</t>
  </si>
  <si>
    <t>003PRODXBB1</t>
  </si>
  <si>
    <t>断熱等+防犯PRESEA-Hドア（FA仕様）ドア・開き戸（D）ガラス中央部熱貫流率：1.60以下1</t>
  </si>
  <si>
    <t>003PRODXBB2</t>
  </si>
  <si>
    <t>断熱等+防犯PRESEA-Hドア（FA仕様）ドア・開き戸（D）ガラス中央部熱貫流率：1.60以下2</t>
  </si>
  <si>
    <t>003PRODXBB3</t>
  </si>
  <si>
    <t>断熱等+防犯PRESEA-Hドア（FA仕様）ドア・開き戸（D）ガラス中央部熱貫流率：1.60以下3</t>
  </si>
  <si>
    <t>003PRODXBB4</t>
  </si>
  <si>
    <t>断熱等+防犯PRESEA-Hドア（FA仕様）ドア・開き戸（D）ガラス中央部熱貫流率：1.60以下4</t>
  </si>
  <si>
    <t>003PRODXCC1</t>
  </si>
  <si>
    <t>断熱等+防犯PRESEA-Hドア（FA仕様）ドア・開き戸（D）ガラス中央部熱貫流率：2.90以下1</t>
  </si>
  <si>
    <t>003PRODXCC2</t>
  </si>
  <si>
    <t>断熱等+防犯PRESEA-Hドア（FA仕様）ドア・開き戸（D）ガラス中央部熱貫流率：2.90以下2</t>
  </si>
  <si>
    <t>003PRODXCC3</t>
  </si>
  <si>
    <t>断熱等+防犯PRESEA-Hドア（FA仕様）ドア・開き戸（D）ガラス中央部熱貫流率：2.90以下3</t>
  </si>
  <si>
    <t>003PRODXCC4</t>
  </si>
  <si>
    <t>断熱等+防犯PRESEA-Hドア（FA仕様）ドア・開き戸（D）ガラス中央部熱貫流率：2.90以下4</t>
  </si>
  <si>
    <t>003PRODXDD1</t>
  </si>
  <si>
    <t>断熱等+防犯PRESEA-Hドア（FA仕様）ドア・開き戸（D）ガラス中央部熱貫流率：3.10以下1</t>
  </si>
  <si>
    <t>003PRODXDD2</t>
  </si>
  <si>
    <t>断熱等+防犯PRESEA-Hドア（FA仕様）ドア・開き戸（D）ガラス中央部熱貫流率：3.10以下2</t>
  </si>
  <si>
    <t>003PRODXDD3</t>
  </si>
  <si>
    <t>断熱等+防犯PRESEA-Hドア（FA仕様）ドア・開き戸（D）ガラス中央部熱貫流率：3.10以下3</t>
  </si>
  <si>
    <t>003PRODXDD4</t>
  </si>
  <si>
    <t>断熱等+防犯PRESEA-Hドア（FA仕様）ドア・開き戸（D）ガラス中央部熱貫流率：3.10以下4</t>
  </si>
  <si>
    <t>003PRODXEE1</t>
  </si>
  <si>
    <t>断熱等+防犯PRESEA-Hドア（FA仕様）ドア・開き戸（D）ガラス中央部熱貫流率：3.70以下1</t>
  </si>
  <si>
    <t>003PRODXEE2</t>
  </si>
  <si>
    <t>断熱等+防犯PRESEA-Hドア（FA仕様）ドア・開き戸（D）ガラス中央部熱貫流率：3.70以下2</t>
  </si>
  <si>
    <t>003PRODXEE3</t>
  </si>
  <si>
    <t>断熱等+防犯PRESEA-Hドア（FA仕様）ドア・開き戸（D）ガラス中央部熱貫流率：3.70以下3</t>
  </si>
  <si>
    <t>003PRODXEE4</t>
  </si>
  <si>
    <t>断熱等+防犯PRESEA-Hドア（FA仕様）ドア・開き戸（D）ガラス中央部熱貫流率：3.70以下4</t>
  </si>
  <si>
    <t>003PRPDXAA1</t>
  </si>
  <si>
    <t>断熱等+防犯PRESEA-Hドア（DC仕様）ドア・開き戸（D）ガラス中央部熱貫流率：1.10以下1</t>
  </si>
  <si>
    <t>003PRPDXAA2</t>
  </si>
  <si>
    <t>断熱等+防犯PRESEA-Hドア（DC仕様）ドア・開き戸（D）ガラス中央部熱貫流率：1.10以下2</t>
  </si>
  <si>
    <t>003PRPDXAA3</t>
  </si>
  <si>
    <t>断熱等+防犯PRESEA-Hドア（DC仕様）ドア・開き戸（D）ガラス中央部熱貫流率：1.10以下3</t>
  </si>
  <si>
    <t>003PRPDXAA4</t>
  </si>
  <si>
    <t>断熱等+防犯PRESEA-Hドア（DC仕様）ドア・開き戸（D）ガラス中央部熱貫流率：1.10以下4</t>
  </si>
  <si>
    <t>003PRPDXBB1</t>
  </si>
  <si>
    <t>断熱等+防犯PRESEA-Hドア（DC仕様）ドア・開き戸（D）ガラス中央部熱貫流率：1.60以下1</t>
  </si>
  <si>
    <t>003PRPDXBB2</t>
  </si>
  <si>
    <t>断熱等+防犯PRESEA-Hドア（DC仕様）ドア・開き戸（D）ガラス中央部熱貫流率：1.60以下2</t>
  </si>
  <si>
    <t>003PRPDXBB3</t>
  </si>
  <si>
    <t>断熱等+防犯PRESEA-Hドア（DC仕様）ドア・開き戸（D）ガラス中央部熱貫流率：1.60以下3</t>
  </si>
  <si>
    <t>003PRPDXBB4</t>
  </si>
  <si>
    <t>断熱等+防犯PRESEA-Hドア（DC仕様）ドア・開き戸（D）ガラス中央部熱貫流率：1.60以下4</t>
  </si>
  <si>
    <t>003PRPDXCC1</t>
  </si>
  <si>
    <t>断熱等+防犯PRESEA-Hドア（DC仕様）ドア・開き戸（D）ガラス中央部熱貫流率：2.90以下1</t>
  </si>
  <si>
    <t>003PRPDXCC2</t>
  </si>
  <si>
    <t>断熱等+防犯PRESEA-Hドア（DC仕様）ドア・開き戸（D）ガラス中央部熱貫流率：2.90以下2</t>
  </si>
  <si>
    <t>003PRPDXCC3</t>
  </si>
  <si>
    <t>断熱等+防犯PRESEA-Hドア（DC仕様）ドア・開き戸（D）ガラス中央部熱貫流率：2.90以下3</t>
  </si>
  <si>
    <t>003PRPDXCC4</t>
  </si>
  <si>
    <t>断熱等+防犯PRESEA-Hドア（DC仕様）ドア・開き戸（D）ガラス中央部熱貫流率：2.90以下4</t>
  </si>
  <si>
    <t>003PRPDXDD1</t>
  </si>
  <si>
    <t>断熱等+防犯PRESEA-Hドア（DC仕様）ドア・開き戸（D）ガラス中央部熱貫流率：3.10以下1</t>
  </si>
  <si>
    <t>003PRPDXDD2</t>
  </si>
  <si>
    <t>断熱等+防犯PRESEA-Hドア（DC仕様）ドア・開き戸（D）ガラス中央部熱貫流率：3.10以下2</t>
  </si>
  <si>
    <t>003PRPDXDD3</t>
  </si>
  <si>
    <t>断熱等+防犯PRESEA-Hドア（DC仕様）ドア・開き戸（D）ガラス中央部熱貫流率：3.10以下3</t>
  </si>
  <si>
    <t>003PRPDXDD4</t>
  </si>
  <si>
    <t>断熱等+防犯PRESEA-Hドア（DC仕様）ドア・開き戸（D）ガラス中央部熱貫流率：3.10以下4</t>
  </si>
  <si>
    <t>003PRPDXEE1</t>
  </si>
  <si>
    <t>断熱等+防犯PRESEA-Hドア（DC仕様）ドア・開き戸（D）ガラス中央部熱貫流率：3.70以下1</t>
  </si>
  <si>
    <t>003PRPDXEE2</t>
  </si>
  <si>
    <t>断熱等+防犯PRESEA-Hドア（DC仕様）ドア・開き戸（D）ガラス中央部熱貫流率：3.70以下2</t>
  </si>
  <si>
    <t>003PRPDXEE3</t>
  </si>
  <si>
    <t>断熱等+防犯PRESEA-Hドア（DC仕様）ドア・開き戸（D）ガラス中央部熱貫流率：3.70以下3</t>
  </si>
  <si>
    <t>003PRPDXEE4</t>
  </si>
  <si>
    <t>断熱等+防犯PRESEA-Hドア（DC仕様）ドア・開き戸（D）ガラス中央部熱貫流率：3.70以下4</t>
  </si>
  <si>
    <t>－</t>
  </si>
  <si>
    <t>一方が公称3mm以上、他方が公称3mm以上
※中空層は6mm以上16mm以下の1層とする</t>
  </si>
  <si>
    <t>003EWUDSPK1</t>
  </si>
  <si>
    <t>防音E-SHAPE Window TYPE-S（中桟無し）ドア・開き戸（D）一方が公称3mm以上、他方が公称3mm以上※中空層は6mm以上16mm以下の1層とする1</t>
  </si>
  <si>
    <t>003EWUDSPK2</t>
  </si>
  <si>
    <t>防音E-SHAPE Window TYPE-S（中桟無し）ドア・開き戸（D）一方が公称3mm以上、他方が公称3mm以上※中空層は6mm以上16mm以下の1層とする2</t>
  </si>
  <si>
    <t>003EWUDSPK3</t>
  </si>
  <si>
    <t>防音E-SHAPE Window TYPE-S（中桟無し）ドア・開き戸（D）一方が公称3mm以上、他方が公称3mm以上※中空層は6mm以上16mm以下の1層とする3</t>
  </si>
  <si>
    <t>003EWUDSPK4</t>
  </si>
  <si>
    <t>防音E-SHAPE Window TYPE-S（中桟無し）ドア・開き戸（D）一方が公称3mm以上、他方が公称3mm以上※中空層は6mm以上16mm以下の1層とする4</t>
  </si>
  <si>
    <t>003PEADSPK1</t>
  </si>
  <si>
    <t>防音PRO-SE 70ドア（中桟有り）ドア・開き戸（D）一方が公称3mm以上、他方が公称3mm以上※中空層は6mm以上16mm以下の1層とする1</t>
  </si>
  <si>
    <t>003PEADSPK2</t>
  </si>
  <si>
    <t>防音PRO-SE 70ドア（中桟有り）ドア・開き戸（D）一方が公称3mm以上、他方が公称3mm以上※中空層は6mm以上16mm以下の1層とする2</t>
  </si>
  <si>
    <t>003PEADSPK3</t>
  </si>
  <si>
    <t>防音PRO-SE 70ドア（中桟有り）ドア・開き戸（D）一方が公称3mm以上、他方が公称3mm以上※中空層は6mm以上16mm以下の1層とする3</t>
  </si>
  <si>
    <t>003PEADSPK4</t>
  </si>
  <si>
    <t>防音PRO-SE 70ドア（中桟有り）ドア・開き戸（D）一方が公称3mm以上、他方が公称3mm以上※中空層は6mm以上16mm以下の1層とする4</t>
  </si>
  <si>
    <t>003PEBDSPK1</t>
  </si>
  <si>
    <t>防音PRO-SE 70ドア（中桟無し）ドア・開き戸（D）一方が公称3mm以上、他方が公称3mm以上※中空層は6mm以上16mm以下の1層とする1</t>
  </si>
  <si>
    <t>003PEBDSPK2</t>
  </si>
  <si>
    <t>防音PRO-SE 70ドア（中桟無し）ドア・開き戸（D）一方が公称3mm以上、他方が公称3mm以上※中空層は6mm以上16mm以下の1層とする2</t>
  </si>
  <si>
    <t>003PEBDSPK3</t>
  </si>
  <si>
    <t>防音PRO-SE 70ドア（中桟無し）ドア・開き戸（D）一方が公称3mm以上、他方が公称3mm以上※中空層は6mm以上16mm以下の1層とする3</t>
  </si>
  <si>
    <t>003PEBDSPK4</t>
  </si>
  <si>
    <t>防音PRO-SE 70ドア（中桟無し）ドア・開き戸（D）一方が公称3mm以上、他方が公称3mm以上※中空層は6mm以上16mm以下の1層とする4</t>
  </si>
  <si>
    <t>PRO-SE 70ドア（中桟有り）単板ガラス</t>
  </si>
  <si>
    <t>003PEEDSPK1</t>
  </si>
  <si>
    <t>防音PRO-SE 70ドア（中桟有り）単板ガラスドア・開き戸（D）一方が公称3mm以上、他方が公称3mm以上※中空層は6mm以上16mm以下の1層とする1</t>
  </si>
  <si>
    <t>PRO-SE 70ドア（中桟有り）単板ガラスドア・開き戸（D）</t>
  </si>
  <si>
    <t>PEED</t>
  </si>
  <si>
    <t>003PEEDSPK2</t>
  </si>
  <si>
    <t>防音PRO-SE 70ドア（中桟有り）単板ガラスドア・開き戸（D）一方が公称3mm以上、他方が公称3mm以上※中空層は6mm以上16mm以下の1層とする2</t>
  </si>
  <si>
    <t>003PEEDSPK3</t>
  </si>
  <si>
    <t>防音PRO-SE 70ドア（中桟有り）単板ガラスドア・開き戸（D）一方が公称3mm以上、他方が公称3mm以上※中空層は6mm以上16mm以下の1層とする3</t>
  </si>
  <si>
    <t>003PEEDSPK4</t>
  </si>
  <si>
    <t>防音PRO-SE 70ドア（中桟有り）単板ガラスドア・開き戸（D）一方が公称3mm以上、他方が公称3mm以上※中空層は6mm以上16mm以下の1層とする4</t>
  </si>
  <si>
    <t>PRO-SE 70ドア（中桟無し）単板ガラス</t>
  </si>
  <si>
    <t>003PEKDSPK1</t>
  </si>
  <si>
    <t>防音PRO-SE 70ドア（中桟無し）単板ガラスドア・開き戸（D）一方が公称3mm以上、他方が公称3mm以上※中空層は6mm以上16mm以下の1層とする1</t>
  </si>
  <si>
    <t>PRO-SE 70ドア（中桟無し）単板ガラスドア・開き戸（D）</t>
  </si>
  <si>
    <t>PEKD</t>
  </si>
  <si>
    <t>003PEKDSPK2</t>
  </si>
  <si>
    <t>防音PRO-SE 70ドア（中桟無し）単板ガラスドア・開き戸（D）一方が公称3mm以上、他方が公称3mm以上※中空層は6mm以上16mm以下の1層とする2</t>
  </si>
  <si>
    <t>003PEKDSPK3</t>
  </si>
  <si>
    <t>防音PRO-SE 70ドア（中桟無し）単板ガラスドア・開き戸（D）一方が公称3mm以上、他方が公称3mm以上※中空層は6mm以上16mm以下の1層とする3</t>
  </si>
  <si>
    <t>003PEKDSPK4</t>
  </si>
  <si>
    <t>防音PRO-SE 70ドア（中桟無し）単板ガラスドア・開き戸（D）一方が公称3mm以上、他方が公称3mm以上※中空層は6mm以上16mm以下の1層とする4</t>
  </si>
  <si>
    <t>003PRDDSPK1</t>
  </si>
  <si>
    <t>防音PRO-SE・BFGドア（中桟無し）ドア・開き戸（D）一方が公称3mm以上、他方が公称3mm以上※中空層は6mm以上16mm以下の1層とする1</t>
  </si>
  <si>
    <t>003PRDDSPK2</t>
  </si>
  <si>
    <t>防音PRO-SE・BFGドア（中桟無し）ドア・開き戸（D）一方が公称3mm以上、他方が公称3mm以上※中空層は6mm以上16mm以下の1層とする2</t>
  </si>
  <si>
    <t>003PRDDSPK3</t>
  </si>
  <si>
    <t>防音PRO-SE・BFGドア（中桟無し）ドア・開き戸（D）一方が公称3mm以上、他方が公称3mm以上※中空層は6mm以上16mm以下の1層とする3</t>
  </si>
  <si>
    <t>003PRDDSPK4</t>
  </si>
  <si>
    <t>防音PRO-SE・BFGドア（中桟無し）ドア・開き戸（D）一方が公称3mm以上、他方が公称3mm以上※中空層は6mm以上16mm以下の1層とする4</t>
  </si>
  <si>
    <t>PRO-SE・BFGドア（中桟無し）単板ガラス</t>
  </si>
  <si>
    <t>003PRGDSPK1</t>
  </si>
  <si>
    <t>防音PRO-SE・BFGドア（中桟無し）単板ガラスドア・開き戸（D）一方が公称3mm以上、他方が公称3mm以上※中空層は6mm以上16mm以下の1層とする1</t>
  </si>
  <si>
    <t>PRO-SE・BFGドア（中桟無し）単板ガラスドア・開き戸（D）</t>
  </si>
  <si>
    <t>PRGD</t>
  </si>
  <si>
    <t>003PRGDSPK2</t>
  </si>
  <si>
    <t>防音PRO-SE・BFGドア（中桟無し）単板ガラスドア・開き戸（D）一方が公称3mm以上、他方が公称3mm以上※中空層は6mm以上16mm以下の1層とする2</t>
  </si>
  <si>
    <t>003PRGDSPK3</t>
  </si>
  <si>
    <t>防音PRO-SE・BFGドア（中桟無し）単板ガラスドア・開き戸（D）一方が公称3mm以上、他方が公称3mm以上※中空層は6mm以上16mm以下の1層とする3</t>
  </si>
  <si>
    <t>003PRGDSPK4</t>
  </si>
  <si>
    <t>防音PRO-SE・BFGドア（中桟無し）単板ガラスドア・開き戸（D）一方が公称3mm以上、他方が公称3mm以上※中空層は6mm以上16mm以下の1層とする4</t>
  </si>
  <si>
    <t>003PRODSPK1</t>
  </si>
  <si>
    <t>防音PRESEA-Hドア（FA仕様）ドア・開き戸（D）一方が公称3mm以上、他方が公称3mm以上※中空層は6mm以上16mm以下の1層とする1</t>
  </si>
  <si>
    <t>003PRODSPK2</t>
  </si>
  <si>
    <t>防音PRESEA-Hドア（FA仕様）ドア・開き戸（D）一方が公称3mm以上、他方が公称3mm以上※中空層は6mm以上16mm以下の1層とする2</t>
  </si>
  <si>
    <t>003PRODSPK3</t>
  </si>
  <si>
    <t>防音PRESEA-Hドア（FA仕様）ドア・開き戸（D）一方が公称3mm以上、他方が公称3mm以上※中空層は6mm以上16mm以下の1層とする3</t>
  </si>
  <si>
    <t>003PRODSPK4</t>
  </si>
  <si>
    <t>防音PRESEA-Hドア（FA仕様）ドア・開き戸（D）一方が公称3mm以上、他方が公称3mm以上※中空層は6mm以上16mm以下の1層とする4</t>
  </si>
  <si>
    <t>003PRPDSPK1</t>
  </si>
  <si>
    <t>防音PRESEA-Hドア（DC仕様）ドア・開き戸（D）一方が公称3mm以上、他方が公称3mm以上※中空層は6mm以上16mm以下の1層とする1</t>
  </si>
  <si>
    <t>003PRPDSPK2</t>
  </si>
  <si>
    <t>防音PRESEA-Hドア（DC仕様）ドア・開き戸（D）一方が公称3mm以上、他方が公称3mm以上※中空層は6mm以上16mm以下の1層とする2</t>
  </si>
  <si>
    <t>003PRPDSPK3</t>
  </si>
  <si>
    <t>防音PRESEA-Hドア（DC仕様）ドア・開き戸（D）一方が公称3mm以上、他方が公称3mm以上※中空層は6mm以上16mm以下の1層とする3</t>
  </si>
  <si>
    <t>003PRPDSPK4</t>
  </si>
  <si>
    <t>防音PRESEA-Hドア（DC仕様）ドア・開き戸（D）一方が公称3mm以上、他方が公称3mm以上※中空層は6mm以上16mm以下の1層とする4</t>
  </si>
  <si>
    <t>PRO-SE 70引戸</t>
  </si>
  <si>
    <t>引戸（E）</t>
  </si>
  <si>
    <t>一方が公称3mm以上、他方が公称4mm以上
※同じ厚さの単板ガラスで構成されたものを除く
※中空層は6mm以上16mm以下の1層とする</t>
  </si>
  <si>
    <t>003PEFESPK1</t>
  </si>
  <si>
    <t>防音PRO-SE 70引戸引戸（E）一方が公称3mm以上、他方が公称4mm以上※同じ厚さの単板ガラスで構成されたものを除く※中空層は6mm以上16mm以下の1層とする1</t>
  </si>
  <si>
    <t>PRO-SE 70引戸引戸（E）</t>
  </si>
  <si>
    <t>PEFE</t>
  </si>
  <si>
    <t>003PEFESPK2</t>
  </si>
  <si>
    <t>防音PRO-SE 70引戸引戸（E）一方が公称3mm以上、他方が公称4mm以上※同じ厚さの単板ガラスで構成されたものを除く※中空層は6mm以上16mm以下の1層とする2</t>
  </si>
  <si>
    <t>3（子育てエコ：小 / 窓リノベ：大）</t>
  </si>
  <si>
    <t>003PEFESPK3</t>
  </si>
  <si>
    <t>防音PRO-SE 70引戸引戸（E）一方が公称3mm以上、他方が公称4mm以上※同じ厚さの単板ガラスで構成されたものを除く※中空層は6mm以上16mm以下の1層とする3</t>
  </si>
  <si>
    <t>003PEFESPK4</t>
  </si>
  <si>
    <t>防音PRO-SE 70引戸引戸（E）一方が公称3mm以上、他方が公称4mm以上※同じ厚さの単板ガラスで構成されたものを除く※中空層は6mm以上16mm以下の1層とする4</t>
  </si>
  <si>
    <t>PRO-SE 70引戸 単板ガラス</t>
  </si>
  <si>
    <t>公称5mm以上</t>
  </si>
  <si>
    <t>003PEZESPK1</t>
  </si>
  <si>
    <t>防音PRO-SE 70引戸 単板ガラス引戸（E）公称5mm以上1</t>
  </si>
  <si>
    <t>PRO-SE 70引戸 単板ガラス引戸（E）</t>
  </si>
  <si>
    <t>PEZE</t>
  </si>
  <si>
    <t>003PEZESPK2</t>
  </si>
  <si>
    <t>防音PRO-SE 70引戸 単板ガラス引戸（E）公称5mm以上2</t>
  </si>
  <si>
    <t>003PEZESPK3</t>
  </si>
  <si>
    <t>防音PRO-SE 70引戸 単板ガラス引戸（E）公称5mm以上3</t>
  </si>
  <si>
    <t>003PEZESPK4</t>
  </si>
  <si>
    <t>防音PRO-SE 70引戸 単板ガラス引戸（E）公称5mm以上4</t>
  </si>
  <si>
    <t>防犯建物部品に適合するガラス</t>
  </si>
  <si>
    <t>003PEADCPJ1</t>
  </si>
  <si>
    <t>防犯PRO-SE 70ドア（中桟有り）ドア・開き戸（D）防犯建物部品に適合するガラス1</t>
  </si>
  <si>
    <t>003PEADCPJ2</t>
  </si>
  <si>
    <t>防犯PRO-SE 70ドア（中桟有り）ドア・開き戸（D）防犯建物部品に適合するガラス2</t>
  </si>
  <si>
    <t>003PEADCPJ3</t>
  </si>
  <si>
    <t>防犯PRO-SE 70ドア（中桟有り）ドア・開き戸（D）防犯建物部品に適合するガラス3</t>
  </si>
  <si>
    <t>003PEADCPJ4</t>
  </si>
  <si>
    <t>防犯PRO-SE 70ドア（中桟有り）ドア・開き戸（D）防犯建物部品に適合するガラス4</t>
  </si>
  <si>
    <t>003PEBDCPJ1</t>
  </si>
  <si>
    <t>防犯PRO-SE 70ドア（中桟無し）ドア・開き戸（D）防犯建物部品に適合するガラス1</t>
  </si>
  <si>
    <t>003PEBDCPJ2</t>
  </si>
  <si>
    <t>防犯PRO-SE 70ドア（中桟無し）ドア・開き戸（D）防犯建物部品に適合するガラス2</t>
  </si>
  <si>
    <t>003PEBDCPJ3</t>
  </si>
  <si>
    <t>防犯PRO-SE 70ドア（中桟無し）ドア・開き戸（D）防犯建物部品に適合するガラス3</t>
  </si>
  <si>
    <t>003PEBDCPJ4</t>
  </si>
  <si>
    <t>防犯PRO-SE 70ドア（中桟無し）ドア・開き戸（D）防犯建物部品に適合するガラス4</t>
  </si>
  <si>
    <t>003PEEDCPJ1</t>
  </si>
  <si>
    <t>防犯PRO-SE 70ドア（中桟有り）単板ガラスドア・開き戸（D）防犯建物部品に適合するガラス1</t>
  </si>
  <si>
    <t>003PEEDCPJ2</t>
  </si>
  <si>
    <t>防犯PRO-SE 70ドア（中桟有り）単板ガラスドア・開き戸（D）防犯建物部品に適合するガラス2</t>
  </si>
  <si>
    <t>003PEEDCPJ3</t>
  </si>
  <si>
    <t>防犯PRO-SE 70ドア（中桟有り）単板ガラスドア・開き戸（D）防犯建物部品に適合するガラス3</t>
  </si>
  <si>
    <t>003PEEDCPJ4</t>
  </si>
  <si>
    <t>防犯PRO-SE 70ドア（中桟有り）単板ガラスドア・開き戸（D）防犯建物部品に適合するガラス4</t>
  </si>
  <si>
    <t>003PEKDCPJ1</t>
  </si>
  <si>
    <t>防犯PRO-SE 70ドア（中桟無し）単板ガラスドア・開き戸（D）防犯建物部品に適合するガラス1</t>
  </si>
  <si>
    <t>003PEKDCPJ2</t>
  </si>
  <si>
    <t>防犯PRO-SE 70ドア（中桟無し）単板ガラスドア・開き戸（D）防犯建物部品に適合するガラス2</t>
  </si>
  <si>
    <t>003PEKDCPJ3</t>
  </si>
  <si>
    <t>防犯PRO-SE 70ドア（中桟無し）単板ガラスドア・開き戸（D）防犯建物部品に適合するガラス3</t>
  </si>
  <si>
    <t>003PEKDCPJ4</t>
  </si>
  <si>
    <t>防犯PRO-SE 70ドア（中桟無し）単板ガラスドア・開き戸（D）防犯建物部品に適合するガラス4</t>
  </si>
  <si>
    <t>003PRODCPJ1</t>
  </si>
  <si>
    <t>防犯PRESEA-Hドア（FA仕様）ドア・開き戸（D）防犯建物部品に適合するガラス1</t>
  </si>
  <si>
    <t>003PRODCPJ2</t>
  </si>
  <si>
    <t>防犯PRESEA-Hドア（FA仕様）ドア・開き戸（D）防犯建物部品に適合するガラス2</t>
  </si>
  <si>
    <t>003PRODCPJ3</t>
  </si>
  <si>
    <t>防犯PRESEA-Hドア（FA仕様）ドア・開き戸（D）防犯建物部品に適合するガラス3</t>
  </si>
  <si>
    <t>003PRODCPJ4</t>
  </si>
  <si>
    <t>防犯PRESEA-Hドア（FA仕様）ドア・開き戸（D）防犯建物部品に適合するガラス4</t>
  </si>
  <si>
    <t>003PRPDCPJ1</t>
  </si>
  <si>
    <t>防犯PRESEA-Hドア（DC仕様）ドア・開き戸（D）防犯建物部品に適合するガラス1</t>
  </si>
  <si>
    <t>003PRPDCPJ2</t>
  </si>
  <si>
    <t>防犯PRESEA-Hドア（DC仕様）ドア・開き戸（D）防犯建物部品に適合するガラス2</t>
  </si>
  <si>
    <t>003PRPDCPJ3</t>
  </si>
  <si>
    <t>防犯PRESEA-Hドア（DC仕様）ドア・開き戸（D）防犯建物部品に適合するガラス3</t>
  </si>
  <si>
    <t>003PRPDCPJ4</t>
  </si>
  <si>
    <t>防犯PRESEA-Hドア（DC仕様）ドア・開き戸（D）防犯建物部品に適合するガラス4</t>
  </si>
  <si>
    <t>断熱等PRESEA-Hドア（FA仕様）</t>
  </si>
  <si>
    <t>断熱等PRESEA-Hドア（FA仕様）ドア・開き戸（D）</t>
  </si>
  <si>
    <t>断熱等PRESEA-Hドア（DC仕様）</t>
  </si>
  <si>
    <t>断熱等PRESEA-Hドア（DC仕様）ドア・開き戸（D）</t>
  </si>
  <si>
    <t>断熱等PRO-SE 70ドア（中桟有り）</t>
  </si>
  <si>
    <t>断熱等PRO-SE 70ドア（中桟有り）ドア・開き戸（D）</t>
  </si>
  <si>
    <t>断熱等PRO-SE 70ドア（中桟無し）</t>
  </si>
  <si>
    <t>断熱等PRO-SE 70ドア（中桟無し）ドア・開き戸（D）</t>
  </si>
  <si>
    <t>断熱等PRO-SE・BFGドア（中桟無し）</t>
  </si>
  <si>
    <t>断熱等PRO-SE・BFGドア（中桟無し）ドア・開き戸（D）</t>
  </si>
  <si>
    <t>断熱等E-SHAPE Window TYPE-S（中桟無し）</t>
  </si>
  <si>
    <t>断熱等E-SHAPE Window TYPE-S（中桟無し）ドア・開き戸（D）</t>
  </si>
  <si>
    <t>断熱等+防犯PRESEA-Hドア（FA仕様）</t>
  </si>
  <si>
    <t>断熱等+防犯PRESEA-Hドア（FA仕様）ドア・開き戸（D）</t>
  </si>
  <si>
    <t>断熱等+防犯PRESEA-Hドア（DC仕様）</t>
  </si>
  <si>
    <t>断熱等+防犯PRESEA-Hドア（DC仕様）ドア・開き戸（D）</t>
  </si>
  <si>
    <t>断熱等+防犯PRO-SE 70ドア（中桟有り）</t>
  </si>
  <si>
    <t>断熱等+防犯PRO-SE 70ドア（中桟有り）ドア・開き戸（D）</t>
  </si>
  <si>
    <t>断熱等+防犯PRO-SE 70ドア（中桟無し）</t>
  </si>
  <si>
    <t>断熱等+防犯PRO-SE 70ドア（中桟無し）ドア・開き戸（D）</t>
  </si>
  <si>
    <t>防犯PRESEA-Hドア（FA仕様）</t>
  </si>
  <si>
    <t>防犯PRESEA-Hドア（FA仕様）ドア・開き戸（D）</t>
  </si>
  <si>
    <t>防犯PRESEA-Hドア（DC仕様）</t>
  </si>
  <si>
    <t>防犯PRESEA-Hドア（DC仕様）ドア・開き戸（D）</t>
  </si>
  <si>
    <t>防犯PRO-SE 70ドア（中桟有り）</t>
  </si>
  <si>
    <t>防犯PRO-SE 70ドア（中桟有り）ドア・開き戸（D）</t>
  </si>
  <si>
    <t>防犯PRO-SE 70ドア（中桟有り）単板ガラス</t>
  </si>
  <si>
    <t>防犯PRO-SE 70ドア（中桟有り）単板ガラスドア・開き戸（D）</t>
  </si>
  <si>
    <t>防犯PRO-SE 70ドア（中桟無し）</t>
  </si>
  <si>
    <t>防犯PRO-SE 70ドア（中桟無し）ドア・開き戸（D）</t>
  </si>
  <si>
    <t>防犯PRO-SE 70ドア（中桟無し）単板ガラス</t>
  </si>
  <si>
    <t>防犯PRO-SE 70ドア（中桟無し）単板ガラスドア・開き戸（D）</t>
  </si>
  <si>
    <t>防音PRESEA-Hドア（FA仕様）</t>
  </si>
  <si>
    <t>防音PRESEA-Hドア（FA仕様）ドア・開き戸（D）</t>
  </si>
  <si>
    <t>防音PRESEA-Hドア（DC仕様）</t>
  </si>
  <si>
    <t>防音PRESEA-Hドア（DC仕様）ドア・開き戸（D）</t>
  </si>
  <si>
    <t>防音PRO-SE 70ドア（中桟有り）</t>
  </si>
  <si>
    <t>防音PRO-SE 70ドア（中桟有り）ドア・開き戸（D）</t>
  </si>
  <si>
    <t>防音PRO-SE 70ドア（中桟有り）単板ガラス</t>
  </si>
  <si>
    <t>防音PRO-SE 70ドア（中桟有り）単板ガラスドア・開き戸（D）</t>
  </si>
  <si>
    <t>防音PRO-SE 70ドア（中桟無し）</t>
  </si>
  <si>
    <t>防音PRO-SE 70ドア（中桟無し）ドア・開き戸（D）</t>
  </si>
  <si>
    <t>防音PRO-SE 70ドア（中桟無し）単板ガラス</t>
  </si>
  <si>
    <t>防音PRO-SE 70ドア（中桟無し）単板ガラスドア・開き戸（D）</t>
  </si>
  <si>
    <t>防音PRO-SE 70引戸</t>
  </si>
  <si>
    <t>防音PRO-SE 70引戸引戸（E）</t>
  </si>
  <si>
    <t>防音PRO-SE 70引戸 単板ガラス</t>
  </si>
  <si>
    <t>防音PRO-SE 70引戸 単板ガラス引戸（E）</t>
  </si>
  <si>
    <t>防音PRO-SE・BFGドア（中桟無し）</t>
  </si>
  <si>
    <t>防音PRO-SE・BFGドア（中桟無し）ドア・開き戸（D）</t>
  </si>
  <si>
    <t>防音PRO-SE・BFGドア（中桟無し）単板ガラス</t>
  </si>
  <si>
    <t>防音PRO-SE・BFGドア（中桟無し）単板ガラスドア・開き戸（D）</t>
  </si>
  <si>
    <t>防音E-SHAPE Window TYPE-S（中桟無し）</t>
  </si>
  <si>
    <t>防音E-SHAPE Window TYPE-S（中桟無し）ドア・開き戸（D）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</si>
</sst>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1"/>
      <color theme="1"/>
      <name val="游ゴシック"/>
      <family val="2"/>
      <charset val="128"/>
      <scheme val="minor"/>
    </font>
    <font>
      <sz val="11"/>
      <color theme="0"/>
      <name val="Meiryo UI"/>
      <family val="3"/>
      <charset val="128"/>
    </font>
    <font>
      <sz val="6"/>
      <name val="游ゴシック"/>
      <family val="2"/>
      <charset val="128"/>
      <scheme val="minor"/>
    </font>
    <font>
      <b/>
      <sz val="18"/>
      <name val="Meiryo UI"/>
      <family val="3"/>
      <charset val="128"/>
    </font>
    <font>
      <sz val="6"/>
      <name val="ＭＳ Ｐゴシック"/>
      <family val="3"/>
      <charset val="128"/>
    </font>
    <font>
      <b/>
      <sz val="26"/>
      <name val="Meiryo UI"/>
      <family val="3"/>
      <charset val="128"/>
    </font>
    <font>
      <sz val="11"/>
      <name val="Meiryo UI"/>
      <family val="3"/>
      <charset val="128"/>
    </font>
    <font>
      <b/>
      <sz val="12"/>
      <name val="Meiryo UI"/>
      <family val="3"/>
      <charset val="128"/>
    </font>
    <font>
      <sz val="6"/>
      <name val="ＭＳ ゴシック"/>
      <family val="3"/>
      <charset val="128"/>
    </font>
    <font>
      <sz val="11"/>
      <color theme="1"/>
      <name val="Meiryo UI"/>
      <family val="3"/>
      <charset val="128"/>
    </font>
    <font>
      <b/>
      <sz val="16"/>
      <color theme="1"/>
      <name val="Meiryo UI"/>
      <family val="3"/>
      <charset val="128"/>
    </font>
    <font>
      <u/>
      <sz val="11"/>
      <color theme="10"/>
      <name val="游ゴシック"/>
      <family val="2"/>
      <charset val="128"/>
      <scheme val="minor"/>
    </font>
    <font>
      <u/>
      <sz val="11"/>
      <color theme="10"/>
      <name val="Meiryo UI"/>
      <family val="3"/>
      <charset val="128"/>
    </font>
    <font>
      <b/>
      <sz val="11"/>
      <color theme="1"/>
      <name val="Meiryo UI"/>
      <family val="3"/>
      <charset val="128"/>
    </font>
    <font>
      <b/>
      <sz val="18"/>
      <color theme="1"/>
      <name val="Meiryo UI"/>
      <family val="3"/>
      <charset val="128"/>
    </font>
    <font>
      <sz val="11"/>
      <color theme="1"/>
      <name val="ＭＳ Ｐゴシック"/>
      <family val="3"/>
      <charset val="128"/>
    </font>
    <font>
      <sz val="10"/>
      <color theme="1"/>
      <name val="Meiryo UI"/>
      <family val="3"/>
      <charset val="128"/>
    </font>
    <font>
      <b/>
      <sz val="11"/>
      <color theme="0"/>
      <name val="Meiryo UI"/>
      <family val="3"/>
      <charset val="128"/>
    </font>
    <font>
      <sz val="10"/>
      <name val="ＭＳ ゴシック"/>
      <family val="3"/>
      <charset val="128"/>
    </font>
    <font>
      <b/>
      <sz val="18"/>
      <color theme="3"/>
      <name val="游ゴシック Light"/>
      <family val="3"/>
      <charset val="128"/>
      <scheme val="major"/>
    </font>
    <font>
      <b/>
      <sz val="24"/>
      <color theme="1"/>
      <name val="Meiryo UI"/>
      <family val="3"/>
      <charset val="128"/>
    </font>
    <font>
      <b/>
      <sz val="14"/>
      <name val="Meiryo UI"/>
      <family val="3"/>
      <charset val="128"/>
    </font>
    <font>
      <b/>
      <sz val="11"/>
      <color rgb="FFFF0000"/>
      <name val="Meiryo UI"/>
      <family val="3"/>
      <charset val="128"/>
    </font>
  </fonts>
  <fills count="15">
    <fill>
      <patternFill patternType="none"/>
    </fill>
    <fill>
      <patternFill patternType="gray125"/>
    </fill>
    <fill>
      <patternFill patternType="solid">
        <fgColor rgb="FFFFFF99"/>
        <bgColor indexed="64"/>
      </patternFill>
    </fill>
    <fill>
      <patternFill patternType="solid">
        <fgColor theme="7" tint="0.59999389629810485"/>
        <bgColor indexed="64"/>
      </patternFill>
    </fill>
    <fill>
      <patternFill patternType="solid">
        <fgColor theme="2"/>
        <bgColor indexed="64"/>
      </patternFill>
    </fill>
    <fill>
      <patternFill patternType="solid">
        <fgColor rgb="FFEF8786"/>
        <bgColor indexed="64"/>
      </patternFill>
    </fill>
    <fill>
      <patternFill patternType="solid">
        <fgColor rgb="FF35AD72"/>
        <bgColor indexed="64"/>
      </patternFill>
    </fill>
    <fill>
      <patternFill patternType="solid">
        <fgColor theme="7"/>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s>
  <borders count="19">
    <border>
      <left/>
      <right/>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2" fillId="0" borderId="0" applyNumberFormat="0" applyFill="0" applyBorder="0" applyAlignment="0" applyProtection="0">
      <alignment vertical="center"/>
    </xf>
    <xf numFmtId="0" fontId="16" fillId="0" borderId="0">
      <alignment vertical="center"/>
    </xf>
    <xf numFmtId="0" fontId="19" fillId="0" borderId="0"/>
    <xf numFmtId="0" fontId="20" fillId="0" borderId="0" applyNumberFormat="0" applyFill="0" applyBorder="0" applyAlignment="0" applyProtection="0">
      <alignment vertical="center"/>
    </xf>
  </cellStyleXfs>
  <cellXfs count="121">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shrinkToFit="1"/>
    </xf>
    <xf numFmtId="0" fontId="7" fillId="0" borderId="0" xfId="0" applyFont="1" applyAlignment="1">
      <alignment horizontal="left" vertical="center"/>
    </xf>
    <xf numFmtId="0" fontId="7" fillId="0" borderId="0" xfId="0" applyFont="1" applyAlignment="1">
      <alignment horizontal="right" vertical="center" shrinkToFit="1"/>
    </xf>
    <xf numFmtId="14" fontId="7" fillId="0" borderId="0" xfId="0" applyNumberFormat="1" applyFont="1" applyAlignment="1">
      <alignment horizontal="right" vertical="center"/>
    </xf>
    <xf numFmtId="0" fontId="7" fillId="0" borderId="0" xfId="0" applyFont="1" applyAlignment="1">
      <alignment vertical="center" wrapText="1" shrinkToFit="1"/>
    </xf>
    <xf numFmtId="0" fontId="7" fillId="0" borderId="0" xfId="0" applyFont="1" applyAlignment="1">
      <alignment horizontal="left" vertical="center" wrapText="1" shrinkToFi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shrinkToFi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14" fontId="8" fillId="2" borderId="1" xfId="0" applyNumberFormat="1" applyFont="1" applyFill="1" applyBorder="1" applyAlignment="1">
      <alignment horizontal="center" vertical="center" shrinkToFit="1"/>
    </xf>
    <xf numFmtId="0" fontId="8" fillId="2" borderId="3" xfId="0" applyFont="1" applyFill="1" applyBorder="1" applyAlignment="1">
      <alignment horizontal="center" vertical="center"/>
    </xf>
    <xf numFmtId="0" fontId="8" fillId="2" borderId="3" xfId="0" applyFont="1" applyFill="1" applyBorder="1" applyAlignment="1">
      <alignment horizontal="center" vertical="center" shrinkToFit="1"/>
    </xf>
    <xf numFmtId="0" fontId="8" fillId="2" borderId="3" xfId="0" applyFont="1" applyFill="1" applyBorder="1" applyAlignment="1">
      <alignment horizontal="center" vertical="center" wrapText="1"/>
    </xf>
    <xf numFmtId="0" fontId="8" fillId="2" borderId="0" xfId="0" applyFont="1" applyFill="1" applyAlignment="1">
      <alignment horizontal="left" vertical="center" wrapText="1"/>
    </xf>
    <xf numFmtId="14" fontId="8" fillId="2" borderId="3" xfId="0" applyNumberFormat="1" applyFont="1" applyFill="1" applyBorder="1" applyAlignment="1">
      <alignment horizontal="center" vertical="center" shrinkToFit="1"/>
    </xf>
    <xf numFmtId="0" fontId="2"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vertical="top" shrinkToFit="1"/>
    </xf>
    <xf numFmtId="14" fontId="7" fillId="0" borderId="0" xfId="0" applyNumberFormat="1" applyFont="1" applyAlignment="1">
      <alignment horizontal="left" vertical="top" shrinkToFit="1"/>
    </xf>
    <xf numFmtId="14" fontId="7" fillId="0" borderId="0" xfId="0" applyNumberFormat="1" applyFont="1" applyAlignment="1">
      <alignment horizontal="left" vertical="center" shrinkToFit="1"/>
    </xf>
    <xf numFmtId="0" fontId="10" fillId="0" borderId="0" xfId="2" applyFont="1" applyProtection="1">
      <alignment vertical="center"/>
      <protection hidden="1"/>
    </xf>
    <xf numFmtId="0" fontId="10" fillId="0" borderId="0" xfId="2" applyFont="1" applyAlignment="1" applyProtection="1">
      <alignment horizontal="center" vertical="center"/>
      <protection hidden="1"/>
    </xf>
    <xf numFmtId="0" fontId="10" fillId="0" borderId="0" xfId="2" applyFont="1" applyAlignment="1" applyProtection="1">
      <alignment vertical="center" shrinkToFit="1"/>
      <protection hidden="1"/>
    </xf>
    <xf numFmtId="38" fontId="10" fillId="0" borderId="0" xfId="1" applyFont="1" applyAlignment="1" applyProtection="1">
      <alignment horizontal="center" vertical="center"/>
      <protection hidden="1"/>
    </xf>
    <xf numFmtId="0" fontId="11" fillId="0" borderId="0" xfId="2" applyFont="1" applyAlignment="1" applyProtection="1">
      <alignment horizontal="left" vertical="center" shrinkToFit="1"/>
      <protection hidden="1"/>
    </xf>
    <xf numFmtId="0" fontId="10" fillId="0" borderId="0" xfId="2" applyFont="1" applyAlignment="1" applyProtection="1">
      <alignment horizontal="right" vertical="center" shrinkToFit="1"/>
      <protection hidden="1"/>
    </xf>
    <xf numFmtId="0" fontId="10" fillId="3" borderId="4" xfId="2" applyFont="1" applyFill="1" applyBorder="1" applyAlignment="1" applyProtection="1">
      <alignment horizontal="center" vertical="center"/>
      <protection locked="0" hidden="1"/>
    </xf>
    <xf numFmtId="0" fontId="10" fillId="0" borderId="0" xfId="2" applyFont="1" applyAlignment="1" applyProtection="1">
      <alignment horizontal="right" vertical="center"/>
      <protection hidden="1"/>
    </xf>
    <xf numFmtId="0" fontId="10" fillId="3" borderId="4" xfId="2" applyFont="1" applyFill="1" applyBorder="1" applyAlignment="1" applyProtection="1">
      <alignment horizontal="center" vertical="center" shrinkToFit="1"/>
      <protection locked="0" hidden="1"/>
    </xf>
    <xf numFmtId="0" fontId="13" fillId="0" borderId="0" xfId="3" applyFont="1" applyAlignment="1" applyProtection="1">
      <alignment vertical="center"/>
      <protection hidden="1"/>
    </xf>
    <xf numFmtId="38" fontId="14" fillId="0" borderId="0" xfId="1" applyFont="1" applyAlignment="1" applyProtection="1">
      <alignment horizontal="left" vertical="center"/>
      <protection hidden="1"/>
    </xf>
    <xf numFmtId="0" fontId="15" fillId="0" borderId="0" xfId="2" applyFont="1" applyAlignment="1" applyProtection="1">
      <alignment horizontal="left" vertical="center"/>
      <protection hidden="1"/>
    </xf>
    <xf numFmtId="0" fontId="10" fillId="0" borderId="0" xfId="2" applyFont="1" applyAlignment="1" applyProtection="1">
      <alignment horizontal="left" vertical="center"/>
      <protection hidden="1"/>
    </xf>
    <xf numFmtId="0" fontId="10" fillId="0" borderId="0" xfId="2" applyFont="1" applyAlignment="1" applyProtection="1">
      <alignment horizontal="left" vertical="top"/>
      <protection hidden="1"/>
    </xf>
    <xf numFmtId="0" fontId="10" fillId="0" borderId="0" xfId="2" applyFont="1" applyAlignment="1" applyProtection="1">
      <alignment horizontal="center" vertical="top"/>
      <protection hidden="1"/>
    </xf>
    <xf numFmtId="0" fontId="17" fillId="0" borderId="0" xfId="4" applyFont="1" applyAlignment="1" applyProtection="1">
      <alignment horizontal="left" vertical="center"/>
      <protection hidden="1"/>
    </xf>
    <xf numFmtId="0" fontId="10" fillId="0" borderId="0" xfId="4" applyFont="1" applyAlignment="1" applyProtection="1">
      <alignment horizontal="center" vertical="center" shrinkToFit="1"/>
      <protection hidden="1"/>
    </xf>
    <xf numFmtId="0" fontId="10" fillId="0" borderId="0" xfId="4" applyFont="1" applyAlignment="1" applyProtection="1">
      <alignment horizontal="center" vertical="center"/>
      <protection hidden="1"/>
    </xf>
    <xf numFmtId="0" fontId="14" fillId="0" borderId="0" xfId="2" applyFont="1" applyProtection="1">
      <alignment vertical="center"/>
      <protection hidden="1"/>
    </xf>
    <xf numFmtId="0" fontId="14" fillId="4" borderId="5" xfId="2" applyFont="1" applyFill="1" applyBorder="1" applyAlignment="1" applyProtection="1">
      <alignment horizontal="center" vertical="center"/>
      <protection hidden="1"/>
    </xf>
    <xf numFmtId="0" fontId="14" fillId="4" borderId="5" xfId="2" applyFont="1" applyFill="1" applyBorder="1" applyAlignment="1" applyProtection="1">
      <alignment horizontal="center" vertical="center" shrinkToFit="1"/>
      <protection hidden="1"/>
    </xf>
    <xf numFmtId="0" fontId="14" fillId="4" borderId="6" xfId="2" applyFont="1" applyFill="1" applyBorder="1" applyAlignment="1" applyProtection="1">
      <alignment horizontal="center" vertical="center"/>
      <protection hidden="1"/>
    </xf>
    <xf numFmtId="0" fontId="14" fillId="4" borderId="7" xfId="2" applyFont="1" applyFill="1" applyBorder="1" applyAlignment="1" applyProtection="1">
      <alignment horizontal="center" vertical="center"/>
      <protection hidden="1"/>
    </xf>
    <xf numFmtId="0" fontId="14" fillId="4" borderId="8" xfId="2" applyFont="1" applyFill="1" applyBorder="1" applyAlignment="1" applyProtection="1">
      <alignment horizontal="center" vertical="center"/>
      <protection hidden="1"/>
    </xf>
    <xf numFmtId="0" fontId="14" fillId="3" borderId="5" xfId="2" applyFont="1" applyFill="1" applyBorder="1" applyAlignment="1" applyProtection="1">
      <alignment horizontal="center" vertical="center"/>
      <protection hidden="1"/>
    </xf>
    <xf numFmtId="0" fontId="18" fillId="5" borderId="6" xfId="2" applyFont="1" applyFill="1" applyBorder="1" applyAlignment="1" applyProtection="1">
      <alignment horizontal="center" vertical="center"/>
      <protection hidden="1"/>
    </xf>
    <xf numFmtId="0" fontId="18" fillId="5" borderId="8" xfId="2" applyFont="1" applyFill="1" applyBorder="1" applyAlignment="1" applyProtection="1">
      <alignment horizontal="center" vertical="center"/>
      <protection hidden="1"/>
    </xf>
    <xf numFmtId="0" fontId="18" fillId="5" borderId="7" xfId="2" applyFont="1" applyFill="1" applyBorder="1" applyAlignment="1" applyProtection="1">
      <alignment horizontal="center" vertical="center"/>
      <protection hidden="1"/>
    </xf>
    <xf numFmtId="0" fontId="18" fillId="6" borderId="9" xfId="2" applyFont="1" applyFill="1" applyBorder="1" applyAlignment="1" applyProtection="1">
      <alignment horizontal="center" vertical="center"/>
      <protection hidden="1"/>
    </xf>
    <xf numFmtId="0" fontId="18" fillId="6" borderId="2" xfId="2" applyFont="1" applyFill="1" applyBorder="1" applyAlignment="1" applyProtection="1">
      <alignment horizontal="center" vertical="center"/>
      <protection hidden="1"/>
    </xf>
    <xf numFmtId="0" fontId="18" fillId="7" borderId="6" xfId="2" applyFont="1" applyFill="1" applyBorder="1" applyAlignment="1" applyProtection="1">
      <alignment horizontal="center" vertical="center" wrapText="1"/>
      <protection hidden="1"/>
    </xf>
    <xf numFmtId="0" fontId="18" fillId="7" borderId="7" xfId="2" applyFont="1" applyFill="1" applyBorder="1" applyAlignment="1" applyProtection="1">
      <alignment horizontal="center" vertical="center" wrapText="1"/>
      <protection hidden="1"/>
    </xf>
    <xf numFmtId="0" fontId="14" fillId="4" borderId="10" xfId="2" applyFont="1" applyFill="1" applyBorder="1" applyAlignment="1" applyProtection="1">
      <alignment horizontal="center" vertical="center"/>
      <protection hidden="1"/>
    </xf>
    <xf numFmtId="0" fontId="14" fillId="4" borderId="11" xfId="2" applyFont="1" applyFill="1" applyBorder="1" applyAlignment="1" applyProtection="1">
      <alignment horizontal="center" vertical="center"/>
      <protection hidden="1"/>
    </xf>
    <xf numFmtId="0" fontId="14" fillId="4" borderId="12" xfId="2" applyFont="1" applyFill="1" applyBorder="1" applyAlignment="1" applyProtection="1">
      <alignment horizontal="center" vertical="center"/>
      <protection hidden="1"/>
    </xf>
    <xf numFmtId="0" fontId="18" fillId="5" borderId="10" xfId="2" applyFont="1" applyFill="1" applyBorder="1" applyAlignment="1" applyProtection="1">
      <alignment horizontal="center" vertical="center"/>
      <protection hidden="1"/>
    </xf>
    <xf numFmtId="0" fontId="18" fillId="5" borderId="12" xfId="2" applyFont="1" applyFill="1" applyBorder="1" applyAlignment="1" applyProtection="1">
      <alignment horizontal="center" vertical="center"/>
      <protection hidden="1"/>
    </xf>
    <xf numFmtId="0" fontId="18" fillId="5" borderId="11" xfId="2" applyFont="1" applyFill="1" applyBorder="1" applyAlignment="1" applyProtection="1">
      <alignment horizontal="center" vertical="center"/>
      <protection hidden="1"/>
    </xf>
    <xf numFmtId="0" fontId="18" fillId="6" borderId="13" xfId="2" applyFont="1" applyFill="1" applyBorder="1" applyAlignment="1" applyProtection="1">
      <alignment horizontal="center" vertical="center"/>
      <protection hidden="1"/>
    </xf>
    <xf numFmtId="0" fontId="18" fillId="7" borderId="14" xfId="2" applyFont="1" applyFill="1" applyBorder="1" applyAlignment="1" applyProtection="1">
      <alignment horizontal="center" vertical="center" wrapText="1"/>
      <protection hidden="1"/>
    </xf>
    <xf numFmtId="0" fontId="18" fillId="7" borderId="15" xfId="2" applyFont="1" applyFill="1" applyBorder="1" applyAlignment="1" applyProtection="1">
      <alignment horizontal="center" vertical="center" wrapText="1"/>
      <protection hidden="1"/>
    </xf>
    <xf numFmtId="0" fontId="14" fillId="4" borderId="5" xfId="2" applyFont="1" applyFill="1" applyBorder="1" applyAlignment="1" applyProtection="1">
      <alignment horizontal="center" vertical="center"/>
      <protection hidden="1"/>
    </xf>
    <xf numFmtId="0" fontId="18" fillId="5" borderId="5" xfId="2" applyFont="1" applyFill="1" applyBorder="1" applyAlignment="1" applyProtection="1">
      <alignment horizontal="center" vertical="center"/>
      <protection hidden="1"/>
    </xf>
    <xf numFmtId="38" fontId="18" fillId="5" borderId="5" xfId="1" applyFont="1" applyFill="1" applyBorder="1" applyAlignment="1" applyProtection="1">
      <alignment horizontal="center" vertical="center"/>
      <protection hidden="1"/>
    </xf>
    <xf numFmtId="0" fontId="18" fillId="6" borderId="5" xfId="2" applyFont="1" applyFill="1" applyBorder="1" applyAlignment="1" applyProtection="1">
      <alignment horizontal="center" vertical="center"/>
      <protection hidden="1"/>
    </xf>
    <xf numFmtId="38" fontId="18" fillId="6" borderId="5" xfId="1" applyFont="1" applyFill="1" applyBorder="1" applyAlignment="1" applyProtection="1">
      <alignment horizontal="center" vertical="center"/>
      <protection hidden="1"/>
    </xf>
    <xf numFmtId="38" fontId="18" fillId="6" borderId="9" xfId="1" applyFont="1" applyFill="1" applyBorder="1" applyAlignment="1" applyProtection="1">
      <alignment horizontal="center" vertical="center"/>
      <protection hidden="1"/>
    </xf>
    <xf numFmtId="0" fontId="18" fillId="7" borderId="10" xfId="2" applyFont="1" applyFill="1" applyBorder="1" applyAlignment="1" applyProtection="1">
      <alignment horizontal="center" vertical="center" wrapText="1"/>
      <protection hidden="1"/>
    </xf>
    <xf numFmtId="0" fontId="18" fillId="7" borderId="11" xfId="2" applyFont="1" applyFill="1" applyBorder="1" applyAlignment="1" applyProtection="1">
      <alignment horizontal="center" vertical="center" wrapText="1"/>
      <protection hidden="1"/>
    </xf>
    <xf numFmtId="0" fontId="10" fillId="4" borderId="16" xfId="2" applyFont="1" applyFill="1" applyBorder="1" applyAlignment="1" applyProtection="1">
      <alignment horizontal="center" vertical="center"/>
      <protection hidden="1"/>
    </xf>
    <xf numFmtId="0" fontId="10" fillId="4" borderId="16" xfId="2" applyFont="1" applyFill="1" applyBorder="1" applyAlignment="1" applyProtection="1">
      <alignment horizontal="center" vertical="center" shrinkToFit="1"/>
      <protection hidden="1"/>
    </xf>
    <xf numFmtId="0" fontId="10" fillId="3" borderId="16" xfId="2" applyFont="1" applyFill="1" applyBorder="1" applyAlignment="1" applyProtection="1">
      <alignment horizontal="center" vertical="center"/>
      <protection hidden="1"/>
    </xf>
    <xf numFmtId="0" fontId="2" fillId="5" borderId="16" xfId="2" applyFont="1" applyFill="1" applyBorder="1" applyAlignment="1" applyProtection="1">
      <alignment horizontal="center" vertical="center"/>
      <protection hidden="1"/>
    </xf>
    <xf numFmtId="0" fontId="2" fillId="6" borderId="16" xfId="2" applyFont="1" applyFill="1" applyBorder="1" applyAlignment="1" applyProtection="1">
      <alignment horizontal="center" vertical="center"/>
      <protection hidden="1"/>
    </xf>
    <xf numFmtId="0" fontId="2" fillId="6" borderId="17" xfId="2" applyFont="1" applyFill="1" applyBorder="1" applyAlignment="1" applyProtection="1">
      <alignment horizontal="center" vertical="center"/>
      <protection hidden="1"/>
    </xf>
    <xf numFmtId="0" fontId="2" fillId="7" borderId="16" xfId="2" applyFont="1" applyFill="1" applyBorder="1" applyAlignment="1" applyProtection="1">
      <alignment horizontal="center" vertical="center"/>
      <protection hidden="1"/>
    </xf>
    <xf numFmtId="0" fontId="10" fillId="0" borderId="0" xfId="2" quotePrefix="1" applyFont="1" applyProtection="1">
      <alignment vertical="center"/>
      <protection hidden="1"/>
    </xf>
    <xf numFmtId="0" fontId="10" fillId="0" borderId="3" xfId="2" applyFont="1" applyBorder="1" applyAlignment="1" applyProtection="1">
      <alignment horizontal="center" vertical="center"/>
      <protection locked="0" hidden="1"/>
    </xf>
    <xf numFmtId="0" fontId="10" fillId="0" borderId="3" xfId="2" applyFont="1" applyBorder="1" applyAlignment="1" applyProtection="1">
      <alignment vertical="center" shrinkToFit="1"/>
      <protection locked="0" hidden="1"/>
    </xf>
    <xf numFmtId="0" fontId="10" fillId="4" borderId="3" xfId="2" applyFont="1" applyFill="1" applyBorder="1" applyAlignment="1" applyProtection="1">
      <alignment horizontal="center" vertical="center"/>
      <protection hidden="1"/>
    </xf>
    <xf numFmtId="0" fontId="10" fillId="4" borderId="3" xfId="2" applyFont="1" applyFill="1" applyBorder="1" applyAlignment="1" applyProtection="1">
      <alignment horizontal="center" vertical="center" shrinkToFit="1"/>
      <protection hidden="1"/>
    </xf>
    <xf numFmtId="0" fontId="10" fillId="0" borderId="3" xfId="2" applyFont="1" applyBorder="1" applyAlignment="1" applyProtection="1">
      <alignment horizontal="center" vertical="center"/>
      <protection hidden="1"/>
    </xf>
    <xf numFmtId="0" fontId="10" fillId="8" borderId="3" xfId="2" applyFont="1" applyFill="1" applyBorder="1" applyAlignment="1" applyProtection="1">
      <alignment horizontal="center" vertical="center"/>
      <protection hidden="1"/>
    </xf>
    <xf numFmtId="0" fontId="10" fillId="8" borderId="3" xfId="2" applyFont="1" applyFill="1" applyBorder="1" applyAlignment="1" applyProtection="1">
      <alignment horizontal="center" vertical="center" shrinkToFit="1"/>
      <protection hidden="1"/>
    </xf>
    <xf numFmtId="38" fontId="10" fillId="8" borderId="3" xfId="1" quotePrefix="1" applyFont="1" applyFill="1" applyBorder="1" applyAlignment="1" applyProtection="1">
      <alignment horizontal="right" vertical="center"/>
      <protection hidden="1"/>
    </xf>
    <xf numFmtId="38" fontId="10" fillId="8" borderId="3" xfId="1" applyFont="1" applyFill="1" applyBorder="1" applyAlignment="1" applyProtection="1">
      <alignment horizontal="center" vertical="center" shrinkToFit="1"/>
      <protection hidden="1"/>
    </xf>
    <xf numFmtId="0" fontId="10" fillId="9" borderId="3" xfId="2" applyFont="1" applyFill="1" applyBorder="1" applyAlignment="1" applyProtection="1">
      <alignment horizontal="center" vertical="center" shrinkToFit="1"/>
      <protection hidden="1"/>
    </xf>
    <xf numFmtId="38" fontId="10" fillId="9" borderId="3" xfId="1" applyFont="1" applyFill="1" applyBorder="1" applyAlignment="1" applyProtection="1">
      <alignment horizontal="center" vertical="center" shrinkToFit="1"/>
      <protection hidden="1"/>
    </xf>
    <xf numFmtId="38" fontId="10" fillId="9" borderId="3" xfId="1" applyFont="1" applyFill="1" applyBorder="1" applyAlignment="1" applyProtection="1">
      <alignment horizontal="right" vertical="center" shrinkToFit="1"/>
      <protection hidden="1"/>
    </xf>
    <xf numFmtId="0" fontId="10" fillId="10" borderId="3" xfId="2" applyFont="1" applyFill="1" applyBorder="1" applyAlignment="1" applyProtection="1">
      <alignment horizontal="center" vertical="center" shrinkToFit="1"/>
      <protection hidden="1"/>
    </xf>
    <xf numFmtId="0" fontId="10" fillId="0" borderId="5" xfId="2" applyFont="1" applyBorder="1" applyAlignment="1" applyProtection="1">
      <alignment horizontal="center" vertical="center"/>
      <protection locked="0" hidden="1"/>
    </xf>
    <xf numFmtId="0" fontId="10" fillId="0" borderId="5" xfId="2" applyFont="1" applyBorder="1" applyAlignment="1" applyProtection="1">
      <alignment horizontal="center" vertical="center"/>
      <protection hidden="1"/>
    </xf>
    <xf numFmtId="38" fontId="10" fillId="9" borderId="5" xfId="1" applyFont="1" applyFill="1" applyBorder="1" applyAlignment="1" applyProtection="1">
      <alignment horizontal="center" vertical="center" shrinkToFit="1"/>
      <protection hidden="1"/>
    </xf>
    <xf numFmtId="38" fontId="10" fillId="9" borderId="5" xfId="1" applyFont="1" applyFill="1" applyBorder="1" applyAlignment="1" applyProtection="1">
      <alignment horizontal="right" vertical="center" shrinkToFit="1"/>
      <protection hidden="1"/>
    </xf>
    <xf numFmtId="38" fontId="10" fillId="0" borderId="0" xfId="1" applyFont="1" applyAlignment="1" applyProtection="1">
      <alignment horizontal="right" vertical="center"/>
      <protection hidden="1"/>
    </xf>
    <xf numFmtId="0" fontId="8" fillId="2" borderId="0" xfId="0" applyFont="1" applyFill="1" applyAlignment="1">
      <alignment horizontal="left" vertical="center"/>
    </xf>
    <xf numFmtId="0" fontId="8" fillId="11" borderId="0" xfId="0" applyFont="1" applyFill="1" applyAlignment="1">
      <alignment horizontal="left" vertical="center"/>
    </xf>
    <xf numFmtId="0" fontId="8" fillId="11" borderId="0" xfId="0" applyFont="1" applyFill="1" applyAlignment="1">
      <alignment horizontal="left" vertical="center" wrapText="1"/>
    </xf>
    <xf numFmtId="49" fontId="7" fillId="0" borderId="0" xfId="5" applyNumberFormat="1" applyFont="1" applyAlignment="1">
      <alignment vertical="center"/>
    </xf>
    <xf numFmtId="0" fontId="15" fillId="12" borderId="0" xfId="6" applyFont="1" applyFill="1" applyAlignment="1">
      <alignment vertical="top"/>
    </xf>
    <xf numFmtId="0" fontId="21" fillId="12" borderId="0" xfId="6" applyFont="1" applyFill="1" applyAlignment="1">
      <alignment vertical="top"/>
    </xf>
    <xf numFmtId="49" fontId="22" fillId="0" borderId="0" xfId="5" applyNumberFormat="1" applyFont="1" applyAlignment="1">
      <alignment vertical="center"/>
    </xf>
    <xf numFmtId="49" fontId="7" fillId="0" borderId="0" xfId="5" applyNumberFormat="1" applyFont="1" applyAlignment="1">
      <alignment horizontal="center" vertical="center"/>
    </xf>
    <xf numFmtId="49" fontId="7" fillId="0" borderId="0" xfId="5" applyNumberFormat="1" applyFont="1" applyAlignment="1">
      <alignment horizontal="right" vertical="center"/>
    </xf>
    <xf numFmtId="49" fontId="8" fillId="13" borderId="18" xfId="5" applyNumberFormat="1" applyFont="1" applyFill="1" applyBorder="1" applyAlignment="1">
      <alignment horizontal="center" vertical="center"/>
    </xf>
    <xf numFmtId="49" fontId="8" fillId="0" borderId="18" xfId="5" applyNumberFormat="1" applyFont="1" applyBorder="1" applyAlignment="1">
      <alignment horizontal="center" vertical="center"/>
    </xf>
    <xf numFmtId="49" fontId="7" fillId="0" borderId="18" xfId="5" applyNumberFormat="1" applyFont="1" applyBorder="1" applyAlignment="1">
      <alignment vertical="center" wrapText="1"/>
    </xf>
    <xf numFmtId="49" fontId="7" fillId="0" borderId="18" xfId="5" applyNumberFormat="1" applyFont="1" applyBorder="1" applyAlignment="1">
      <alignment vertical="center"/>
    </xf>
    <xf numFmtId="49" fontId="23" fillId="0" borderId="18" xfId="5" applyNumberFormat="1" applyFont="1" applyBorder="1" applyAlignment="1">
      <alignment vertical="center" wrapText="1"/>
    </xf>
    <xf numFmtId="0" fontId="10" fillId="14" borderId="5" xfId="0" applyFont="1" applyFill="1" applyBorder="1">
      <alignment vertical="center"/>
    </xf>
    <xf numFmtId="0" fontId="10" fillId="3" borderId="5" xfId="0" applyFont="1" applyFill="1" applyBorder="1">
      <alignment vertical="center"/>
    </xf>
    <xf numFmtId="0" fontId="10" fillId="0" borderId="0" xfId="0" applyFont="1">
      <alignment vertical="center"/>
    </xf>
    <xf numFmtId="0" fontId="10" fillId="0" borderId="5" xfId="0" applyFont="1" applyBorder="1">
      <alignment vertical="center"/>
    </xf>
    <xf numFmtId="38" fontId="10" fillId="0" borderId="0" xfId="1" applyFont="1">
      <alignment vertical="center"/>
    </xf>
    <xf numFmtId="0" fontId="10" fillId="0" borderId="0" xfId="0" quotePrefix="1" applyFont="1">
      <alignment vertical="center"/>
    </xf>
    <xf numFmtId="0" fontId="7" fillId="0" borderId="0" xfId="0" applyFont="1" applyAlignment="1">
      <alignment horizontal="left" vertical="top" wrapText="1"/>
    </xf>
  </cellXfs>
  <cellStyles count="7">
    <cellStyle name="タイトル 2" xfId="6" xr:uid="{D040D011-BFB5-4B27-9887-3598DF64273D}"/>
    <cellStyle name="ハイパーリンク" xfId="3" builtinId="8"/>
    <cellStyle name="桁区切り" xfId="1" builtinId="6"/>
    <cellStyle name="標準" xfId="0" builtinId="0"/>
    <cellStyle name="標準 2" xfId="4" xr:uid="{5A4390A1-CAE8-4BB5-98BC-6EA507B6401C}"/>
    <cellStyle name="標準 2 6" xfId="5" xr:uid="{7AF2634F-FC0F-4810-AC9E-8CFBB5179788}"/>
    <cellStyle name="標準 5 2" xfId="2" xr:uid="{D112BB11-3841-4845-885B-039A5010209F}"/>
  </cellStyles>
  <dxfs count="20">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color rgb="FFFF000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style="thin">
          <color auto="1"/>
        </left>
        <right style="thin">
          <color auto="1"/>
        </right>
        <bottom style="thin">
          <color auto="1"/>
        </bottom>
        <vertical/>
        <horizontal/>
      </border>
    </dxf>
    <dxf>
      <font>
        <color theme="1"/>
      </font>
      <border>
        <top style="thin">
          <color auto="1"/>
        </top>
        <vertical/>
        <horizontal/>
      </border>
    </dxf>
    <dxf>
      <border>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right/>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14</xdr:col>
      <xdr:colOff>0</xdr:colOff>
      <xdr:row>97</xdr:row>
      <xdr:rowOff>0</xdr:rowOff>
    </xdr:from>
    <xdr:ext cx="184731" cy="264560"/>
    <xdr:sp macro="" textlink="">
      <xdr:nvSpPr>
        <xdr:cNvPr id="2" name="テキスト ボックス 1">
          <a:extLst>
            <a:ext uri="{FF2B5EF4-FFF2-40B4-BE49-F238E27FC236}">
              <a16:creationId xmlns:a16="http://schemas.microsoft.com/office/drawing/2014/main" id="{6ACCD1AC-1FDD-4419-BDB7-1A4052083957}"/>
            </a:ext>
          </a:extLst>
        </xdr:cNvPr>
        <xdr:cNvSpPr txBox="1"/>
      </xdr:nvSpPr>
      <xdr:spPr>
        <a:xfrm>
          <a:off x="283083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xdr:row>
      <xdr:rowOff>0</xdr:rowOff>
    </xdr:from>
    <xdr:ext cx="184731" cy="264560"/>
    <xdr:sp macro="" textlink="">
      <xdr:nvSpPr>
        <xdr:cNvPr id="3" name="テキスト ボックス 2">
          <a:extLst>
            <a:ext uri="{FF2B5EF4-FFF2-40B4-BE49-F238E27FC236}">
              <a16:creationId xmlns:a16="http://schemas.microsoft.com/office/drawing/2014/main" id="{59B4F273-8DFC-42C1-A5D7-81B6295279AA}"/>
            </a:ext>
          </a:extLst>
        </xdr:cNvPr>
        <xdr:cNvSpPr txBox="1"/>
      </xdr:nvSpPr>
      <xdr:spPr>
        <a:xfrm>
          <a:off x="283083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xdr:row>
      <xdr:rowOff>0</xdr:rowOff>
    </xdr:from>
    <xdr:ext cx="184731" cy="264560"/>
    <xdr:sp macro="" textlink="">
      <xdr:nvSpPr>
        <xdr:cNvPr id="4" name="テキスト ボックス 3">
          <a:extLst>
            <a:ext uri="{FF2B5EF4-FFF2-40B4-BE49-F238E27FC236}">
              <a16:creationId xmlns:a16="http://schemas.microsoft.com/office/drawing/2014/main" id="{4862B663-EC85-4EE4-8263-392EA514D303}"/>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xdr:row>
      <xdr:rowOff>0</xdr:rowOff>
    </xdr:from>
    <xdr:ext cx="184731" cy="264560"/>
    <xdr:sp macro="" textlink="">
      <xdr:nvSpPr>
        <xdr:cNvPr id="5" name="テキスト ボックス 4">
          <a:extLst>
            <a:ext uri="{FF2B5EF4-FFF2-40B4-BE49-F238E27FC236}">
              <a16:creationId xmlns:a16="http://schemas.microsoft.com/office/drawing/2014/main" id="{5CCCD9A2-2224-4C4C-88D1-6BAEA4FB8ED4}"/>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971</xdr:row>
      <xdr:rowOff>0</xdr:rowOff>
    </xdr:from>
    <xdr:ext cx="184731" cy="264560"/>
    <xdr:sp macro="" textlink="">
      <xdr:nvSpPr>
        <xdr:cNvPr id="6" name="テキスト ボックス 5">
          <a:extLst>
            <a:ext uri="{FF2B5EF4-FFF2-40B4-BE49-F238E27FC236}">
              <a16:creationId xmlns:a16="http://schemas.microsoft.com/office/drawing/2014/main" id="{A3D592F5-D68F-4CDA-B1E7-85A13C464931}"/>
            </a:ext>
          </a:extLst>
        </xdr:cNvPr>
        <xdr:cNvSpPr txBox="1"/>
      </xdr:nvSpPr>
      <xdr:spPr>
        <a:xfrm>
          <a:off x="283083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971</xdr:row>
      <xdr:rowOff>0</xdr:rowOff>
    </xdr:from>
    <xdr:ext cx="184731" cy="264560"/>
    <xdr:sp macro="" textlink="">
      <xdr:nvSpPr>
        <xdr:cNvPr id="7" name="テキスト ボックス 6">
          <a:extLst>
            <a:ext uri="{FF2B5EF4-FFF2-40B4-BE49-F238E27FC236}">
              <a16:creationId xmlns:a16="http://schemas.microsoft.com/office/drawing/2014/main" id="{3225B826-060D-4805-9788-D3D34A12148C}"/>
            </a:ext>
          </a:extLst>
        </xdr:cNvPr>
        <xdr:cNvSpPr txBox="1"/>
      </xdr:nvSpPr>
      <xdr:spPr>
        <a:xfrm>
          <a:off x="283083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8" name="テキスト ボックス 7">
          <a:extLst>
            <a:ext uri="{FF2B5EF4-FFF2-40B4-BE49-F238E27FC236}">
              <a16:creationId xmlns:a16="http://schemas.microsoft.com/office/drawing/2014/main" id="{A547CBE0-C2BA-4076-A5C2-797DD23145EC}"/>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9" name="テキスト ボックス 8">
          <a:extLst>
            <a:ext uri="{FF2B5EF4-FFF2-40B4-BE49-F238E27FC236}">
              <a16:creationId xmlns:a16="http://schemas.microsoft.com/office/drawing/2014/main" id="{DCCDBD6F-D18B-4EB1-9B84-B9B4F26CAD50}"/>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976</xdr:row>
      <xdr:rowOff>0</xdr:rowOff>
    </xdr:from>
    <xdr:ext cx="184731" cy="264560"/>
    <xdr:sp macro="" textlink="">
      <xdr:nvSpPr>
        <xdr:cNvPr id="10" name="テキスト ボックス 9">
          <a:extLst>
            <a:ext uri="{FF2B5EF4-FFF2-40B4-BE49-F238E27FC236}">
              <a16:creationId xmlns:a16="http://schemas.microsoft.com/office/drawing/2014/main" id="{7EA5F72F-DD86-4E95-8C6A-645B584EC690}"/>
            </a:ext>
          </a:extLst>
        </xdr:cNvPr>
        <xdr:cNvSpPr txBox="1"/>
      </xdr:nvSpPr>
      <xdr:spPr>
        <a:xfrm>
          <a:off x="283083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976</xdr:row>
      <xdr:rowOff>0</xdr:rowOff>
    </xdr:from>
    <xdr:ext cx="184731" cy="264560"/>
    <xdr:sp macro="" textlink="">
      <xdr:nvSpPr>
        <xdr:cNvPr id="11" name="テキスト ボックス 10">
          <a:extLst>
            <a:ext uri="{FF2B5EF4-FFF2-40B4-BE49-F238E27FC236}">
              <a16:creationId xmlns:a16="http://schemas.microsoft.com/office/drawing/2014/main" id="{AA83382E-4D51-407C-93E2-E50004E2AF5D}"/>
            </a:ext>
          </a:extLst>
        </xdr:cNvPr>
        <xdr:cNvSpPr txBox="1"/>
      </xdr:nvSpPr>
      <xdr:spPr>
        <a:xfrm>
          <a:off x="283083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2" name="テキスト ボックス 11">
          <a:extLst>
            <a:ext uri="{FF2B5EF4-FFF2-40B4-BE49-F238E27FC236}">
              <a16:creationId xmlns:a16="http://schemas.microsoft.com/office/drawing/2014/main" id="{A1EAE5A2-22C8-4199-8181-5204EFEAC29E}"/>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3" name="テキスト ボックス 12">
          <a:extLst>
            <a:ext uri="{FF2B5EF4-FFF2-40B4-BE49-F238E27FC236}">
              <a16:creationId xmlns:a16="http://schemas.microsoft.com/office/drawing/2014/main" id="{A05623EA-6542-47FF-9A9E-C03131E51E30}"/>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983</xdr:row>
      <xdr:rowOff>0</xdr:rowOff>
    </xdr:from>
    <xdr:ext cx="184731" cy="264560"/>
    <xdr:sp macro="" textlink="">
      <xdr:nvSpPr>
        <xdr:cNvPr id="14" name="テキスト ボックス 13">
          <a:extLst>
            <a:ext uri="{FF2B5EF4-FFF2-40B4-BE49-F238E27FC236}">
              <a16:creationId xmlns:a16="http://schemas.microsoft.com/office/drawing/2014/main" id="{CC2B5374-C0FE-4AA7-81D4-85926C2B92BE}"/>
            </a:ext>
          </a:extLst>
        </xdr:cNvPr>
        <xdr:cNvSpPr txBox="1"/>
      </xdr:nvSpPr>
      <xdr:spPr>
        <a:xfrm>
          <a:off x="283083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983</xdr:row>
      <xdr:rowOff>0</xdr:rowOff>
    </xdr:from>
    <xdr:ext cx="184731" cy="264560"/>
    <xdr:sp macro="" textlink="">
      <xdr:nvSpPr>
        <xdr:cNvPr id="15" name="テキスト ボックス 14">
          <a:extLst>
            <a:ext uri="{FF2B5EF4-FFF2-40B4-BE49-F238E27FC236}">
              <a16:creationId xmlns:a16="http://schemas.microsoft.com/office/drawing/2014/main" id="{E7A59F94-38BE-4193-82CF-E63018CCCE4C}"/>
            </a:ext>
          </a:extLst>
        </xdr:cNvPr>
        <xdr:cNvSpPr txBox="1"/>
      </xdr:nvSpPr>
      <xdr:spPr>
        <a:xfrm>
          <a:off x="283083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6" name="テキスト ボックス 15">
          <a:extLst>
            <a:ext uri="{FF2B5EF4-FFF2-40B4-BE49-F238E27FC236}">
              <a16:creationId xmlns:a16="http://schemas.microsoft.com/office/drawing/2014/main" id="{97A0C6A3-4926-4618-AF33-34D8BFAC77F5}"/>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7" name="テキスト ボックス 16">
          <a:extLst>
            <a:ext uri="{FF2B5EF4-FFF2-40B4-BE49-F238E27FC236}">
              <a16:creationId xmlns:a16="http://schemas.microsoft.com/office/drawing/2014/main" id="{260DC067-0CFC-4B7F-A3B2-B40EAE2A7FA7}"/>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1006</xdr:row>
      <xdr:rowOff>0</xdr:rowOff>
    </xdr:from>
    <xdr:ext cx="184731" cy="264560"/>
    <xdr:sp macro="" textlink="">
      <xdr:nvSpPr>
        <xdr:cNvPr id="18" name="テキスト ボックス 17">
          <a:extLst>
            <a:ext uri="{FF2B5EF4-FFF2-40B4-BE49-F238E27FC236}">
              <a16:creationId xmlns:a16="http://schemas.microsoft.com/office/drawing/2014/main" id="{74A1CDF8-DDA0-417C-930F-BFAD52136189}"/>
            </a:ext>
          </a:extLst>
        </xdr:cNvPr>
        <xdr:cNvSpPr txBox="1"/>
      </xdr:nvSpPr>
      <xdr:spPr>
        <a:xfrm>
          <a:off x="283083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1006</xdr:row>
      <xdr:rowOff>0</xdr:rowOff>
    </xdr:from>
    <xdr:ext cx="184731" cy="264560"/>
    <xdr:sp macro="" textlink="">
      <xdr:nvSpPr>
        <xdr:cNvPr id="19" name="テキスト ボックス 18">
          <a:extLst>
            <a:ext uri="{FF2B5EF4-FFF2-40B4-BE49-F238E27FC236}">
              <a16:creationId xmlns:a16="http://schemas.microsoft.com/office/drawing/2014/main" id="{A5DD6527-6603-4A43-8D3E-ED0DCE04565E}"/>
            </a:ext>
          </a:extLst>
        </xdr:cNvPr>
        <xdr:cNvSpPr txBox="1"/>
      </xdr:nvSpPr>
      <xdr:spPr>
        <a:xfrm>
          <a:off x="283083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0" name="テキスト ボックス 19">
          <a:extLst>
            <a:ext uri="{FF2B5EF4-FFF2-40B4-BE49-F238E27FC236}">
              <a16:creationId xmlns:a16="http://schemas.microsoft.com/office/drawing/2014/main" id="{A9F306E1-DF9B-4709-AF66-1C4D28DBBCC5}"/>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1" name="テキスト ボックス 20">
          <a:extLst>
            <a:ext uri="{FF2B5EF4-FFF2-40B4-BE49-F238E27FC236}">
              <a16:creationId xmlns:a16="http://schemas.microsoft.com/office/drawing/2014/main" id="{71C4AFFE-2FB7-4721-8070-AF10BDAC5C43}"/>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1035</xdr:row>
      <xdr:rowOff>0</xdr:rowOff>
    </xdr:from>
    <xdr:ext cx="184731" cy="264560"/>
    <xdr:sp macro="" textlink="">
      <xdr:nvSpPr>
        <xdr:cNvPr id="22" name="テキスト ボックス 21">
          <a:extLst>
            <a:ext uri="{FF2B5EF4-FFF2-40B4-BE49-F238E27FC236}">
              <a16:creationId xmlns:a16="http://schemas.microsoft.com/office/drawing/2014/main" id="{BFAB1469-3B17-43AA-8A10-2A833A92FA6E}"/>
            </a:ext>
          </a:extLst>
        </xdr:cNvPr>
        <xdr:cNvSpPr txBox="1"/>
      </xdr:nvSpPr>
      <xdr:spPr>
        <a:xfrm>
          <a:off x="283083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1035</xdr:row>
      <xdr:rowOff>0</xdr:rowOff>
    </xdr:from>
    <xdr:ext cx="184731" cy="264560"/>
    <xdr:sp macro="" textlink="">
      <xdr:nvSpPr>
        <xdr:cNvPr id="23" name="テキスト ボックス 22">
          <a:extLst>
            <a:ext uri="{FF2B5EF4-FFF2-40B4-BE49-F238E27FC236}">
              <a16:creationId xmlns:a16="http://schemas.microsoft.com/office/drawing/2014/main" id="{81946E30-9C1A-4441-8693-E69A5E5F5C2E}"/>
            </a:ext>
          </a:extLst>
        </xdr:cNvPr>
        <xdr:cNvSpPr txBox="1"/>
      </xdr:nvSpPr>
      <xdr:spPr>
        <a:xfrm>
          <a:off x="283083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4" name="テキスト ボックス 23">
          <a:extLst>
            <a:ext uri="{FF2B5EF4-FFF2-40B4-BE49-F238E27FC236}">
              <a16:creationId xmlns:a16="http://schemas.microsoft.com/office/drawing/2014/main" id="{27D432B0-3BE1-4B5E-B166-539908EE7E3C}"/>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5" name="テキスト ボックス 24">
          <a:extLst>
            <a:ext uri="{FF2B5EF4-FFF2-40B4-BE49-F238E27FC236}">
              <a16:creationId xmlns:a16="http://schemas.microsoft.com/office/drawing/2014/main" id="{AD9462E8-3F98-48DA-8BA5-640B3C253753}"/>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245</xdr:row>
      <xdr:rowOff>0</xdr:rowOff>
    </xdr:from>
    <xdr:ext cx="184731" cy="264560"/>
    <xdr:sp macro="" textlink="">
      <xdr:nvSpPr>
        <xdr:cNvPr id="26" name="テキスト ボックス 25">
          <a:extLst>
            <a:ext uri="{FF2B5EF4-FFF2-40B4-BE49-F238E27FC236}">
              <a16:creationId xmlns:a16="http://schemas.microsoft.com/office/drawing/2014/main" id="{E72C9F77-595C-46C9-BDFB-E62AFC6BE60F}"/>
            </a:ext>
          </a:extLst>
        </xdr:cNvPr>
        <xdr:cNvSpPr txBox="1"/>
      </xdr:nvSpPr>
      <xdr:spPr>
        <a:xfrm>
          <a:off x="283083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245</xdr:row>
      <xdr:rowOff>0</xdr:rowOff>
    </xdr:from>
    <xdr:ext cx="184731" cy="264560"/>
    <xdr:sp macro="" textlink="">
      <xdr:nvSpPr>
        <xdr:cNvPr id="27" name="テキスト ボックス 26">
          <a:extLst>
            <a:ext uri="{FF2B5EF4-FFF2-40B4-BE49-F238E27FC236}">
              <a16:creationId xmlns:a16="http://schemas.microsoft.com/office/drawing/2014/main" id="{3165CF0C-DB00-43ED-8D6E-76558F3B79C2}"/>
            </a:ext>
          </a:extLst>
        </xdr:cNvPr>
        <xdr:cNvSpPr txBox="1"/>
      </xdr:nvSpPr>
      <xdr:spPr>
        <a:xfrm>
          <a:off x="283083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245</xdr:row>
      <xdr:rowOff>0</xdr:rowOff>
    </xdr:from>
    <xdr:ext cx="184731" cy="264560"/>
    <xdr:sp macro="" textlink="">
      <xdr:nvSpPr>
        <xdr:cNvPr id="28" name="テキスト ボックス 27">
          <a:extLst>
            <a:ext uri="{FF2B5EF4-FFF2-40B4-BE49-F238E27FC236}">
              <a16:creationId xmlns:a16="http://schemas.microsoft.com/office/drawing/2014/main" id="{ABCB8956-A5C7-473F-B01C-3FD30E744582}"/>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245</xdr:row>
      <xdr:rowOff>0</xdr:rowOff>
    </xdr:from>
    <xdr:ext cx="184731" cy="264560"/>
    <xdr:sp macro="" textlink="">
      <xdr:nvSpPr>
        <xdr:cNvPr id="29" name="テキスト ボックス 28">
          <a:extLst>
            <a:ext uri="{FF2B5EF4-FFF2-40B4-BE49-F238E27FC236}">
              <a16:creationId xmlns:a16="http://schemas.microsoft.com/office/drawing/2014/main" id="{BE456BA7-5EAA-434B-AAD2-09D609C7AFC5}"/>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316</xdr:row>
      <xdr:rowOff>0</xdr:rowOff>
    </xdr:from>
    <xdr:ext cx="184731" cy="264560"/>
    <xdr:sp macro="" textlink="">
      <xdr:nvSpPr>
        <xdr:cNvPr id="30" name="テキスト ボックス 29">
          <a:extLst>
            <a:ext uri="{FF2B5EF4-FFF2-40B4-BE49-F238E27FC236}">
              <a16:creationId xmlns:a16="http://schemas.microsoft.com/office/drawing/2014/main" id="{06E5FEC3-2D51-411F-A9E3-7B275FC83DBD}"/>
            </a:ext>
          </a:extLst>
        </xdr:cNvPr>
        <xdr:cNvSpPr txBox="1"/>
      </xdr:nvSpPr>
      <xdr:spPr>
        <a:xfrm>
          <a:off x="283083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316</xdr:row>
      <xdr:rowOff>0</xdr:rowOff>
    </xdr:from>
    <xdr:ext cx="184731" cy="264560"/>
    <xdr:sp macro="" textlink="">
      <xdr:nvSpPr>
        <xdr:cNvPr id="31" name="テキスト ボックス 30">
          <a:extLst>
            <a:ext uri="{FF2B5EF4-FFF2-40B4-BE49-F238E27FC236}">
              <a16:creationId xmlns:a16="http://schemas.microsoft.com/office/drawing/2014/main" id="{3086473E-B6C7-4E4C-917D-0092954FF91A}"/>
            </a:ext>
          </a:extLst>
        </xdr:cNvPr>
        <xdr:cNvSpPr txBox="1"/>
      </xdr:nvSpPr>
      <xdr:spPr>
        <a:xfrm>
          <a:off x="283083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316</xdr:row>
      <xdr:rowOff>0</xdr:rowOff>
    </xdr:from>
    <xdr:ext cx="184731" cy="264560"/>
    <xdr:sp macro="" textlink="">
      <xdr:nvSpPr>
        <xdr:cNvPr id="32" name="テキスト ボックス 31">
          <a:extLst>
            <a:ext uri="{FF2B5EF4-FFF2-40B4-BE49-F238E27FC236}">
              <a16:creationId xmlns:a16="http://schemas.microsoft.com/office/drawing/2014/main" id="{9CA36C45-A5CA-4444-80B3-CF4B87EF36B8}"/>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316</xdr:row>
      <xdr:rowOff>0</xdr:rowOff>
    </xdr:from>
    <xdr:ext cx="184731" cy="264560"/>
    <xdr:sp macro="" textlink="">
      <xdr:nvSpPr>
        <xdr:cNvPr id="33" name="テキスト ボックス 32">
          <a:extLst>
            <a:ext uri="{FF2B5EF4-FFF2-40B4-BE49-F238E27FC236}">
              <a16:creationId xmlns:a16="http://schemas.microsoft.com/office/drawing/2014/main" id="{5A362B09-1F21-4C11-A2FF-9C6426EED863}"/>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81</xdr:row>
      <xdr:rowOff>0</xdr:rowOff>
    </xdr:from>
    <xdr:ext cx="184731" cy="264560"/>
    <xdr:sp macro="" textlink="">
      <xdr:nvSpPr>
        <xdr:cNvPr id="34" name="テキスト ボックス 33">
          <a:extLst>
            <a:ext uri="{FF2B5EF4-FFF2-40B4-BE49-F238E27FC236}">
              <a16:creationId xmlns:a16="http://schemas.microsoft.com/office/drawing/2014/main" id="{71D29919-E1D8-412F-B530-ACC42A659DA7}"/>
            </a:ext>
          </a:extLst>
        </xdr:cNvPr>
        <xdr:cNvSpPr txBox="1"/>
      </xdr:nvSpPr>
      <xdr:spPr>
        <a:xfrm>
          <a:off x="283083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81</xdr:row>
      <xdr:rowOff>0</xdr:rowOff>
    </xdr:from>
    <xdr:ext cx="184731" cy="264560"/>
    <xdr:sp macro="" textlink="">
      <xdr:nvSpPr>
        <xdr:cNvPr id="35" name="テキスト ボックス 34">
          <a:extLst>
            <a:ext uri="{FF2B5EF4-FFF2-40B4-BE49-F238E27FC236}">
              <a16:creationId xmlns:a16="http://schemas.microsoft.com/office/drawing/2014/main" id="{FCEA0B06-A743-422B-B48D-935B9F7FDA47}"/>
            </a:ext>
          </a:extLst>
        </xdr:cNvPr>
        <xdr:cNvSpPr txBox="1"/>
      </xdr:nvSpPr>
      <xdr:spPr>
        <a:xfrm>
          <a:off x="283083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81</xdr:row>
      <xdr:rowOff>0</xdr:rowOff>
    </xdr:from>
    <xdr:ext cx="184731" cy="264560"/>
    <xdr:sp macro="" textlink="">
      <xdr:nvSpPr>
        <xdr:cNvPr id="36" name="テキスト ボックス 35">
          <a:extLst>
            <a:ext uri="{FF2B5EF4-FFF2-40B4-BE49-F238E27FC236}">
              <a16:creationId xmlns:a16="http://schemas.microsoft.com/office/drawing/2014/main" id="{3168A85D-F51B-48AC-87C0-6CA119F7756D}"/>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81</xdr:row>
      <xdr:rowOff>0</xdr:rowOff>
    </xdr:from>
    <xdr:ext cx="184731" cy="264560"/>
    <xdr:sp macro="" textlink="">
      <xdr:nvSpPr>
        <xdr:cNvPr id="37" name="テキスト ボックス 36">
          <a:extLst>
            <a:ext uri="{FF2B5EF4-FFF2-40B4-BE49-F238E27FC236}">
              <a16:creationId xmlns:a16="http://schemas.microsoft.com/office/drawing/2014/main" id="{767995F3-C49C-42CC-A3FB-BB1F84564042}"/>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xdr:row>
      <xdr:rowOff>0</xdr:rowOff>
    </xdr:from>
    <xdr:ext cx="184731" cy="264560"/>
    <xdr:sp macro="" textlink="">
      <xdr:nvSpPr>
        <xdr:cNvPr id="38" name="テキスト ボックス 37">
          <a:extLst>
            <a:ext uri="{FF2B5EF4-FFF2-40B4-BE49-F238E27FC236}">
              <a16:creationId xmlns:a16="http://schemas.microsoft.com/office/drawing/2014/main" id="{C79CF11F-15E7-4A49-89D4-5D68E2850A78}"/>
            </a:ext>
          </a:extLst>
        </xdr:cNvPr>
        <xdr:cNvSpPr txBox="1"/>
      </xdr:nvSpPr>
      <xdr:spPr>
        <a:xfrm>
          <a:off x="283083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xdr:row>
      <xdr:rowOff>0</xdr:rowOff>
    </xdr:from>
    <xdr:ext cx="184731" cy="264560"/>
    <xdr:sp macro="" textlink="">
      <xdr:nvSpPr>
        <xdr:cNvPr id="39" name="テキスト ボックス 38">
          <a:extLst>
            <a:ext uri="{FF2B5EF4-FFF2-40B4-BE49-F238E27FC236}">
              <a16:creationId xmlns:a16="http://schemas.microsoft.com/office/drawing/2014/main" id="{D4E84E96-BA78-46FD-AD71-C02744D410DB}"/>
            </a:ext>
          </a:extLst>
        </xdr:cNvPr>
        <xdr:cNvSpPr txBox="1"/>
      </xdr:nvSpPr>
      <xdr:spPr>
        <a:xfrm>
          <a:off x="283083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xdr:row>
      <xdr:rowOff>0</xdr:rowOff>
    </xdr:from>
    <xdr:ext cx="184731" cy="264560"/>
    <xdr:sp macro="" textlink="">
      <xdr:nvSpPr>
        <xdr:cNvPr id="40" name="テキスト ボックス 39">
          <a:extLst>
            <a:ext uri="{FF2B5EF4-FFF2-40B4-BE49-F238E27FC236}">
              <a16:creationId xmlns:a16="http://schemas.microsoft.com/office/drawing/2014/main" id="{AB2AC686-34EA-4A2C-87A4-AA7387B59931}"/>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xdr:row>
      <xdr:rowOff>0</xdr:rowOff>
    </xdr:from>
    <xdr:ext cx="184731" cy="264560"/>
    <xdr:sp macro="" textlink="">
      <xdr:nvSpPr>
        <xdr:cNvPr id="41" name="テキスト ボックス 40">
          <a:extLst>
            <a:ext uri="{FF2B5EF4-FFF2-40B4-BE49-F238E27FC236}">
              <a16:creationId xmlns:a16="http://schemas.microsoft.com/office/drawing/2014/main" id="{4E35B56B-19C0-4172-BC1E-3810547927AA}"/>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xdr:row>
      <xdr:rowOff>0</xdr:rowOff>
    </xdr:from>
    <xdr:ext cx="184731" cy="264560"/>
    <xdr:sp macro="" textlink="">
      <xdr:nvSpPr>
        <xdr:cNvPr id="42" name="テキスト ボックス 41">
          <a:extLst>
            <a:ext uri="{FF2B5EF4-FFF2-40B4-BE49-F238E27FC236}">
              <a16:creationId xmlns:a16="http://schemas.microsoft.com/office/drawing/2014/main" id="{19CD200C-2DE4-475F-ABDE-8DD619FBDCAE}"/>
            </a:ext>
          </a:extLst>
        </xdr:cNvPr>
        <xdr:cNvSpPr txBox="1"/>
      </xdr:nvSpPr>
      <xdr:spPr>
        <a:xfrm>
          <a:off x="283083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xdr:row>
      <xdr:rowOff>0</xdr:rowOff>
    </xdr:from>
    <xdr:ext cx="184731" cy="264560"/>
    <xdr:sp macro="" textlink="">
      <xdr:nvSpPr>
        <xdr:cNvPr id="43" name="テキスト ボックス 42">
          <a:extLst>
            <a:ext uri="{FF2B5EF4-FFF2-40B4-BE49-F238E27FC236}">
              <a16:creationId xmlns:a16="http://schemas.microsoft.com/office/drawing/2014/main" id="{765556BD-7AB3-43F4-BD5B-136EDF5B3F10}"/>
            </a:ext>
          </a:extLst>
        </xdr:cNvPr>
        <xdr:cNvSpPr txBox="1"/>
      </xdr:nvSpPr>
      <xdr:spPr>
        <a:xfrm>
          <a:off x="283083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xdr:row>
      <xdr:rowOff>0</xdr:rowOff>
    </xdr:from>
    <xdr:ext cx="184731" cy="264560"/>
    <xdr:sp macro="" textlink="">
      <xdr:nvSpPr>
        <xdr:cNvPr id="44" name="テキスト ボックス 43">
          <a:extLst>
            <a:ext uri="{FF2B5EF4-FFF2-40B4-BE49-F238E27FC236}">
              <a16:creationId xmlns:a16="http://schemas.microsoft.com/office/drawing/2014/main" id="{4659114E-8940-438B-B9B0-5D5B932FA8BA}"/>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xdr:row>
      <xdr:rowOff>0</xdr:rowOff>
    </xdr:from>
    <xdr:ext cx="184731" cy="264560"/>
    <xdr:sp macro="" textlink="">
      <xdr:nvSpPr>
        <xdr:cNvPr id="45" name="テキスト ボックス 44">
          <a:extLst>
            <a:ext uri="{FF2B5EF4-FFF2-40B4-BE49-F238E27FC236}">
              <a16:creationId xmlns:a16="http://schemas.microsoft.com/office/drawing/2014/main" id="{282991AA-CADA-4E77-ACF8-2523A43996FB}"/>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17</xdr:row>
      <xdr:rowOff>0</xdr:rowOff>
    </xdr:from>
    <xdr:ext cx="184731" cy="264560"/>
    <xdr:sp macro="" textlink="">
      <xdr:nvSpPr>
        <xdr:cNvPr id="46" name="テキスト ボックス 45">
          <a:extLst>
            <a:ext uri="{FF2B5EF4-FFF2-40B4-BE49-F238E27FC236}">
              <a16:creationId xmlns:a16="http://schemas.microsoft.com/office/drawing/2014/main" id="{9995BED6-4CCB-49E4-B421-17136FE00046}"/>
            </a:ext>
          </a:extLst>
        </xdr:cNvPr>
        <xdr:cNvSpPr txBox="1"/>
      </xdr:nvSpPr>
      <xdr:spPr>
        <a:xfrm>
          <a:off x="283083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17</xdr:row>
      <xdr:rowOff>0</xdr:rowOff>
    </xdr:from>
    <xdr:ext cx="184731" cy="264560"/>
    <xdr:sp macro="" textlink="">
      <xdr:nvSpPr>
        <xdr:cNvPr id="47" name="テキスト ボックス 46">
          <a:extLst>
            <a:ext uri="{FF2B5EF4-FFF2-40B4-BE49-F238E27FC236}">
              <a16:creationId xmlns:a16="http://schemas.microsoft.com/office/drawing/2014/main" id="{B4898A66-BE1F-4F33-97F9-5F70A317EE4C}"/>
            </a:ext>
          </a:extLst>
        </xdr:cNvPr>
        <xdr:cNvSpPr txBox="1"/>
      </xdr:nvSpPr>
      <xdr:spPr>
        <a:xfrm>
          <a:off x="283083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17</xdr:row>
      <xdr:rowOff>0</xdr:rowOff>
    </xdr:from>
    <xdr:ext cx="184731" cy="264560"/>
    <xdr:sp macro="" textlink="">
      <xdr:nvSpPr>
        <xdr:cNvPr id="48" name="テキスト ボックス 47">
          <a:extLst>
            <a:ext uri="{FF2B5EF4-FFF2-40B4-BE49-F238E27FC236}">
              <a16:creationId xmlns:a16="http://schemas.microsoft.com/office/drawing/2014/main" id="{5DB28A66-126C-48BF-9FF1-2E1C0903B6C4}"/>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17</xdr:row>
      <xdr:rowOff>0</xdr:rowOff>
    </xdr:from>
    <xdr:ext cx="184731" cy="264560"/>
    <xdr:sp macro="" textlink="">
      <xdr:nvSpPr>
        <xdr:cNvPr id="49" name="テキスト ボックス 48">
          <a:extLst>
            <a:ext uri="{FF2B5EF4-FFF2-40B4-BE49-F238E27FC236}">
              <a16:creationId xmlns:a16="http://schemas.microsoft.com/office/drawing/2014/main" id="{E1D23294-ED90-4FDB-874E-8077DD067F29}"/>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50" name="テキスト ボックス 49">
          <a:extLst>
            <a:ext uri="{FF2B5EF4-FFF2-40B4-BE49-F238E27FC236}">
              <a16:creationId xmlns:a16="http://schemas.microsoft.com/office/drawing/2014/main" id="{355CF02F-8D1E-4FCC-B246-FBF52745F098}"/>
            </a:ext>
          </a:extLst>
        </xdr:cNvPr>
        <xdr:cNvSpPr txBox="1"/>
      </xdr:nvSpPr>
      <xdr:spPr>
        <a:xfrm>
          <a:off x="283083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51" name="テキスト ボックス 50">
          <a:extLst>
            <a:ext uri="{FF2B5EF4-FFF2-40B4-BE49-F238E27FC236}">
              <a16:creationId xmlns:a16="http://schemas.microsoft.com/office/drawing/2014/main" id="{FD6A8A95-8395-4B30-9121-53CB2A93E871}"/>
            </a:ext>
          </a:extLst>
        </xdr:cNvPr>
        <xdr:cNvSpPr txBox="1"/>
      </xdr:nvSpPr>
      <xdr:spPr>
        <a:xfrm>
          <a:off x="283083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xdr:row>
      <xdr:rowOff>0</xdr:rowOff>
    </xdr:from>
    <xdr:ext cx="184731" cy="264560"/>
    <xdr:sp macro="" textlink="">
      <xdr:nvSpPr>
        <xdr:cNvPr id="52" name="テキスト ボックス 51">
          <a:extLst>
            <a:ext uri="{FF2B5EF4-FFF2-40B4-BE49-F238E27FC236}">
              <a16:creationId xmlns:a16="http://schemas.microsoft.com/office/drawing/2014/main" id="{0FE3CEF4-29E3-468A-BC38-60A6F04C1E17}"/>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xdr:row>
      <xdr:rowOff>0</xdr:rowOff>
    </xdr:from>
    <xdr:ext cx="184731" cy="264560"/>
    <xdr:sp macro="" textlink="">
      <xdr:nvSpPr>
        <xdr:cNvPr id="53" name="テキスト ボックス 52">
          <a:extLst>
            <a:ext uri="{FF2B5EF4-FFF2-40B4-BE49-F238E27FC236}">
              <a16:creationId xmlns:a16="http://schemas.microsoft.com/office/drawing/2014/main" id="{F132539F-8827-4216-9F7A-B4342FEBA4EF}"/>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xdr:row>
      <xdr:rowOff>0</xdr:rowOff>
    </xdr:from>
    <xdr:ext cx="184731" cy="264560"/>
    <xdr:sp macro="" textlink="">
      <xdr:nvSpPr>
        <xdr:cNvPr id="54" name="テキスト ボックス 53">
          <a:extLst>
            <a:ext uri="{FF2B5EF4-FFF2-40B4-BE49-F238E27FC236}">
              <a16:creationId xmlns:a16="http://schemas.microsoft.com/office/drawing/2014/main" id="{EA566617-AF6D-49C0-8F7E-809B281AC587}"/>
            </a:ext>
          </a:extLst>
        </xdr:cNvPr>
        <xdr:cNvSpPr txBox="1"/>
      </xdr:nvSpPr>
      <xdr:spPr>
        <a:xfrm>
          <a:off x="283083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xdr:row>
      <xdr:rowOff>0</xdr:rowOff>
    </xdr:from>
    <xdr:ext cx="184731" cy="264560"/>
    <xdr:sp macro="" textlink="">
      <xdr:nvSpPr>
        <xdr:cNvPr id="55" name="テキスト ボックス 54">
          <a:extLst>
            <a:ext uri="{FF2B5EF4-FFF2-40B4-BE49-F238E27FC236}">
              <a16:creationId xmlns:a16="http://schemas.microsoft.com/office/drawing/2014/main" id="{333CE7E9-816E-40B0-BF21-BE290178AA3A}"/>
            </a:ext>
          </a:extLst>
        </xdr:cNvPr>
        <xdr:cNvSpPr txBox="1"/>
      </xdr:nvSpPr>
      <xdr:spPr>
        <a:xfrm>
          <a:off x="283083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xdr:row>
      <xdr:rowOff>0</xdr:rowOff>
    </xdr:from>
    <xdr:ext cx="184731" cy="264560"/>
    <xdr:sp macro="" textlink="">
      <xdr:nvSpPr>
        <xdr:cNvPr id="56" name="テキスト ボックス 55">
          <a:extLst>
            <a:ext uri="{FF2B5EF4-FFF2-40B4-BE49-F238E27FC236}">
              <a16:creationId xmlns:a16="http://schemas.microsoft.com/office/drawing/2014/main" id="{9A27F5F5-0084-43A5-8386-A79A85CFB499}"/>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xdr:row>
      <xdr:rowOff>0</xdr:rowOff>
    </xdr:from>
    <xdr:ext cx="184731" cy="264560"/>
    <xdr:sp macro="" textlink="">
      <xdr:nvSpPr>
        <xdr:cNvPr id="57" name="テキスト ボックス 56">
          <a:extLst>
            <a:ext uri="{FF2B5EF4-FFF2-40B4-BE49-F238E27FC236}">
              <a16:creationId xmlns:a16="http://schemas.microsoft.com/office/drawing/2014/main" id="{CEE6ABB0-ADD4-41CA-944C-99741AFDEF10}"/>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xdr:row>
      <xdr:rowOff>0</xdr:rowOff>
    </xdr:from>
    <xdr:ext cx="184731" cy="264560"/>
    <xdr:sp macro="" textlink="">
      <xdr:nvSpPr>
        <xdr:cNvPr id="58" name="テキスト ボックス 57">
          <a:extLst>
            <a:ext uri="{FF2B5EF4-FFF2-40B4-BE49-F238E27FC236}">
              <a16:creationId xmlns:a16="http://schemas.microsoft.com/office/drawing/2014/main" id="{AE0FC522-CAF1-4B29-A2FB-6D08F821A8D3}"/>
            </a:ext>
          </a:extLst>
        </xdr:cNvPr>
        <xdr:cNvSpPr txBox="1"/>
      </xdr:nvSpPr>
      <xdr:spPr>
        <a:xfrm>
          <a:off x="283083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xdr:row>
      <xdr:rowOff>0</xdr:rowOff>
    </xdr:from>
    <xdr:ext cx="184731" cy="264560"/>
    <xdr:sp macro="" textlink="">
      <xdr:nvSpPr>
        <xdr:cNvPr id="59" name="テキスト ボックス 58">
          <a:extLst>
            <a:ext uri="{FF2B5EF4-FFF2-40B4-BE49-F238E27FC236}">
              <a16:creationId xmlns:a16="http://schemas.microsoft.com/office/drawing/2014/main" id="{A4CAB146-A1F0-4E8F-AF49-1FDAB4A9F53C}"/>
            </a:ext>
          </a:extLst>
        </xdr:cNvPr>
        <xdr:cNvSpPr txBox="1"/>
      </xdr:nvSpPr>
      <xdr:spPr>
        <a:xfrm>
          <a:off x="283083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xdr:row>
      <xdr:rowOff>0</xdr:rowOff>
    </xdr:from>
    <xdr:ext cx="184731" cy="264560"/>
    <xdr:sp macro="" textlink="">
      <xdr:nvSpPr>
        <xdr:cNvPr id="60" name="テキスト ボックス 59">
          <a:extLst>
            <a:ext uri="{FF2B5EF4-FFF2-40B4-BE49-F238E27FC236}">
              <a16:creationId xmlns:a16="http://schemas.microsoft.com/office/drawing/2014/main" id="{04889444-3469-4CDC-8DF2-EE61378EEC68}"/>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xdr:row>
      <xdr:rowOff>0</xdr:rowOff>
    </xdr:from>
    <xdr:ext cx="184731" cy="264560"/>
    <xdr:sp macro="" textlink="">
      <xdr:nvSpPr>
        <xdr:cNvPr id="61" name="テキスト ボックス 60">
          <a:extLst>
            <a:ext uri="{FF2B5EF4-FFF2-40B4-BE49-F238E27FC236}">
              <a16:creationId xmlns:a16="http://schemas.microsoft.com/office/drawing/2014/main" id="{B2ADF0BD-6D20-43B2-92AB-4523501D379D}"/>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144</xdr:row>
      <xdr:rowOff>0</xdr:rowOff>
    </xdr:from>
    <xdr:ext cx="184731" cy="264560"/>
    <xdr:sp macro="" textlink="">
      <xdr:nvSpPr>
        <xdr:cNvPr id="62" name="テキスト ボックス 61">
          <a:extLst>
            <a:ext uri="{FF2B5EF4-FFF2-40B4-BE49-F238E27FC236}">
              <a16:creationId xmlns:a16="http://schemas.microsoft.com/office/drawing/2014/main" id="{B2751213-FACE-449C-84AB-ECDA74A57EBB}"/>
            </a:ext>
          </a:extLst>
        </xdr:cNvPr>
        <xdr:cNvSpPr txBox="1"/>
      </xdr:nvSpPr>
      <xdr:spPr>
        <a:xfrm>
          <a:off x="283083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144</xdr:row>
      <xdr:rowOff>0</xdr:rowOff>
    </xdr:from>
    <xdr:ext cx="184731" cy="264560"/>
    <xdr:sp macro="" textlink="">
      <xdr:nvSpPr>
        <xdr:cNvPr id="63" name="テキスト ボックス 62">
          <a:extLst>
            <a:ext uri="{FF2B5EF4-FFF2-40B4-BE49-F238E27FC236}">
              <a16:creationId xmlns:a16="http://schemas.microsoft.com/office/drawing/2014/main" id="{61DC1360-3BFD-4E9D-83D8-4FA019D815DC}"/>
            </a:ext>
          </a:extLst>
        </xdr:cNvPr>
        <xdr:cNvSpPr txBox="1"/>
      </xdr:nvSpPr>
      <xdr:spPr>
        <a:xfrm>
          <a:off x="283083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144</xdr:row>
      <xdr:rowOff>0</xdr:rowOff>
    </xdr:from>
    <xdr:ext cx="184731" cy="264560"/>
    <xdr:sp macro="" textlink="">
      <xdr:nvSpPr>
        <xdr:cNvPr id="64" name="テキスト ボックス 63">
          <a:extLst>
            <a:ext uri="{FF2B5EF4-FFF2-40B4-BE49-F238E27FC236}">
              <a16:creationId xmlns:a16="http://schemas.microsoft.com/office/drawing/2014/main" id="{98A6352E-699E-4E6C-97C6-4A9E8BB20703}"/>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144</xdr:row>
      <xdr:rowOff>0</xdr:rowOff>
    </xdr:from>
    <xdr:ext cx="184731" cy="264560"/>
    <xdr:sp macro="" textlink="">
      <xdr:nvSpPr>
        <xdr:cNvPr id="65" name="テキスト ボックス 64">
          <a:extLst>
            <a:ext uri="{FF2B5EF4-FFF2-40B4-BE49-F238E27FC236}">
              <a16:creationId xmlns:a16="http://schemas.microsoft.com/office/drawing/2014/main" id="{244ABA69-BB6E-4C0B-87B9-315CEC682225}"/>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146</xdr:row>
      <xdr:rowOff>0</xdr:rowOff>
    </xdr:from>
    <xdr:ext cx="184731" cy="264560"/>
    <xdr:sp macro="" textlink="">
      <xdr:nvSpPr>
        <xdr:cNvPr id="66" name="テキスト ボックス 65">
          <a:extLst>
            <a:ext uri="{FF2B5EF4-FFF2-40B4-BE49-F238E27FC236}">
              <a16:creationId xmlns:a16="http://schemas.microsoft.com/office/drawing/2014/main" id="{ADC633D9-6A11-40C5-9A7C-37E5FB73C216}"/>
            </a:ext>
          </a:extLst>
        </xdr:cNvPr>
        <xdr:cNvSpPr txBox="1"/>
      </xdr:nvSpPr>
      <xdr:spPr>
        <a:xfrm>
          <a:off x="283083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146</xdr:row>
      <xdr:rowOff>0</xdr:rowOff>
    </xdr:from>
    <xdr:ext cx="184731" cy="264560"/>
    <xdr:sp macro="" textlink="">
      <xdr:nvSpPr>
        <xdr:cNvPr id="67" name="テキスト ボックス 66">
          <a:extLst>
            <a:ext uri="{FF2B5EF4-FFF2-40B4-BE49-F238E27FC236}">
              <a16:creationId xmlns:a16="http://schemas.microsoft.com/office/drawing/2014/main" id="{C3C3AA17-3B96-4658-AAA9-A7DF27281FDE}"/>
            </a:ext>
          </a:extLst>
        </xdr:cNvPr>
        <xdr:cNvSpPr txBox="1"/>
      </xdr:nvSpPr>
      <xdr:spPr>
        <a:xfrm>
          <a:off x="283083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146</xdr:row>
      <xdr:rowOff>0</xdr:rowOff>
    </xdr:from>
    <xdr:ext cx="184731" cy="264560"/>
    <xdr:sp macro="" textlink="">
      <xdr:nvSpPr>
        <xdr:cNvPr id="68" name="テキスト ボックス 67">
          <a:extLst>
            <a:ext uri="{FF2B5EF4-FFF2-40B4-BE49-F238E27FC236}">
              <a16:creationId xmlns:a16="http://schemas.microsoft.com/office/drawing/2014/main" id="{1B13386D-F571-4D7E-919A-7CA06F395911}"/>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146</xdr:row>
      <xdr:rowOff>0</xdr:rowOff>
    </xdr:from>
    <xdr:ext cx="184731" cy="264560"/>
    <xdr:sp macro="" textlink="">
      <xdr:nvSpPr>
        <xdr:cNvPr id="69" name="テキスト ボックス 68">
          <a:extLst>
            <a:ext uri="{FF2B5EF4-FFF2-40B4-BE49-F238E27FC236}">
              <a16:creationId xmlns:a16="http://schemas.microsoft.com/office/drawing/2014/main" id="{ECC53788-58E5-400C-9206-20703B02A6D4}"/>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148</xdr:row>
      <xdr:rowOff>0</xdr:rowOff>
    </xdr:from>
    <xdr:ext cx="184731" cy="264560"/>
    <xdr:sp macro="" textlink="">
      <xdr:nvSpPr>
        <xdr:cNvPr id="70" name="テキスト ボックス 69">
          <a:extLst>
            <a:ext uri="{FF2B5EF4-FFF2-40B4-BE49-F238E27FC236}">
              <a16:creationId xmlns:a16="http://schemas.microsoft.com/office/drawing/2014/main" id="{B1EC1137-9307-45BF-8A29-E8EC3FEBD3B9}"/>
            </a:ext>
          </a:extLst>
        </xdr:cNvPr>
        <xdr:cNvSpPr txBox="1"/>
      </xdr:nvSpPr>
      <xdr:spPr>
        <a:xfrm>
          <a:off x="283083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148</xdr:row>
      <xdr:rowOff>0</xdr:rowOff>
    </xdr:from>
    <xdr:ext cx="184731" cy="264560"/>
    <xdr:sp macro="" textlink="">
      <xdr:nvSpPr>
        <xdr:cNvPr id="71" name="テキスト ボックス 70">
          <a:extLst>
            <a:ext uri="{FF2B5EF4-FFF2-40B4-BE49-F238E27FC236}">
              <a16:creationId xmlns:a16="http://schemas.microsoft.com/office/drawing/2014/main" id="{CC4D95F4-CA9D-4C14-A872-67B5B7C8EA50}"/>
            </a:ext>
          </a:extLst>
        </xdr:cNvPr>
        <xdr:cNvSpPr txBox="1"/>
      </xdr:nvSpPr>
      <xdr:spPr>
        <a:xfrm>
          <a:off x="283083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148</xdr:row>
      <xdr:rowOff>0</xdr:rowOff>
    </xdr:from>
    <xdr:ext cx="184731" cy="264560"/>
    <xdr:sp macro="" textlink="">
      <xdr:nvSpPr>
        <xdr:cNvPr id="72" name="テキスト ボックス 71">
          <a:extLst>
            <a:ext uri="{FF2B5EF4-FFF2-40B4-BE49-F238E27FC236}">
              <a16:creationId xmlns:a16="http://schemas.microsoft.com/office/drawing/2014/main" id="{2C467823-F323-48A0-A082-297BD0B6A549}"/>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148</xdr:row>
      <xdr:rowOff>0</xdr:rowOff>
    </xdr:from>
    <xdr:ext cx="184731" cy="264560"/>
    <xdr:sp macro="" textlink="">
      <xdr:nvSpPr>
        <xdr:cNvPr id="73" name="テキスト ボックス 72">
          <a:extLst>
            <a:ext uri="{FF2B5EF4-FFF2-40B4-BE49-F238E27FC236}">
              <a16:creationId xmlns:a16="http://schemas.microsoft.com/office/drawing/2014/main" id="{3CC97D18-F8D5-41F0-A324-C28B0DCDB07D}"/>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165</xdr:row>
      <xdr:rowOff>0</xdr:rowOff>
    </xdr:from>
    <xdr:ext cx="184731" cy="264560"/>
    <xdr:sp macro="" textlink="">
      <xdr:nvSpPr>
        <xdr:cNvPr id="74" name="テキスト ボックス 73">
          <a:extLst>
            <a:ext uri="{FF2B5EF4-FFF2-40B4-BE49-F238E27FC236}">
              <a16:creationId xmlns:a16="http://schemas.microsoft.com/office/drawing/2014/main" id="{24452274-7A0F-4FDA-BF99-BD4CFA4EFE2F}"/>
            </a:ext>
          </a:extLst>
        </xdr:cNvPr>
        <xdr:cNvSpPr txBox="1"/>
      </xdr:nvSpPr>
      <xdr:spPr>
        <a:xfrm>
          <a:off x="283083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165</xdr:row>
      <xdr:rowOff>0</xdr:rowOff>
    </xdr:from>
    <xdr:ext cx="184731" cy="264560"/>
    <xdr:sp macro="" textlink="">
      <xdr:nvSpPr>
        <xdr:cNvPr id="75" name="テキスト ボックス 74">
          <a:extLst>
            <a:ext uri="{FF2B5EF4-FFF2-40B4-BE49-F238E27FC236}">
              <a16:creationId xmlns:a16="http://schemas.microsoft.com/office/drawing/2014/main" id="{1E9FC22D-24CC-40BC-A38A-2964EDB6BDC7}"/>
            </a:ext>
          </a:extLst>
        </xdr:cNvPr>
        <xdr:cNvSpPr txBox="1"/>
      </xdr:nvSpPr>
      <xdr:spPr>
        <a:xfrm>
          <a:off x="283083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165</xdr:row>
      <xdr:rowOff>0</xdr:rowOff>
    </xdr:from>
    <xdr:ext cx="184731" cy="264560"/>
    <xdr:sp macro="" textlink="">
      <xdr:nvSpPr>
        <xdr:cNvPr id="76" name="テキスト ボックス 75">
          <a:extLst>
            <a:ext uri="{FF2B5EF4-FFF2-40B4-BE49-F238E27FC236}">
              <a16:creationId xmlns:a16="http://schemas.microsoft.com/office/drawing/2014/main" id="{A930A245-50C6-47F8-AE67-7EA13F788DB3}"/>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165</xdr:row>
      <xdr:rowOff>0</xdr:rowOff>
    </xdr:from>
    <xdr:ext cx="184731" cy="264560"/>
    <xdr:sp macro="" textlink="">
      <xdr:nvSpPr>
        <xdr:cNvPr id="77" name="テキスト ボックス 76">
          <a:extLst>
            <a:ext uri="{FF2B5EF4-FFF2-40B4-BE49-F238E27FC236}">
              <a16:creationId xmlns:a16="http://schemas.microsoft.com/office/drawing/2014/main" id="{10D1EEF7-3591-4A74-82C3-B175CD2BEE18}"/>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101</xdr:row>
      <xdr:rowOff>0</xdr:rowOff>
    </xdr:from>
    <xdr:ext cx="184731" cy="264560"/>
    <xdr:sp macro="" textlink="">
      <xdr:nvSpPr>
        <xdr:cNvPr id="78" name="テキスト ボックス 77">
          <a:extLst>
            <a:ext uri="{FF2B5EF4-FFF2-40B4-BE49-F238E27FC236}">
              <a16:creationId xmlns:a16="http://schemas.microsoft.com/office/drawing/2014/main" id="{0275E88B-9532-415B-8C1A-7C5C6F6CAE15}"/>
            </a:ext>
          </a:extLst>
        </xdr:cNvPr>
        <xdr:cNvSpPr txBox="1"/>
      </xdr:nvSpPr>
      <xdr:spPr>
        <a:xfrm>
          <a:off x="283083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101</xdr:row>
      <xdr:rowOff>0</xdr:rowOff>
    </xdr:from>
    <xdr:ext cx="184731" cy="264560"/>
    <xdr:sp macro="" textlink="">
      <xdr:nvSpPr>
        <xdr:cNvPr id="79" name="テキスト ボックス 78">
          <a:extLst>
            <a:ext uri="{FF2B5EF4-FFF2-40B4-BE49-F238E27FC236}">
              <a16:creationId xmlns:a16="http://schemas.microsoft.com/office/drawing/2014/main" id="{9D5A4990-7AA6-4EC3-A1BB-99A5B4D659EC}"/>
            </a:ext>
          </a:extLst>
        </xdr:cNvPr>
        <xdr:cNvSpPr txBox="1"/>
      </xdr:nvSpPr>
      <xdr:spPr>
        <a:xfrm>
          <a:off x="283083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101</xdr:row>
      <xdr:rowOff>0</xdr:rowOff>
    </xdr:from>
    <xdr:ext cx="184731" cy="264560"/>
    <xdr:sp macro="" textlink="">
      <xdr:nvSpPr>
        <xdr:cNvPr id="80" name="テキスト ボックス 79">
          <a:extLst>
            <a:ext uri="{FF2B5EF4-FFF2-40B4-BE49-F238E27FC236}">
              <a16:creationId xmlns:a16="http://schemas.microsoft.com/office/drawing/2014/main" id="{B3A2339C-F5E8-49A3-8EEA-33AC6AC47510}"/>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101</xdr:row>
      <xdr:rowOff>0</xdr:rowOff>
    </xdr:from>
    <xdr:ext cx="184731" cy="264560"/>
    <xdr:sp macro="" textlink="">
      <xdr:nvSpPr>
        <xdr:cNvPr id="81" name="テキスト ボックス 80">
          <a:extLst>
            <a:ext uri="{FF2B5EF4-FFF2-40B4-BE49-F238E27FC236}">
              <a16:creationId xmlns:a16="http://schemas.microsoft.com/office/drawing/2014/main" id="{D5A219A4-7DD7-4D99-AF5C-95DDBFB33CBB}"/>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160</xdr:row>
      <xdr:rowOff>0</xdr:rowOff>
    </xdr:from>
    <xdr:ext cx="184731" cy="264560"/>
    <xdr:sp macro="" textlink="">
      <xdr:nvSpPr>
        <xdr:cNvPr id="82" name="テキスト ボックス 81">
          <a:extLst>
            <a:ext uri="{FF2B5EF4-FFF2-40B4-BE49-F238E27FC236}">
              <a16:creationId xmlns:a16="http://schemas.microsoft.com/office/drawing/2014/main" id="{E19FF86D-3650-40DF-B21A-F54DE8ABAD4A}"/>
            </a:ext>
          </a:extLst>
        </xdr:cNvPr>
        <xdr:cNvSpPr txBox="1"/>
      </xdr:nvSpPr>
      <xdr:spPr>
        <a:xfrm>
          <a:off x="283083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160</xdr:row>
      <xdr:rowOff>0</xdr:rowOff>
    </xdr:from>
    <xdr:ext cx="184731" cy="264560"/>
    <xdr:sp macro="" textlink="">
      <xdr:nvSpPr>
        <xdr:cNvPr id="83" name="テキスト ボックス 82">
          <a:extLst>
            <a:ext uri="{FF2B5EF4-FFF2-40B4-BE49-F238E27FC236}">
              <a16:creationId xmlns:a16="http://schemas.microsoft.com/office/drawing/2014/main" id="{C6093293-DCCC-4C6C-970D-68456CCA2339}"/>
            </a:ext>
          </a:extLst>
        </xdr:cNvPr>
        <xdr:cNvSpPr txBox="1"/>
      </xdr:nvSpPr>
      <xdr:spPr>
        <a:xfrm>
          <a:off x="283083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160</xdr:row>
      <xdr:rowOff>0</xdr:rowOff>
    </xdr:from>
    <xdr:ext cx="184731" cy="264560"/>
    <xdr:sp macro="" textlink="">
      <xdr:nvSpPr>
        <xdr:cNvPr id="84" name="テキスト ボックス 83">
          <a:extLst>
            <a:ext uri="{FF2B5EF4-FFF2-40B4-BE49-F238E27FC236}">
              <a16:creationId xmlns:a16="http://schemas.microsoft.com/office/drawing/2014/main" id="{9BFF2F4B-EF97-43D1-A691-F501982259B1}"/>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160</xdr:row>
      <xdr:rowOff>0</xdr:rowOff>
    </xdr:from>
    <xdr:ext cx="184731" cy="264560"/>
    <xdr:sp macro="" textlink="">
      <xdr:nvSpPr>
        <xdr:cNvPr id="85" name="テキスト ボックス 84">
          <a:extLst>
            <a:ext uri="{FF2B5EF4-FFF2-40B4-BE49-F238E27FC236}">
              <a16:creationId xmlns:a16="http://schemas.microsoft.com/office/drawing/2014/main" id="{59D70FD0-754C-4208-8B2E-7E52E5FC0A9E}"/>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126</xdr:row>
      <xdr:rowOff>0</xdr:rowOff>
    </xdr:from>
    <xdr:ext cx="184731" cy="264560"/>
    <xdr:sp macro="" textlink="">
      <xdr:nvSpPr>
        <xdr:cNvPr id="86" name="テキスト ボックス 85">
          <a:extLst>
            <a:ext uri="{FF2B5EF4-FFF2-40B4-BE49-F238E27FC236}">
              <a16:creationId xmlns:a16="http://schemas.microsoft.com/office/drawing/2014/main" id="{FDBD5463-A922-444E-8C95-91EF68AD8683}"/>
            </a:ext>
          </a:extLst>
        </xdr:cNvPr>
        <xdr:cNvSpPr txBox="1"/>
      </xdr:nvSpPr>
      <xdr:spPr>
        <a:xfrm>
          <a:off x="283083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126</xdr:row>
      <xdr:rowOff>0</xdr:rowOff>
    </xdr:from>
    <xdr:ext cx="184731" cy="264560"/>
    <xdr:sp macro="" textlink="">
      <xdr:nvSpPr>
        <xdr:cNvPr id="87" name="テキスト ボックス 86">
          <a:extLst>
            <a:ext uri="{FF2B5EF4-FFF2-40B4-BE49-F238E27FC236}">
              <a16:creationId xmlns:a16="http://schemas.microsoft.com/office/drawing/2014/main" id="{6D1388EB-2917-48FE-B585-FEB6B541107B}"/>
            </a:ext>
          </a:extLst>
        </xdr:cNvPr>
        <xdr:cNvSpPr txBox="1"/>
      </xdr:nvSpPr>
      <xdr:spPr>
        <a:xfrm>
          <a:off x="283083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126</xdr:row>
      <xdr:rowOff>0</xdr:rowOff>
    </xdr:from>
    <xdr:ext cx="184731" cy="264560"/>
    <xdr:sp macro="" textlink="">
      <xdr:nvSpPr>
        <xdr:cNvPr id="88" name="テキスト ボックス 87">
          <a:extLst>
            <a:ext uri="{FF2B5EF4-FFF2-40B4-BE49-F238E27FC236}">
              <a16:creationId xmlns:a16="http://schemas.microsoft.com/office/drawing/2014/main" id="{2A6FADAD-DDF0-4901-A4D5-489ACE9BB370}"/>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126</xdr:row>
      <xdr:rowOff>0</xdr:rowOff>
    </xdr:from>
    <xdr:ext cx="184731" cy="264560"/>
    <xdr:sp macro="" textlink="">
      <xdr:nvSpPr>
        <xdr:cNvPr id="89" name="テキスト ボックス 88">
          <a:extLst>
            <a:ext uri="{FF2B5EF4-FFF2-40B4-BE49-F238E27FC236}">
              <a16:creationId xmlns:a16="http://schemas.microsoft.com/office/drawing/2014/main" id="{F5E5C8F0-2605-4334-B1B8-080D62BD2D41}"/>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131</xdr:row>
      <xdr:rowOff>0</xdr:rowOff>
    </xdr:from>
    <xdr:ext cx="184731" cy="264560"/>
    <xdr:sp macro="" textlink="">
      <xdr:nvSpPr>
        <xdr:cNvPr id="90" name="テキスト ボックス 89">
          <a:extLst>
            <a:ext uri="{FF2B5EF4-FFF2-40B4-BE49-F238E27FC236}">
              <a16:creationId xmlns:a16="http://schemas.microsoft.com/office/drawing/2014/main" id="{E26B8102-11C4-4C01-8300-C1266CD4C3CE}"/>
            </a:ext>
          </a:extLst>
        </xdr:cNvPr>
        <xdr:cNvSpPr txBox="1"/>
      </xdr:nvSpPr>
      <xdr:spPr>
        <a:xfrm>
          <a:off x="283083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131</xdr:row>
      <xdr:rowOff>0</xdr:rowOff>
    </xdr:from>
    <xdr:ext cx="184731" cy="264560"/>
    <xdr:sp macro="" textlink="">
      <xdr:nvSpPr>
        <xdr:cNvPr id="91" name="テキスト ボックス 90">
          <a:extLst>
            <a:ext uri="{FF2B5EF4-FFF2-40B4-BE49-F238E27FC236}">
              <a16:creationId xmlns:a16="http://schemas.microsoft.com/office/drawing/2014/main" id="{F95A2185-597E-42CF-BAC2-E31B3C6D0B94}"/>
            </a:ext>
          </a:extLst>
        </xdr:cNvPr>
        <xdr:cNvSpPr txBox="1"/>
      </xdr:nvSpPr>
      <xdr:spPr>
        <a:xfrm>
          <a:off x="283083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131</xdr:row>
      <xdr:rowOff>0</xdr:rowOff>
    </xdr:from>
    <xdr:ext cx="184731" cy="264560"/>
    <xdr:sp macro="" textlink="">
      <xdr:nvSpPr>
        <xdr:cNvPr id="92" name="テキスト ボックス 91">
          <a:extLst>
            <a:ext uri="{FF2B5EF4-FFF2-40B4-BE49-F238E27FC236}">
              <a16:creationId xmlns:a16="http://schemas.microsoft.com/office/drawing/2014/main" id="{A62D2027-8C84-495E-A5AB-DB83786DADE4}"/>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131</xdr:row>
      <xdr:rowOff>0</xdr:rowOff>
    </xdr:from>
    <xdr:ext cx="184731" cy="264560"/>
    <xdr:sp macro="" textlink="">
      <xdr:nvSpPr>
        <xdr:cNvPr id="93" name="テキスト ボックス 92">
          <a:extLst>
            <a:ext uri="{FF2B5EF4-FFF2-40B4-BE49-F238E27FC236}">
              <a16:creationId xmlns:a16="http://schemas.microsoft.com/office/drawing/2014/main" id="{47467D3A-473C-455C-8FCB-F1F42FD969A2}"/>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136</xdr:row>
      <xdr:rowOff>0</xdr:rowOff>
    </xdr:from>
    <xdr:ext cx="184731" cy="264560"/>
    <xdr:sp macro="" textlink="">
      <xdr:nvSpPr>
        <xdr:cNvPr id="94" name="テキスト ボックス 93">
          <a:extLst>
            <a:ext uri="{FF2B5EF4-FFF2-40B4-BE49-F238E27FC236}">
              <a16:creationId xmlns:a16="http://schemas.microsoft.com/office/drawing/2014/main" id="{1644D27B-67A9-43C3-AB92-ED98B2F66FD3}"/>
            </a:ext>
          </a:extLst>
        </xdr:cNvPr>
        <xdr:cNvSpPr txBox="1"/>
      </xdr:nvSpPr>
      <xdr:spPr>
        <a:xfrm>
          <a:off x="283083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136</xdr:row>
      <xdr:rowOff>0</xdr:rowOff>
    </xdr:from>
    <xdr:ext cx="184731" cy="264560"/>
    <xdr:sp macro="" textlink="">
      <xdr:nvSpPr>
        <xdr:cNvPr id="95" name="テキスト ボックス 94">
          <a:extLst>
            <a:ext uri="{FF2B5EF4-FFF2-40B4-BE49-F238E27FC236}">
              <a16:creationId xmlns:a16="http://schemas.microsoft.com/office/drawing/2014/main" id="{1D56874B-31B8-492C-9210-5C60507E8F42}"/>
            </a:ext>
          </a:extLst>
        </xdr:cNvPr>
        <xdr:cNvSpPr txBox="1"/>
      </xdr:nvSpPr>
      <xdr:spPr>
        <a:xfrm>
          <a:off x="283083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136</xdr:row>
      <xdr:rowOff>0</xdr:rowOff>
    </xdr:from>
    <xdr:ext cx="184731" cy="264560"/>
    <xdr:sp macro="" textlink="">
      <xdr:nvSpPr>
        <xdr:cNvPr id="96" name="テキスト ボックス 95">
          <a:extLst>
            <a:ext uri="{FF2B5EF4-FFF2-40B4-BE49-F238E27FC236}">
              <a16:creationId xmlns:a16="http://schemas.microsoft.com/office/drawing/2014/main" id="{E9EA911B-4CD1-4959-95A2-16E901FDFDA6}"/>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136</xdr:row>
      <xdr:rowOff>0</xdr:rowOff>
    </xdr:from>
    <xdr:ext cx="184731" cy="264560"/>
    <xdr:sp macro="" textlink="">
      <xdr:nvSpPr>
        <xdr:cNvPr id="97" name="テキスト ボックス 96">
          <a:extLst>
            <a:ext uri="{FF2B5EF4-FFF2-40B4-BE49-F238E27FC236}">
              <a16:creationId xmlns:a16="http://schemas.microsoft.com/office/drawing/2014/main" id="{C2B857EE-57B4-4C7D-9CA7-4B0588DACABE}"/>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206</xdr:row>
      <xdr:rowOff>0</xdr:rowOff>
    </xdr:from>
    <xdr:ext cx="184731" cy="264560"/>
    <xdr:sp macro="" textlink="">
      <xdr:nvSpPr>
        <xdr:cNvPr id="98" name="テキスト ボックス 97">
          <a:extLst>
            <a:ext uri="{FF2B5EF4-FFF2-40B4-BE49-F238E27FC236}">
              <a16:creationId xmlns:a16="http://schemas.microsoft.com/office/drawing/2014/main" id="{ABE35A0F-175F-4E6A-8F9D-BAEFCE6F9F36}"/>
            </a:ext>
          </a:extLst>
        </xdr:cNvPr>
        <xdr:cNvSpPr txBox="1"/>
      </xdr:nvSpPr>
      <xdr:spPr>
        <a:xfrm>
          <a:off x="283083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206</xdr:row>
      <xdr:rowOff>0</xdr:rowOff>
    </xdr:from>
    <xdr:ext cx="184731" cy="264560"/>
    <xdr:sp macro="" textlink="">
      <xdr:nvSpPr>
        <xdr:cNvPr id="99" name="テキスト ボックス 98">
          <a:extLst>
            <a:ext uri="{FF2B5EF4-FFF2-40B4-BE49-F238E27FC236}">
              <a16:creationId xmlns:a16="http://schemas.microsoft.com/office/drawing/2014/main" id="{FB0DFAB8-E576-4B26-84F0-F6561E376EA4}"/>
            </a:ext>
          </a:extLst>
        </xdr:cNvPr>
        <xdr:cNvSpPr txBox="1"/>
      </xdr:nvSpPr>
      <xdr:spPr>
        <a:xfrm>
          <a:off x="283083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206</xdr:row>
      <xdr:rowOff>0</xdr:rowOff>
    </xdr:from>
    <xdr:ext cx="184731" cy="264560"/>
    <xdr:sp macro="" textlink="">
      <xdr:nvSpPr>
        <xdr:cNvPr id="100" name="テキスト ボックス 99">
          <a:extLst>
            <a:ext uri="{FF2B5EF4-FFF2-40B4-BE49-F238E27FC236}">
              <a16:creationId xmlns:a16="http://schemas.microsoft.com/office/drawing/2014/main" id="{D30AAC2F-B81D-4B25-8417-61E8E6FCCEEE}"/>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206</xdr:row>
      <xdr:rowOff>0</xdr:rowOff>
    </xdr:from>
    <xdr:ext cx="184731" cy="264560"/>
    <xdr:sp macro="" textlink="">
      <xdr:nvSpPr>
        <xdr:cNvPr id="101" name="テキスト ボックス 100">
          <a:extLst>
            <a:ext uri="{FF2B5EF4-FFF2-40B4-BE49-F238E27FC236}">
              <a16:creationId xmlns:a16="http://schemas.microsoft.com/office/drawing/2014/main" id="{6B2269C4-6471-4940-AB79-1E3F81C3BF04}"/>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215</xdr:row>
      <xdr:rowOff>0</xdr:rowOff>
    </xdr:from>
    <xdr:ext cx="184731" cy="264560"/>
    <xdr:sp macro="" textlink="">
      <xdr:nvSpPr>
        <xdr:cNvPr id="102" name="テキスト ボックス 101">
          <a:extLst>
            <a:ext uri="{FF2B5EF4-FFF2-40B4-BE49-F238E27FC236}">
              <a16:creationId xmlns:a16="http://schemas.microsoft.com/office/drawing/2014/main" id="{88E3C79E-9FF1-4075-925E-CDE2F947632A}"/>
            </a:ext>
          </a:extLst>
        </xdr:cNvPr>
        <xdr:cNvSpPr txBox="1"/>
      </xdr:nvSpPr>
      <xdr:spPr>
        <a:xfrm>
          <a:off x="283083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215</xdr:row>
      <xdr:rowOff>0</xdr:rowOff>
    </xdr:from>
    <xdr:ext cx="184731" cy="264560"/>
    <xdr:sp macro="" textlink="">
      <xdr:nvSpPr>
        <xdr:cNvPr id="103" name="テキスト ボックス 102">
          <a:extLst>
            <a:ext uri="{FF2B5EF4-FFF2-40B4-BE49-F238E27FC236}">
              <a16:creationId xmlns:a16="http://schemas.microsoft.com/office/drawing/2014/main" id="{2E0D5C47-E95F-410D-9AF6-27E12A00B81D}"/>
            </a:ext>
          </a:extLst>
        </xdr:cNvPr>
        <xdr:cNvSpPr txBox="1"/>
      </xdr:nvSpPr>
      <xdr:spPr>
        <a:xfrm>
          <a:off x="283083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215</xdr:row>
      <xdr:rowOff>0</xdr:rowOff>
    </xdr:from>
    <xdr:ext cx="184731" cy="264560"/>
    <xdr:sp macro="" textlink="">
      <xdr:nvSpPr>
        <xdr:cNvPr id="104" name="テキスト ボックス 103">
          <a:extLst>
            <a:ext uri="{FF2B5EF4-FFF2-40B4-BE49-F238E27FC236}">
              <a16:creationId xmlns:a16="http://schemas.microsoft.com/office/drawing/2014/main" id="{75429165-6778-4DDC-88EA-7118E111CDA2}"/>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215</xdr:row>
      <xdr:rowOff>0</xdr:rowOff>
    </xdr:from>
    <xdr:ext cx="184731" cy="264560"/>
    <xdr:sp macro="" textlink="">
      <xdr:nvSpPr>
        <xdr:cNvPr id="105" name="テキスト ボックス 104">
          <a:extLst>
            <a:ext uri="{FF2B5EF4-FFF2-40B4-BE49-F238E27FC236}">
              <a16:creationId xmlns:a16="http://schemas.microsoft.com/office/drawing/2014/main" id="{B4666DD3-8740-4819-9D7D-1E1352E72574}"/>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185</xdr:row>
      <xdr:rowOff>0</xdr:rowOff>
    </xdr:from>
    <xdr:ext cx="184731" cy="264560"/>
    <xdr:sp macro="" textlink="">
      <xdr:nvSpPr>
        <xdr:cNvPr id="106" name="テキスト ボックス 105">
          <a:extLst>
            <a:ext uri="{FF2B5EF4-FFF2-40B4-BE49-F238E27FC236}">
              <a16:creationId xmlns:a16="http://schemas.microsoft.com/office/drawing/2014/main" id="{C7808008-A207-41F4-B284-E923CE5203D6}"/>
            </a:ext>
          </a:extLst>
        </xdr:cNvPr>
        <xdr:cNvSpPr txBox="1"/>
      </xdr:nvSpPr>
      <xdr:spPr>
        <a:xfrm>
          <a:off x="283083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185</xdr:row>
      <xdr:rowOff>0</xdr:rowOff>
    </xdr:from>
    <xdr:ext cx="184731" cy="264560"/>
    <xdr:sp macro="" textlink="">
      <xdr:nvSpPr>
        <xdr:cNvPr id="107" name="テキスト ボックス 106">
          <a:extLst>
            <a:ext uri="{FF2B5EF4-FFF2-40B4-BE49-F238E27FC236}">
              <a16:creationId xmlns:a16="http://schemas.microsoft.com/office/drawing/2014/main" id="{35E7A65B-4C7B-459A-A21B-52A5094B5955}"/>
            </a:ext>
          </a:extLst>
        </xdr:cNvPr>
        <xdr:cNvSpPr txBox="1"/>
      </xdr:nvSpPr>
      <xdr:spPr>
        <a:xfrm>
          <a:off x="283083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185</xdr:row>
      <xdr:rowOff>0</xdr:rowOff>
    </xdr:from>
    <xdr:ext cx="184731" cy="264560"/>
    <xdr:sp macro="" textlink="">
      <xdr:nvSpPr>
        <xdr:cNvPr id="108" name="テキスト ボックス 107">
          <a:extLst>
            <a:ext uri="{FF2B5EF4-FFF2-40B4-BE49-F238E27FC236}">
              <a16:creationId xmlns:a16="http://schemas.microsoft.com/office/drawing/2014/main" id="{A4877F1F-1F3C-486B-8705-AC14FB697A01}"/>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185</xdr:row>
      <xdr:rowOff>0</xdr:rowOff>
    </xdr:from>
    <xdr:ext cx="184731" cy="264560"/>
    <xdr:sp macro="" textlink="">
      <xdr:nvSpPr>
        <xdr:cNvPr id="109" name="テキスト ボックス 108">
          <a:extLst>
            <a:ext uri="{FF2B5EF4-FFF2-40B4-BE49-F238E27FC236}">
              <a16:creationId xmlns:a16="http://schemas.microsoft.com/office/drawing/2014/main" id="{F7B96D9E-4DDE-48BD-A620-AB6D77CB6E42}"/>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251</xdr:row>
      <xdr:rowOff>0</xdr:rowOff>
    </xdr:from>
    <xdr:ext cx="184731" cy="264560"/>
    <xdr:sp macro="" textlink="">
      <xdr:nvSpPr>
        <xdr:cNvPr id="110" name="テキスト ボックス 109">
          <a:extLst>
            <a:ext uri="{FF2B5EF4-FFF2-40B4-BE49-F238E27FC236}">
              <a16:creationId xmlns:a16="http://schemas.microsoft.com/office/drawing/2014/main" id="{0C29DDDF-EE9F-4334-AF69-6116C0332C17}"/>
            </a:ext>
          </a:extLst>
        </xdr:cNvPr>
        <xdr:cNvSpPr txBox="1"/>
      </xdr:nvSpPr>
      <xdr:spPr>
        <a:xfrm>
          <a:off x="283083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251</xdr:row>
      <xdr:rowOff>0</xdr:rowOff>
    </xdr:from>
    <xdr:ext cx="184731" cy="264560"/>
    <xdr:sp macro="" textlink="">
      <xdr:nvSpPr>
        <xdr:cNvPr id="111" name="テキスト ボックス 110">
          <a:extLst>
            <a:ext uri="{FF2B5EF4-FFF2-40B4-BE49-F238E27FC236}">
              <a16:creationId xmlns:a16="http://schemas.microsoft.com/office/drawing/2014/main" id="{0A29D314-C5EC-4BB9-8870-F6A2F8BB209D}"/>
            </a:ext>
          </a:extLst>
        </xdr:cNvPr>
        <xdr:cNvSpPr txBox="1"/>
      </xdr:nvSpPr>
      <xdr:spPr>
        <a:xfrm>
          <a:off x="283083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251</xdr:row>
      <xdr:rowOff>0</xdr:rowOff>
    </xdr:from>
    <xdr:ext cx="184731" cy="264560"/>
    <xdr:sp macro="" textlink="">
      <xdr:nvSpPr>
        <xdr:cNvPr id="112" name="テキスト ボックス 111">
          <a:extLst>
            <a:ext uri="{FF2B5EF4-FFF2-40B4-BE49-F238E27FC236}">
              <a16:creationId xmlns:a16="http://schemas.microsoft.com/office/drawing/2014/main" id="{D90BD9B6-BB92-41EC-A2A1-F876026B7667}"/>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251</xdr:row>
      <xdr:rowOff>0</xdr:rowOff>
    </xdr:from>
    <xdr:ext cx="184731" cy="264560"/>
    <xdr:sp macro="" textlink="">
      <xdr:nvSpPr>
        <xdr:cNvPr id="113" name="テキスト ボックス 112">
          <a:extLst>
            <a:ext uri="{FF2B5EF4-FFF2-40B4-BE49-F238E27FC236}">
              <a16:creationId xmlns:a16="http://schemas.microsoft.com/office/drawing/2014/main" id="{846C8864-075C-4EDE-B823-75E962F75C53}"/>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195</xdr:row>
      <xdr:rowOff>0</xdr:rowOff>
    </xdr:from>
    <xdr:ext cx="184731" cy="264560"/>
    <xdr:sp macro="" textlink="">
      <xdr:nvSpPr>
        <xdr:cNvPr id="114" name="テキスト ボックス 113">
          <a:extLst>
            <a:ext uri="{FF2B5EF4-FFF2-40B4-BE49-F238E27FC236}">
              <a16:creationId xmlns:a16="http://schemas.microsoft.com/office/drawing/2014/main" id="{FEECC79A-8347-475E-BFC4-D4AFD3900422}"/>
            </a:ext>
          </a:extLst>
        </xdr:cNvPr>
        <xdr:cNvSpPr txBox="1"/>
      </xdr:nvSpPr>
      <xdr:spPr>
        <a:xfrm>
          <a:off x="283083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195</xdr:row>
      <xdr:rowOff>0</xdr:rowOff>
    </xdr:from>
    <xdr:ext cx="184731" cy="264560"/>
    <xdr:sp macro="" textlink="">
      <xdr:nvSpPr>
        <xdr:cNvPr id="115" name="テキスト ボックス 114">
          <a:extLst>
            <a:ext uri="{FF2B5EF4-FFF2-40B4-BE49-F238E27FC236}">
              <a16:creationId xmlns:a16="http://schemas.microsoft.com/office/drawing/2014/main" id="{7290ED40-87B5-4CFB-897D-DC3788A9FE79}"/>
            </a:ext>
          </a:extLst>
        </xdr:cNvPr>
        <xdr:cNvSpPr txBox="1"/>
      </xdr:nvSpPr>
      <xdr:spPr>
        <a:xfrm>
          <a:off x="283083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195</xdr:row>
      <xdr:rowOff>0</xdr:rowOff>
    </xdr:from>
    <xdr:ext cx="184731" cy="264560"/>
    <xdr:sp macro="" textlink="">
      <xdr:nvSpPr>
        <xdr:cNvPr id="116" name="テキスト ボックス 115">
          <a:extLst>
            <a:ext uri="{FF2B5EF4-FFF2-40B4-BE49-F238E27FC236}">
              <a16:creationId xmlns:a16="http://schemas.microsoft.com/office/drawing/2014/main" id="{ACD89216-8D85-43C4-B8DD-C0B3D039AA9A}"/>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195</xdr:row>
      <xdr:rowOff>0</xdr:rowOff>
    </xdr:from>
    <xdr:ext cx="184731" cy="264560"/>
    <xdr:sp macro="" textlink="">
      <xdr:nvSpPr>
        <xdr:cNvPr id="117" name="テキスト ボックス 116">
          <a:extLst>
            <a:ext uri="{FF2B5EF4-FFF2-40B4-BE49-F238E27FC236}">
              <a16:creationId xmlns:a16="http://schemas.microsoft.com/office/drawing/2014/main" id="{74942A91-25DF-4B0D-BFEA-0DD4837F5F15}"/>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177</xdr:row>
      <xdr:rowOff>0</xdr:rowOff>
    </xdr:from>
    <xdr:ext cx="184731" cy="264560"/>
    <xdr:sp macro="" textlink="">
      <xdr:nvSpPr>
        <xdr:cNvPr id="118" name="テキスト ボックス 117">
          <a:extLst>
            <a:ext uri="{FF2B5EF4-FFF2-40B4-BE49-F238E27FC236}">
              <a16:creationId xmlns:a16="http://schemas.microsoft.com/office/drawing/2014/main" id="{6BA3F822-EF2B-45C0-A32A-14F331F92840}"/>
            </a:ext>
          </a:extLst>
        </xdr:cNvPr>
        <xdr:cNvSpPr txBox="1"/>
      </xdr:nvSpPr>
      <xdr:spPr>
        <a:xfrm>
          <a:off x="283083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177</xdr:row>
      <xdr:rowOff>0</xdr:rowOff>
    </xdr:from>
    <xdr:ext cx="184731" cy="264560"/>
    <xdr:sp macro="" textlink="">
      <xdr:nvSpPr>
        <xdr:cNvPr id="119" name="テキスト ボックス 118">
          <a:extLst>
            <a:ext uri="{FF2B5EF4-FFF2-40B4-BE49-F238E27FC236}">
              <a16:creationId xmlns:a16="http://schemas.microsoft.com/office/drawing/2014/main" id="{9FE42BB2-6198-41D4-816F-A04E0A7216C0}"/>
            </a:ext>
          </a:extLst>
        </xdr:cNvPr>
        <xdr:cNvSpPr txBox="1"/>
      </xdr:nvSpPr>
      <xdr:spPr>
        <a:xfrm>
          <a:off x="283083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177</xdr:row>
      <xdr:rowOff>0</xdr:rowOff>
    </xdr:from>
    <xdr:ext cx="184731" cy="264560"/>
    <xdr:sp macro="" textlink="">
      <xdr:nvSpPr>
        <xdr:cNvPr id="120" name="テキスト ボックス 119">
          <a:extLst>
            <a:ext uri="{FF2B5EF4-FFF2-40B4-BE49-F238E27FC236}">
              <a16:creationId xmlns:a16="http://schemas.microsoft.com/office/drawing/2014/main" id="{238AE875-9D56-46C0-9C7B-99966F7357D3}"/>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177</xdr:row>
      <xdr:rowOff>0</xdr:rowOff>
    </xdr:from>
    <xdr:ext cx="184731" cy="264560"/>
    <xdr:sp macro="" textlink="">
      <xdr:nvSpPr>
        <xdr:cNvPr id="121" name="テキスト ボックス 120">
          <a:extLst>
            <a:ext uri="{FF2B5EF4-FFF2-40B4-BE49-F238E27FC236}">
              <a16:creationId xmlns:a16="http://schemas.microsoft.com/office/drawing/2014/main" id="{CAF402E3-D0CD-4F80-B5E1-66062B521C1F}"/>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224</xdr:row>
      <xdr:rowOff>0</xdr:rowOff>
    </xdr:from>
    <xdr:ext cx="184731" cy="264560"/>
    <xdr:sp macro="" textlink="">
      <xdr:nvSpPr>
        <xdr:cNvPr id="122" name="テキスト ボックス 121">
          <a:extLst>
            <a:ext uri="{FF2B5EF4-FFF2-40B4-BE49-F238E27FC236}">
              <a16:creationId xmlns:a16="http://schemas.microsoft.com/office/drawing/2014/main" id="{27DBA2E9-48AE-4DC0-BCDB-FD9AA2816179}"/>
            </a:ext>
          </a:extLst>
        </xdr:cNvPr>
        <xdr:cNvSpPr txBox="1"/>
      </xdr:nvSpPr>
      <xdr:spPr>
        <a:xfrm>
          <a:off x="283083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224</xdr:row>
      <xdr:rowOff>0</xdr:rowOff>
    </xdr:from>
    <xdr:ext cx="184731" cy="264560"/>
    <xdr:sp macro="" textlink="">
      <xdr:nvSpPr>
        <xdr:cNvPr id="123" name="テキスト ボックス 122">
          <a:extLst>
            <a:ext uri="{FF2B5EF4-FFF2-40B4-BE49-F238E27FC236}">
              <a16:creationId xmlns:a16="http://schemas.microsoft.com/office/drawing/2014/main" id="{95ECF2ED-BA79-4EE4-9306-B50DBE133B66}"/>
            </a:ext>
          </a:extLst>
        </xdr:cNvPr>
        <xdr:cNvSpPr txBox="1"/>
      </xdr:nvSpPr>
      <xdr:spPr>
        <a:xfrm>
          <a:off x="283083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224</xdr:row>
      <xdr:rowOff>0</xdr:rowOff>
    </xdr:from>
    <xdr:ext cx="184731" cy="264560"/>
    <xdr:sp macro="" textlink="">
      <xdr:nvSpPr>
        <xdr:cNvPr id="124" name="テキスト ボックス 123">
          <a:extLst>
            <a:ext uri="{FF2B5EF4-FFF2-40B4-BE49-F238E27FC236}">
              <a16:creationId xmlns:a16="http://schemas.microsoft.com/office/drawing/2014/main" id="{5397B0C8-D57B-4E45-AE32-BFAF6E1CB654}"/>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224</xdr:row>
      <xdr:rowOff>0</xdr:rowOff>
    </xdr:from>
    <xdr:ext cx="184731" cy="264560"/>
    <xdr:sp macro="" textlink="">
      <xdr:nvSpPr>
        <xdr:cNvPr id="125" name="テキスト ボックス 124">
          <a:extLst>
            <a:ext uri="{FF2B5EF4-FFF2-40B4-BE49-F238E27FC236}">
              <a16:creationId xmlns:a16="http://schemas.microsoft.com/office/drawing/2014/main" id="{5B52C36F-8A62-43F9-8D61-59F72B5786BE}"/>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172</xdr:row>
      <xdr:rowOff>0</xdr:rowOff>
    </xdr:from>
    <xdr:ext cx="184731" cy="264560"/>
    <xdr:sp macro="" textlink="">
      <xdr:nvSpPr>
        <xdr:cNvPr id="126" name="テキスト ボックス 125">
          <a:extLst>
            <a:ext uri="{FF2B5EF4-FFF2-40B4-BE49-F238E27FC236}">
              <a16:creationId xmlns:a16="http://schemas.microsoft.com/office/drawing/2014/main" id="{79B020B7-37D5-49B1-812B-4F40E6F3BE26}"/>
            </a:ext>
          </a:extLst>
        </xdr:cNvPr>
        <xdr:cNvSpPr txBox="1"/>
      </xdr:nvSpPr>
      <xdr:spPr>
        <a:xfrm>
          <a:off x="283083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172</xdr:row>
      <xdr:rowOff>0</xdr:rowOff>
    </xdr:from>
    <xdr:ext cx="184731" cy="264560"/>
    <xdr:sp macro="" textlink="">
      <xdr:nvSpPr>
        <xdr:cNvPr id="127" name="テキスト ボックス 126">
          <a:extLst>
            <a:ext uri="{FF2B5EF4-FFF2-40B4-BE49-F238E27FC236}">
              <a16:creationId xmlns:a16="http://schemas.microsoft.com/office/drawing/2014/main" id="{1698E981-B755-4147-A294-BA1F4FBAD745}"/>
            </a:ext>
          </a:extLst>
        </xdr:cNvPr>
        <xdr:cNvSpPr txBox="1"/>
      </xdr:nvSpPr>
      <xdr:spPr>
        <a:xfrm>
          <a:off x="283083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172</xdr:row>
      <xdr:rowOff>0</xdr:rowOff>
    </xdr:from>
    <xdr:ext cx="184731" cy="264560"/>
    <xdr:sp macro="" textlink="">
      <xdr:nvSpPr>
        <xdr:cNvPr id="128" name="テキスト ボックス 127">
          <a:extLst>
            <a:ext uri="{FF2B5EF4-FFF2-40B4-BE49-F238E27FC236}">
              <a16:creationId xmlns:a16="http://schemas.microsoft.com/office/drawing/2014/main" id="{003E81FB-14DE-413D-8E25-7B753BA5B90C}"/>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172</xdr:row>
      <xdr:rowOff>0</xdr:rowOff>
    </xdr:from>
    <xdr:ext cx="184731" cy="264560"/>
    <xdr:sp macro="" textlink="">
      <xdr:nvSpPr>
        <xdr:cNvPr id="129" name="テキスト ボックス 128">
          <a:extLst>
            <a:ext uri="{FF2B5EF4-FFF2-40B4-BE49-F238E27FC236}">
              <a16:creationId xmlns:a16="http://schemas.microsoft.com/office/drawing/2014/main" id="{4CAFDF87-CC69-4E14-A500-371DF28E7BB5}"/>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231</xdr:row>
      <xdr:rowOff>0</xdr:rowOff>
    </xdr:from>
    <xdr:ext cx="184731" cy="264560"/>
    <xdr:sp macro="" textlink="">
      <xdr:nvSpPr>
        <xdr:cNvPr id="130" name="テキスト ボックス 129">
          <a:extLst>
            <a:ext uri="{FF2B5EF4-FFF2-40B4-BE49-F238E27FC236}">
              <a16:creationId xmlns:a16="http://schemas.microsoft.com/office/drawing/2014/main" id="{094B8F11-61E5-47FA-8B41-DCFEC2BE9DE9}"/>
            </a:ext>
          </a:extLst>
        </xdr:cNvPr>
        <xdr:cNvSpPr txBox="1"/>
      </xdr:nvSpPr>
      <xdr:spPr>
        <a:xfrm>
          <a:off x="283083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231</xdr:row>
      <xdr:rowOff>0</xdr:rowOff>
    </xdr:from>
    <xdr:ext cx="184731" cy="264560"/>
    <xdr:sp macro="" textlink="">
      <xdr:nvSpPr>
        <xdr:cNvPr id="131" name="テキスト ボックス 130">
          <a:extLst>
            <a:ext uri="{FF2B5EF4-FFF2-40B4-BE49-F238E27FC236}">
              <a16:creationId xmlns:a16="http://schemas.microsoft.com/office/drawing/2014/main" id="{47191FF4-2D02-4E3A-BE54-19D87B442315}"/>
            </a:ext>
          </a:extLst>
        </xdr:cNvPr>
        <xdr:cNvSpPr txBox="1"/>
      </xdr:nvSpPr>
      <xdr:spPr>
        <a:xfrm>
          <a:off x="283083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231</xdr:row>
      <xdr:rowOff>0</xdr:rowOff>
    </xdr:from>
    <xdr:ext cx="184731" cy="264560"/>
    <xdr:sp macro="" textlink="">
      <xdr:nvSpPr>
        <xdr:cNvPr id="132" name="テキスト ボックス 131">
          <a:extLst>
            <a:ext uri="{FF2B5EF4-FFF2-40B4-BE49-F238E27FC236}">
              <a16:creationId xmlns:a16="http://schemas.microsoft.com/office/drawing/2014/main" id="{5721C3B5-CFDA-4320-9C01-F94195A9E948}"/>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231</xdr:row>
      <xdr:rowOff>0</xdr:rowOff>
    </xdr:from>
    <xdr:ext cx="184731" cy="264560"/>
    <xdr:sp macro="" textlink="">
      <xdr:nvSpPr>
        <xdr:cNvPr id="133" name="テキスト ボックス 132">
          <a:extLst>
            <a:ext uri="{FF2B5EF4-FFF2-40B4-BE49-F238E27FC236}">
              <a16:creationId xmlns:a16="http://schemas.microsoft.com/office/drawing/2014/main" id="{88A0382F-FAF8-4306-8EB9-9F823307587F}"/>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184</xdr:row>
      <xdr:rowOff>0</xdr:rowOff>
    </xdr:from>
    <xdr:ext cx="184731" cy="264560"/>
    <xdr:sp macro="" textlink="">
      <xdr:nvSpPr>
        <xdr:cNvPr id="134" name="テキスト ボックス 133">
          <a:extLst>
            <a:ext uri="{FF2B5EF4-FFF2-40B4-BE49-F238E27FC236}">
              <a16:creationId xmlns:a16="http://schemas.microsoft.com/office/drawing/2014/main" id="{F176A643-2772-45E6-8B8C-EB42E432F935}"/>
            </a:ext>
          </a:extLst>
        </xdr:cNvPr>
        <xdr:cNvSpPr txBox="1"/>
      </xdr:nvSpPr>
      <xdr:spPr>
        <a:xfrm>
          <a:off x="283083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184</xdr:row>
      <xdr:rowOff>0</xdr:rowOff>
    </xdr:from>
    <xdr:ext cx="184731" cy="264560"/>
    <xdr:sp macro="" textlink="">
      <xdr:nvSpPr>
        <xdr:cNvPr id="135" name="テキスト ボックス 134">
          <a:extLst>
            <a:ext uri="{FF2B5EF4-FFF2-40B4-BE49-F238E27FC236}">
              <a16:creationId xmlns:a16="http://schemas.microsoft.com/office/drawing/2014/main" id="{DCA700F2-CE68-4A07-BDB2-FAE659B416D5}"/>
            </a:ext>
          </a:extLst>
        </xdr:cNvPr>
        <xdr:cNvSpPr txBox="1"/>
      </xdr:nvSpPr>
      <xdr:spPr>
        <a:xfrm>
          <a:off x="283083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184</xdr:row>
      <xdr:rowOff>0</xdr:rowOff>
    </xdr:from>
    <xdr:ext cx="184731" cy="264560"/>
    <xdr:sp macro="" textlink="">
      <xdr:nvSpPr>
        <xdr:cNvPr id="136" name="テキスト ボックス 135">
          <a:extLst>
            <a:ext uri="{FF2B5EF4-FFF2-40B4-BE49-F238E27FC236}">
              <a16:creationId xmlns:a16="http://schemas.microsoft.com/office/drawing/2014/main" id="{961E7E60-A856-4F31-A8CE-21553C45AE10}"/>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184</xdr:row>
      <xdr:rowOff>0</xdr:rowOff>
    </xdr:from>
    <xdr:ext cx="184731" cy="264560"/>
    <xdr:sp macro="" textlink="">
      <xdr:nvSpPr>
        <xdr:cNvPr id="137" name="テキスト ボックス 136">
          <a:extLst>
            <a:ext uri="{FF2B5EF4-FFF2-40B4-BE49-F238E27FC236}">
              <a16:creationId xmlns:a16="http://schemas.microsoft.com/office/drawing/2014/main" id="{7243F5DF-E92D-46B8-B676-E07F01431209}"/>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364</xdr:row>
      <xdr:rowOff>0</xdr:rowOff>
    </xdr:from>
    <xdr:ext cx="184731" cy="264560"/>
    <xdr:sp macro="" textlink="">
      <xdr:nvSpPr>
        <xdr:cNvPr id="138" name="テキスト ボックス 137">
          <a:extLst>
            <a:ext uri="{FF2B5EF4-FFF2-40B4-BE49-F238E27FC236}">
              <a16:creationId xmlns:a16="http://schemas.microsoft.com/office/drawing/2014/main" id="{2F988C9E-4B88-4629-9986-D395E90D0272}"/>
            </a:ext>
          </a:extLst>
        </xdr:cNvPr>
        <xdr:cNvSpPr txBox="1"/>
      </xdr:nvSpPr>
      <xdr:spPr>
        <a:xfrm>
          <a:off x="283083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364</xdr:row>
      <xdr:rowOff>0</xdr:rowOff>
    </xdr:from>
    <xdr:ext cx="184731" cy="264560"/>
    <xdr:sp macro="" textlink="">
      <xdr:nvSpPr>
        <xdr:cNvPr id="139" name="テキスト ボックス 138">
          <a:extLst>
            <a:ext uri="{FF2B5EF4-FFF2-40B4-BE49-F238E27FC236}">
              <a16:creationId xmlns:a16="http://schemas.microsoft.com/office/drawing/2014/main" id="{0CAF8615-9663-4776-A612-767883E61522}"/>
            </a:ext>
          </a:extLst>
        </xdr:cNvPr>
        <xdr:cNvSpPr txBox="1"/>
      </xdr:nvSpPr>
      <xdr:spPr>
        <a:xfrm>
          <a:off x="283083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364</xdr:row>
      <xdr:rowOff>0</xdr:rowOff>
    </xdr:from>
    <xdr:ext cx="184731" cy="264560"/>
    <xdr:sp macro="" textlink="">
      <xdr:nvSpPr>
        <xdr:cNvPr id="140" name="テキスト ボックス 139">
          <a:extLst>
            <a:ext uri="{FF2B5EF4-FFF2-40B4-BE49-F238E27FC236}">
              <a16:creationId xmlns:a16="http://schemas.microsoft.com/office/drawing/2014/main" id="{B72E5FA9-E84C-4E55-94CC-78B377AC5C0F}"/>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364</xdr:row>
      <xdr:rowOff>0</xdr:rowOff>
    </xdr:from>
    <xdr:ext cx="184731" cy="264560"/>
    <xdr:sp macro="" textlink="">
      <xdr:nvSpPr>
        <xdr:cNvPr id="141" name="テキスト ボックス 140">
          <a:extLst>
            <a:ext uri="{FF2B5EF4-FFF2-40B4-BE49-F238E27FC236}">
              <a16:creationId xmlns:a16="http://schemas.microsoft.com/office/drawing/2014/main" id="{188878F3-0C51-4E86-BF40-F0E33CA623D7}"/>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372</xdr:row>
      <xdr:rowOff>0</xdr:rowOff>
    </xdr:from>
    <xdr:ext cx="184731" cy="264560"/>
    <xdr:sp macro="" textlink="">
      <xdr:nvSpPr>
        <xdr:cNvPr id="142" name="テキスト ボックス 141">
          <a:extLst>
            <a:ext uri="{FF2B5EF4-FFF2-40B4-BE49-F238E27FC236}">
              <a16:creationId xmlns:a16="http://schemas.microsoft.com/office/drawing/2014/main" id="{9580FF0F-0F66-4FD8-9606-0F695CE76A87}"/>
            </a:ext>
          </a:extLst>
        </xdr:cNvPr>
        <xdr:cNvSpPr txBox="1"/>
      </xdr:nvSpPr>
      <xdr:spPr>
        <a:xfrm>
          <a:off x="283083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372</xdr:row>
      <xdr:rowOff>0</xdr:rowOff>
    </xdr:from>
    <xdr:ext cx="184731" cy="264560"/>
    <xdr:sp macro="" textlink="">
      <xdr:nvSpPr>
        <xdr:cNvPr id="143" name="テキスト ボックス 142">
          <a:extLst>
            <a:ext uri="{FF2B5EF4-FFF2-40B4-BE49-F238E27FC236}">
              <a16:creationId xmlns:a16="http://schemas.microsoft.com/office/drawing/2014/main" id="{7CDDDD31-A1F6-4307-80CF-924BF7D922F2}"/>
            </a:ext>
          </a:extLst>
        </xdr:cNvPr>
        <xdr:cNvSpPr txBox="1"/>
      </xdr:nvSpPr>
      <xdr:spPr>
        <a:xfrm>
          <a:off x="283083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372</xdr:row>
      <xdr:rowOff>0</xdr:rowOff>
    </xdr:from>
    <xdr:ext cx="184731" cy="264560"/>
    <xdr:sp macro="" textlink="">
      <xdr:nvSpPr>
        <xdr:cNvPr id="144" name="テキスト ボックス 143">
          <a:extLst>
            <a:ext uri="{FF2B5EF4-FFF2-40B4-BE49-F238E27FC236}">
              <a16:creationId xmlns:a16="http://schemas.microsoft.com/office/drawing/2014/main" id="{212935F4-476D-4D52-9A5C-051B76346087}"/>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372</xdr:row>
      <xdr:rowOff>0</xdr:rowOff>
    </xdr:from>
    <xdr:ext cx="184731" cy="264560"/>
    <xdr:sp macro="" textlink="">
      <xdr:nvSpPr>
        <xdr:cNvPr id="145" name="テキスト ボックス 144">
          <a:extLst>
            <a:ext uri="{FF2B5EF4-FFF2-40B4-BE49-F238E27FC236}">
              <a16:creationId xmlns:a16="http://schemas.microsoft.com/office/drawing/2014/main" id="{70F2F8E0-29EA-403E-B2F7-B4F0CB9AAAA8}"/>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329</xdr:row>
      <xdr:rowOff>0</xdr:rowOff>
    </xdr:from>
    <xdr:ext cx="184731" cy="264560"/>
    <xdr:sp macro="" textlink="">
      <xdr:nvSpPr>
        <xdr:cNvPr id="146" name="テキスト ボックス 145">
          <a:extLst>
            <a:ext uri="{FF2B5EF4-FFF2-40B4-BE49-F238E27FC236}">
              <a16:creationId xmlns:a16="http://schemas.microsoft.com/office/drawing/2014/main" id="{C5F1D01C-82D2-43E0-ADAA-8D24BC3A598E}"/>
            </a:ext>
          </a:extLst>
        </xdr:cNvPr>
        <xdr:cNvSpPr txBox="1"/>
      </xdr:nvSpPr>
      <xdr:spPr>
        <a:xfrm>
          <a:off x="283083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329</xdr:row>
      <xdr:rowOff>0</xdr:rowOff>
    </xdr:from>
    <xdr:ext cx="184731" cy="264560"/>
    <xdr:sp macro="" textlink="">
      <xdr:nvSpPr>
        <xdr:cNvPr id="147" name="テキスト ボックス 146">
          <a:extLst>
            <a:ext uri="{FF2B5EF4-FFF2-40B4-BE49-F238E27FC236}">
              <a16:creationId xmlns:a16="http://schemas.microsoft.com/office/drawing/2014/main" id="{9FE7F1F1-62D3-43D4-9A68-17E467999DC8}"/>
            </a:ext>
          </a:extLst>
        </xdr:cNvPr>
        <xdr:cNvSpPr txBox="1"/>
      </xdr:nvSpPr>
      <xdr:spPr>
        <a:xfrm>
          <a:off x="283083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329</xdr:row>
      <xdr:rowOff>0</xdr:rowOff>
    </xdr:from>
    <xdr:ext cx="184731" cy="264560"/>
    <xdr:sp macro="" textlink="">
      <xdr:nvSpPr>
        <xdr:cNvPr id="148" name="テキスト ボックス 147">
          <a:extLst>
            <a:ext uri="{FF2B5EF4-FFF2-40B4-BE49-F238E27FC236}">
              <a16:creationId xmlns:a16="http://schemas.microsoft.com/office/drawing/2014/main" id="{3D298B1F-D5F8-43CF-B46B-E7E1423DDCB9}"/>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329</xdr:row>
      <xdr:rowOff>0</xdr:rowOff>
    </xdr:from>
    <xdr:ext cx="184731" cy="264560"/>
    <xdr:sp macro="" textlink="">
      <xdr:nvSpPr>
        <xdr:cNvPr id="149" name="テキスト ボックス 148">
          <a:extLst>
            <a:ext uri="{FF2B5EF4-FFF2-40B4-BE49-F238E27FC236}">
              <a16:creationId xmlns:a16="http://schemas.microsoft.com/office/drawing/2014/main" id="{4F4F0467-F590-4C7E-B868-72941B13C186}"/>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322</xdr:row>
      <xdr:rowOff>0</xdr:rowOff>
    </xdr:from>
    <xdr:ext cx="184731" cy="264560"/>
    <xdr:sp macro="" textlink="">
      <xdr:nvSpPr>
        <xdr:cNvPr id="150" name="テキスト ボックス 149">
          <a:extLst>
            <a:ext uri="{FF2B5EF4-FFF2-40B4-BE49-F238E27FC236}">
              <a16:creationId xmlns:a16="http://schemas.microsoft.com/office/drawing/2014/main" id="{B263598C-7A8F-487C-B621-AB8EA79BF99E}"/>
            </a:ext>
          </a:extLst>
        </xdr:cNvPr>
        <xdr:cNvSpPr txBox="1"/>
      </xdr:nvSpPr>
      <xdr:spPr>
        <a:xfrm>
          <a:off x="283083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322</xdr:row>
      <xdr:rowOff>0</xdr:rowOff>
    </xdr:from>
    <xdr:ext cx="184731" cy="264560"/>
    <xdr:sp macro="" textlink="">
      <xdr:nvSpPr>
        <xdr:cNvPr id="151" name="テキスト ボックス 150">
          <a:extLst>
            <a:ext uri="{FF2B5EF4-FFF2-40B4-BE49-F238E27FC236}">
              <a16:creationId xmlns:a16="http://schemas.microsoft.com/office/drawing/2014/main" id="{F43071FE-DC7C-4FD7-A1BE-5078F22DB187}"/>
            </a:ext>
          </a:extLst>
        </xdr:cNvPr>
        <xdr:cNvSpPr txBox="1"/>
      </xdr:nvSpPr>
      <xdr:spPr>
        <a:xfrm>
          <a:off x="283083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322</xdr:row>
      <xdr:rowOff>0</xdr:rowOff>
    </xdr:from>
    <xdr:ext cx="184731" cy="264560"/>
    <xdr:sp macro="" textlink="">
      <xdr:nvSpPr>
        <xdr:cNvPr id="152" name="テキスト ボックス 151">
          <a:extLst>
            <a:ext uri="{FF2B5EF4-FFF2-40B4-BE49-F238E27FC236}">
              <a16:creationId xmlns:a16="http://schemas.microsoft.com/office/drawing/2014/main" id="{1A73A9A1-95A4-464B-82AB-36A6514E1914}"/>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322</xdr:row>
      <xdr:rowOff>0</xdr:rowOff>
    </xdr:from>
    <xdr:ext cx="184731" cy="264560"/>
    <xdr:sp macro="" textlink="">
      <xdr:nvSpPr>
        <xdr:cNvPr id="153" name="テキスト ボックス 152">
          <a:extLst>
            <a:ext uri="{FF2B5EF4-FFF2-40B4-BE49-F238E27FC236}">
              <a16:creationId xmlns:a16="http://schemas.microsoft.com/office/drawing/2014/main" id="{0E9640A1-2D49-4A60-B8CD-0751AAB97DFB}"/>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339</xdr:row>
      <xdr:rowOff>0</xdr:rowOff>
    </xdr:from>
    <xdr:ext cx="184731" cy="264560"/>
    <xdr:sp macro="" textlink="">
      <xdr:nvSpPr>
        <xdr:cNvPr id="154" name="テキスト ボックス 153">
          <a:extLst>
            <a:ext uri="{FF2B5EF4-FFF2-40B4-BE49-F238E27FC236}">
              <a16:creationId xmlns:a16="http://schemas.microsoft.com/office/drawing/2014/main" id="{A00D66BC-43F6-411A-BEC5-C80D4C849883}"/>
            </a:ext>
          </a:extLst>
        </xdr:cNvPr>
        <xdr:cNvSpPr txBox="1"/>
      </xdr:nvSpPr>
      <xdr:spPr>
        <a:xfrm>
          <a:off x="283083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339</xdr:row>
      <xdr:rowOff>0</xdr:rowOff>
    </xdr:from>
    <xdr:ext cx="184731" cy="264560"/>
    <xdr:sp macro="" textlink="">
      <xdr:nvSpPr>
        <xdr:cNvPr id="155" name="テキスト ボックス 154">
          <a:extLst>
            <a:ext uri="{FF2B5EF4-FFF2-40B4-BE49-F238E27FC236}">
              <a16:creationId xmlns:a16="http://schemas.microsoft.com/office/drawing/2014/main" id="{3B3B737F-E8EE-49C8-A372-7D86CA446268}"/>
            </a:ext>
          </a:extLst>
        </xdr:cNvPr>
        <xdr:cNvSpPr txBox="1"/>
      </xdr:nvSpPr>
      <xdr:spPr>
        <a:xfrm>
          <a:off x="283083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339</xdr:row>
      <xdr:rowOff>0</xdr:rowOff>
    </xdr:from>
    <xdr:ext cx="184731" cy="264560"/>
    <xdr:sp macro="" textlink="">
      <xdr:nvSpPr>
        <xdr:cNvPr id="156" name="テキスト ボックス 155">
          <a:extLst>
            <a:ext uri="{FF2B5EF4-FFF2-40B4-BE49-F238E27FC236}">
              <a16:creationId xmlns:a16="http://schemas.microsoft.com/office/drawing/2014/main" id="{BA7ABFA2-3A5D-4B20-AE8C-E3B1BFD75EBF}"/>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339</xdr:row>
      <xdr:rowOff>0</xdr:rowOff>
    </xdr:from>
    <xdr:ext cx="184731" cy="264560"/>
    <xdr:sp macro="" textlink="">
      <xdr:nvSpPr>
        <xdr:cNvPr id="157" name="テキスト ボックス 156">
          <a:extLst>
            <a:ext uri="{FF2B5EF4-FFF2-40B4-BE49-F238E27FC236}">
              <a16:creationId xmlns:a16="http://schemas.microsoft.com/office/drawing/2014/main" id="{21F5B241-682C-416E-88F9-FF7B9EADFB95}"/>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362</xdr:row>
      <xdr:rowOff>0</xdr:rowOff>
    </xdr:from>
    <xdr:ext cx="184731" cy="264560"/>
    <xdr:sp macro="" textlink="">
      <xdr:nvSpPr>
        <xdr:cNvPr id="158" name="テキスト ボックス 157">
          <a:extLst>
            <a:ext uri="{FF2B5EF4-FFF2-40B4-BE49-F238E27FC236}">
              <a16:creationId xmlns:a16="http://schemas.microsoft.com/office/drawing/2014/main" id="{B960015E-DBCE-4F9C-A508-D8987858EAD3}"/>
            </a:ext>
          </a:extLst>
        </xdr:cNvPr>
        <xdr:cNvSpPr txBox="1"/>
      </xdr:nvSpPr>
      <xdr:spPr>
        <a:xfrm>
          <a:off x="283083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362</xdr:row>
      <xdr:rowOff>0</xdr:rowOff>
    </xdr:from>
    <xdr:ext cx="184731" cy="264560"/>
    <xdr:sp macro="" textlink="">
      <xdr:nvSpPr>
        <xdr:cNvPr id="159" name="テキスト ボックス 158">
          <a:extLst>
            <a:ext uri="{FF2B5EF4-FFF2-40B4-BE49-F238E27FC236}">
              <a16:creationId xmlns:a16="http://schemas.microsoft.com/office/drawing/2014/main" id="{A558E354-0FF6-4939-8717-DE3FAB580745}"/>
            </a:ext>
          </a:extLst>
        </xdr:cNvPr>
        <xdr:cNvSpPr txBox="1"/>
      </xdr:nvSpPr>
      <xdr:spPr>
        <a:xfrm>
          <a:off x="283083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362</xdr:row>
      <xdr:rowOff>0</xdr:rowOff>
    </xdr:from>
    <xdr:ext cx="184731" cy="264560"/>
    <xdr:sp macro="" textlink="">
      <xdr:nvSpPr>
        <xdr:cNvPr id="160" name="テキスト ボックス 159">
          <a:extLst>
            <a:ext uri="{FF2B5EF4-FFF2-40B4-BE49-F238E27FC236}">
              <a16:creationId xmlns:a16="http://schemas.microsoft.com/office/drawing/2014/main" id="{80984D4E-003F-4722-8192-DBC61E480B19}"/>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362</xdr:row>
      <xdr:rowOff>0</xdr:rowOff>
    </xdr:from>
    <xdr:ext cx="184731" cy="264560"/>
    <xdr:sp macro="" textlink="">
      <xdr:nvSpPr>
        <xdr:cNvPr id="161" name="テキスト ボックス 160">
          <a:extLst>
            <a:ext uri="{FF2B5EF4-FFF2-40B4-BE49-F238E27FC236}">
              <a16:creationId xmlns:a16="http://schemas.microsoft.com/office/drawing/2014/main" id="{B574C6C7-D6AE-442D-B194-5151701F5652}"/>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379</xdr:row>
      <xdr:rowOff>0</xdr:rowOff>
    </xdr:from>
    <xdr:ext cx="184731" cy="264560"/>
    <xdr:sp macro="" textlink="">
      <xdr:nvSpPr>
        <xdr:cNvPr id="162" name="テキスト ボックス 161">
          <a:extLst>
            <a:ext uri="{FF2B5EF4-FFF2-40B4-BE49-F238E27FC236}">
              <a16:creationId xmlns:a16="http://schemas.microsoft.com/office/drawing/2014/main" id="{67C3D2B0-6C6D-46ED-A9FE-B2771A922E4C}"/>
            </a:ext>
          </a:extLst>
        </xdr:cNvPr>
        <xdr:cNvSpPr txBox="1"/>
      </xdr:nvSpPr>
      <xdr:spPr>
        <a:xfrm>
          <a:off x="283083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379</xdr:row>
      <xdr:rowOff>0</xdr:rowOff>
    </xdr:from>
    <xdr:ext cx="184731" cy="264560"/>
    <xdr:sp macro="" textlink="">
      <xdr:nvSpPr>
        <xdr:cNvPr id="163" name="テキスト ボックス 162">
          <a:extLst>
            <a:ext uri="{FF2B5EF4-FFF2-40B4-BE49-F238E27FC236}">
              <a16:creationId xmlns:a16="http://schemas.microsoft.com/office/drawing/2014/main" id="{AF7D4E62-4EBB-4AAF-93B2-8EF3B28E3419}"/>
            </a:ext>
          </a:extLst>
        </xdr:cNvPr>
        <xdr:cNvSpPr txBox="1"/>
      </xdr:nvSpPr>
      <xdr:spPr>
        <a:xfrm>
          <a:off x="283083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379</xdr:row>
      <xdr:rowOff>0</xdr:rowOff>
    </xdr:from>
    <xdr:ext cx="184731" cy="264560"/>
    <xdr:sp macro="" textlink="">
      <xdr:nvSpPr>
        <xdr:cNvPr id="164" name="テキスト ボックス 163">
          <a:extLst>
            <a:ext uri="{FF2B5EF4-FFF2-40B4-BE49-F238E27FC236}">
              <a16:creationId xmlns:a16="http://schemas.microsoft.com/office/drawing/2014/main" id="{D75110DF-3608-401E-89F2-291158C656D9}"/>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379</xdr:row>
      <xdr:rowOff>0</xdr:rowOff>
    </xdr:from>
    <xdr:ext cx="184731" cy="264560"/>
    <xdr:sp macro="" textlink="">
      <xdr:nvSpPr>
        <xdr:cNvPr id="165" name="テキスト ボックス 164">
          <a:extLst>
            <a:ext uri="{FF2B5EF4-FFF2-40B4-BE49-F238E27FC236}">
              <a16:creationId xmlns:a16="http://schemas.microsoft.com/office/drawing/2014/main" id="{356C8D57-F9FF-4ADB-AE59-2CF825470C5E}"/>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351</xdr:row>
      <xdr:rowOff>0</xdr:rowOff>
    </xdr:from>
    <xdr:ext cx="184731" cy="264560"/>
    <xdr:sp macro="" textlink="">
      <xdr:nvSpPr>
        <xdr:cNvPr id="166" name="テキスト ボックス 165">
          <a:extLst>
            <a:ext uri="{FF2B5EF4-FFF2-40B4-BE49-F238E27FC236}">
              <a16:creationId xmlns:a16="http://schemas.microsoft.com/office/drawing/2014/main" id="{AD71D96E-21D4-4547-BF25-FCF250407254}"/>
            </a:ext>
          </a:extLst>
        </xdr:cNvPr>
        <xdr:cNvSpPr txBox="1"/>
      </xdr:nvSpPr>
      <xdr:spPr>
        <a:xfrm>
          <a:off x="283083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351</xdr:row>
      <xdr:rowOff>0</xdr:rowOff>
    </xdr:from>
    <xdr:ext cx="184731" cy="264560"/>
    <xdr:sp macro="" textlink="">
      <xdr:nvSpPr>
        <xdr:cNvPr id="167" name="テキスト ボックス 166">
          <a:extLst>
            <a:ext uri="{FF2B5EF4-FFF2-40B4-BE49-F238E27FC236}">
              <a16:creationId xmlns:a16="http://schemas.microsoft.com/office/drawing/2014/main" id="{8F589470-35B2-4C70-84E1-8693A8986F29}"/>
            </a:ext>
          </a:extLst>
        </xdr:cNvPr>
        <xdr:cNvSpPr txBox="1"/>
      </xdr:nvSpPr>
      <xdr:spPr>
        <a:xfrm>
          <a:off x="283083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351</xdr:row>
      <xdr:rowOff>0</xdr:rowOff>
    </xdr:from>
    <xdr:ext cx="184731" cy="264560"/>
    <xdr:sp macro="" textlink="">
      <xdr:nvSpPr>
        <xdr:cNvPr id="168" name="テキスト ボックス 167">
          <a:extLst>
            <a:ext uri="{FF2B5EF4-FFF2-40B4-BE49-F238E27FC236}">
              <a16:creationId xmlns:a16="http://schemas.microsoft.com/office/drawing/2014/main" id="{F5623FFC-2782-4F62-9FE4-9CF2DFAAB430}"/>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351</xdr:row>
      <xdr:rowOff>0</xdr:rowOff>
    </xdr:from>
    <xdr:ext cx="184731" cy="264560"/>
    <xdr:sp macro="" textlink="">
      <xdr:nvSpPr>
        <xdr:cNvPr id="169" name="テキスト ボックス 168">
          <a:extLst>
            <a:ext uri="{FF2B5EF4-FFF2-40B4-BE49-F238E27FC236}">
              <a16:creationId xmlns:a16="http://schemas.microsoft.com/office/drawing/2014/main" id="{3322F10B-B1C4-4297-91BF-6E202128A791}"/>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263</xdr:row>
      <xdr:rowOff>0</xdr:rowOff>
    </xdr:from>
    <xdr:ext cx="184731" cy="264560"/>
    <xdr:sp macro="" textlink="">
      <xdr:nvSpPr>
        <xdr:cNvPr id="170" name="テキスト ボックス 169">
          <a:extLst>
            <a:ext uri="{FF2B5EF4-FFF2-40B4-BE49-F238E27FC236}">
              <a16:creationId xmlns:a16="http://schemas.microsoft.com/office/drawing/2014/main" id="{843268DB-9F74-4132-B79D-203AEF1FA08C}"/>
            </a:ext>
          </a:extLst>
        </xdr:cNvPr>
        <xdr:cNvSpPr txBox="1"/>
      </xdr:nvSpPr>
      <xdr:spPr>
        <a:xfrm>
          <a:off x="28308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263</xdr:row>
      <xdr:rowOff>0</xdr:rowOff>
    </xdr:from>
    <xdr:ext cx="184731" cy="264560"/>
    <xdr:sp macro="" textlink="">
      <xdr:nvSpPr>
        <xdr:cNvPr id="171" name="テキスト ボックス 170">
          <a:extLst>
            <a:ext uri="{FF2B5EF4-FFF2-40B4-BE49-F238E27FC236}">
              <a16:creationId xmlns:a16="http://schemas.microsoft.com/office/drawing/2014/main" id="{4BC95C1A-7D4A-4745-903F-EDA5DD2E4084}"/>
            </a:ext>
          </a:extLst>
        </xdr:cNvPr>
        <xdr:cNvSpPr txBox="1"/>
      </xdr:nvSpPr>
      <xdr:spPr>
        <a:xfrm>
          <a:off x="28308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263</xdr:row>
      <xdr:rowOff>0</xdr:rowOff>
    </xdr:from>
    <xdr:ext cx="184731" cy="264560"/>
    <xdr:sp macro="" textlink="">
      <xdr:nvSpPr>
        <xdr:cNvPr id="172" name="テキスト ボックス 171">
          <a:extLst>
            <a:ext uri="{FF2B5EF4-FFF2-40B4-BE49-F238E27FC236}">
              <a16:creationId xmlns:a16="http://schemas.microsoft.com/office/drawing/2014/main" id="{53868BA3-BAC2-41BE-9AEE-CAA8FE601768}"/>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263</xdr:row>
      <xdr:rowOff>0</xdr:rowOff>
    </xdr:from>
    <xdr:ext cx="184731" cy="264560"/>
    <xdr:sp macro="" textlink="">
      <xdr:nvSpPr>
        <xdr:cNvPr id="173" name="テキスト ボックス 172">
          <a:extLst>
            <a:ext uri="{FF2B5EF4-FFF2-40B4-BE49-F238E27FC236}">
              <a16:creationId xmlns:a16="http://schemas.microsoft.com/office/drawing/2014/main" id="{1C9B041B-513D-4183-9E6F-B914D437F389}"/>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295</xdr:row>
      <xdr:rowOff>0</xdr:rowOff>
    </xdr:from>
    <xdr:ext cx="184731" cy="264560"/>
    <xdr:sp macro="" textlink="">
      <xdr:nvSpPr>
        <xdr:cNvPr id="174" name="テキスト ボックス 173">
          <a:extLst>
            <a:ext uri="{FF2B5EF4-FFF2-40B4-BE49-F238E27FC236}">
              <a16:creationId xmlns:a16="http://schemas.microsoft.com/office/drawing/2014/main" id="{EEC4D917-C089-4A72-BE4D-0D32BA9FE555}"/>
            </a:ext>
          </a:extLst>
        </xdr:cNvPr>
        <xdr:cNvSpPr txBox="1"/>
      </xdr:nvSpPr>
      <xdr:spPr>
        <a:xfrm>
          <a:off x="283083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295</xdr:row>
      <xdr:rowOff>0</xdr:rowOff>
    </xdr:from>
    <xdr:ext cx="184731" cy="264560"/>
    <xdr:sp macro="" textlink="">
      <xdr:nvSpPr>
        <xdr:cNvPr id="175" name="テキスト ボックス 174">
          <a:extLst>
            <a:ext uri="{FF2B5EF4-FFF2-40B4-BE49-F238E27FC236}">
              <a16:creationId xmlns:a16="http://schemas.microsoft.com/office/drawing/2014/main" id="{75B51F78-7D1A-4A3A-A670-257C5E66B5B8}"/>
            </a:ext>
          </a:extLst>
        </xdr:cNvPr>
        <xdr:cNvSpPr txBox="1"/>
      </xdr:nvSpPr>
      <xdr:spPr>
        <a:xfrm>
          <a:off x="283083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295</xdr:row>
      <xdr:rowOff>0</xdr:rowOff>
    </xdr:from>
    <xdr:ext cx="184731" cy="264560"/>
    <xdr:sp macro="" textlink="">
      <xdr:nvSpPr>
        <xdr:cNvPr id="176" name="テキスト ボックス 175">
          <a:extLst>
            <a:ext uri="{FF2B5EF4-FFF2-40B4-BE49-F238E27FC236}">
              <a16:creationId xmlns:a16="http://schemas.microsoft.com/office/drawing/2014/main" id="{0DCA1819-B38A-47A2-81A3-CA83DCC81D81}"/>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295</xdr:row>
      <xdr:rowOff>0</xdr:rowOff>
    </xdr:from>
    <xdr:ext cx="184731" cy="264560"/>
    <xdr:sp macro="" textlink="">
      <xdr:nvSpPr>
        <xdr:cNvPr id="177" name="テキスト ボックス 176">
          <a:extLst>
            <a:ext uri="{FF2B5EF4-FFF2-40B4-BE49-F238E27FC236}">
              <a16:creationId xmlns:a16="http://schemas.microsoft.com/office/drawing/2014/main" id="{B4A77D8E-B982-4798-9979-693047FEDBA2}"/>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303</xdr:row>
      <xdr:rowOff>0</xdr:rowOff>
    </xdr:from>
    <xdr:ext cx="184731" cy="264560"/>
    <xdr:sp macro="" textlink="">
      <xdr:nvSpPr>
        <xdr:cNvPr id="178" name="テキスト ボックス 177">
          <a:extLst>
            <a:ext uri="{FF2B5EF4-FFF2-40B4-BE49-F238E27FC236}">
              <a16:creationId xmlns:a16="http://schemas.microsoft.com/office/drawing/2014/main" id="{4D81C62B-C3A3-44D4-892F-02B595BF1804}"/>
            </a:ext>
          </a:extLst>
        </xdr:cNvPr>
        <xdr:cNvSpPr txBox="1"/>
      </xdr:nvSpPr>
      <xdr:spPr>
        <a:xfrm>
          <a:off x="283083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303</xdr:row>
      <xdr:rowOff>0</xdr:rowOff>
    </xdr:from>
    <xdr:ext cx="184731" cy="264560"/>
    <xdr:sp macro="" textlink="">
      <xdr:nvSpPr>
        <xdr:cNvPr id="179" name="テキスト ボックス 178">
          <a:extLst>
            <a:ext uri="{FF2B5EF4-FFF2-40B4-BE49-F238E27FC236}">
              <a16:creationId xmlns:a16="http://schemas.microsoft.com/office/drawing/2014/main" id="{D7DCA2AF-18CA-42DD-B978-69ED0DFF2FE9}"/>
            </a:ext>
          </a:extLst>
        </xdr:cNvPr>
        <xdr:cNvSpPr txBox="1"/>
      </xdr:nvSpPr>
      <xdr:spPr>
        <a:xfrm>
          <a:off x="283083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303</xdr:row>
      <xdr:rowOff>0</xdr:rowOff>
    </xdr:from>
    <xdr:ext cx="184731" cy="264560"/>
    <xdr:sp macro="" textlink="">
      <xdr:nvSpPr>
        <xdr:cNvPr id="180" name="テキスト ボックス 179">
          <a:extLst>
            <a:ext uri="{FF2B5EF4-FFF2-40B4-BE49-F238E27FC236}">
              <a16:creationId xmlns:a16="http://schemas.microsoft.com/office/drawing/2014/main" id="{FF60FCA8-CFD1-4C0F-8424-A066244F5205}"/>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303</xdr:row>
      <xdr:rowOff>0</xdr:rowOff>
    </xdr:from>
    <xdr:ext cx="184731" cy="264560"/>
    <xdr:sp macro="" textlink="">
      <xdr:nvSpPr>
        <xdr:cNvPr id="181" name="テキスト ボックス 180">
          <a:extLst>
            <a:ext uri="{FF2B5EF4-FFF2-40B4-BE49-F238E27FC236}">
              <a16:creationId xmlns:a16="http://schemas.microsoft.com/office/drawing/2014/main" id="{A5D126E6-0CEC-4D73-A36C-BC589532EF63}"/>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299</xdr:row>
      <xdr:rowOff>0</xdr:rowOff>
    </xdr:from>
    <xdr:ext cx="184731" cy="264560"/>
    <xdr:sp macro="" textlink="">
      <xdr:nvSpPr>
        <xdr:cNvPr id="182" name="テキスト ボックス 181">
          <a:extLst>
            <a:ext uri="{FF2B5EF4-FFF2-40B4-BE49-F238E27FC236}">
              <a16:creationId xmlns:a16="http://schemas.microsoft.com/office/drawing/2014/main" id="{97E9A862-4EEA-48BF-9C97-60204BE26824}"/>
            </a:ext>
          </a:extLst>
        </xdr:cNvPr>
        <xdr:cNvSpPr txBox="1"/>
      </xdr:nvSpPr>
      <xdr:spPr>
        <a:xfrm>
          <a:off x="283083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299</xdr:row>
      <xdr:rowOff>0</xdr:rowOff>
    </xdr:from>
    <xdr:ext cx="184731" cy="264560"/>
    <xdr:sp macro="" textlink="">
      <xdr:nvSpPr>
        <xdr:cNvPr id="183" name="テキスト ボックス 182">
          <a:extLst>
            <a:ext uri="{FF2B5EF4-FFF2-40B4-BE49-F238E27FC236}">
              <a16:creationId xmlns:a16="http://schemas.microsoft.com/office/drawing/2014/main" id="{59C702BB-6B48-4F6C-AF66-C7C9734B552E}"/>
            </a:ext>
          </a:extLst>
        </xdr:cNvPr>
        <xdr:cNvSpPr txBox="1"/>
      </xdr:nvSpPr>
      <xdr:spPr>
        <a:xfrm>
          <a:off x="283083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299</xdr:row>
      <xdr:rowOff>0</xdr:rowOff>
    </xdr:from>
    <xdr:ext cx="184731" cy="264560"/>
    <xdr:sp macro="" textlink="">
      <xdr:nvSpPr>
        <xdr:cNvPr id="184" name="テキスト ボックス 183">
          <a:extLst>
            <a:ext uri="{FF2B5EF4-FFF2-40B4-BE49-F238E27FC236}">
              <a16:creationId xmlns:a16="http://schemas.microsoft.com/office/drawing/2014/main" id="{AF68F27D-A116-4921-8484-3A4A2DE87119}"/>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299</xdr:row>
      <xdr:rowOff>0</xdr:rowOff>
    </xdr:from>
    <xdr:ext cx="184731" cy="264560"/>
    <xdr:sp macro="" textlink="">
      <xdr:nvSpPr>
        <xdr:cNvPr id="185" name="テキスト ボックス 184">
          <a:extLst>
            <a:ext uri="{FF2B5EF4-FFF2-40B4-BE49-F238E27FC236}">
              <a16:creationId xmlns:a16="http://schemas.microsoft.com/office/drawing/2014/main" id="{E869C2DD-B931-4674-BBA8-15462559455F}"/>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280</xdr:row>
      <xdr:rowOff>0</xdr:rowOff>
    </xdr:from>
    <xdr:ext cx="184731" cy="264560"/>
    <xdr:sp macro="" textlink="">
      <xdr:nvSpPr>
        <xdr:cNvPr id="186" name="テキスト ボックス 185">
          <a:extLst>
            <a:ext uri="{FF2B5EF4-FFF2-40B4-BE49-F238E27FC236}">
              <a16:creationId xmlns:a16="http://schemas.microsoft.com/office/drawing/2014/main" id="{0D327C14-9F80-4BD8-8177-ED073408B701}"/>
            </a:ext>
          </a:extLst>
        </xdr:cNvPr>
        <xdr:cNvSpPr txBox="1"/>
      </xdr:nvSpPr>
      <xdr:spPr>
        <a:xfrm>
          <a:off x="283083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280</xdr:row>
      <xdr:rowOff>0</xdr:rowOff>
    </xdr:from>
    <xdr:ext cx="184731" cy="264560"/>
    <xdr:sp macro="" textlink="">
      <xdr:nvSpPr>
        <xdr:cNvPr id="187" name="テキスト ボックス 186">
          <a:extLst>
            <a:ext uri="{FF2B5EF4-FFF2-40B4-BE49-F238E27FC236}">
              <a16:creationId xmlns:a16="http://schemas.microsoft.com/office/drawing/2014/main" id="{FB4614C5-3EB7-4138-BD35-A819C886B989}"/>
            </a:ext>
          </a:extLst>
        </xdr:cNvPr>
        <xdr:cNvSpPr txBox="1"/>
      </xdr:nvSpPr>
      <xdr:spPr>
        <a:xfrm>
          <a:off x="283083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280</xdr:row>
      <xdr:rowOff>0</xdr:rowOff>
    </xdr:from>
    <xdr:ext cx="184731" cy="264560"/>
    <xdr:sp macro="" textlink="">
      <xdr:nvSpPr>
        <xdr:cNvPr id="188" name="テキスト ボックス 187">
          <a:extLst>
            <a:ext uri="{FF2B5EF4-FFF2-40B4-BE49-F238E27FC236}">
              <a16:creationId xmlns:a16="http://schemas.microsoft.com/office/drawing/2014/main" id="{3E19936A-E025-4925-AAB5-F6D95794EB55}"/>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280</xdr:row>
      <xdr:rowOff>0</xdr:rowOff>
    </xdr:from>
    <xdr:ext cx="184731" cy="264560"/>
    <xdr:sp macro="" textlink="">
      <xdr:nvSpPr>
        <xdr:cNvPr id="189" name="テキスト ボックス 188">
          <a:extLst>
            <a:ext uri="{FF2B5EF4-FFF2-40B4-BE49-F238E27FC236}">
              <a16:creationId xmlns:a16="http://schemas.microsoft.com/office/drawing/2014/main" id="{B4B6B5F1-3A21-460F-A5BB-D8B9B449A16D}"/>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300</xdr:row>
      <xdr:rowOff>0</xdr:rowOff>
    </xdr:from>
    <xdr:ext cx="184731" cy="264560"/>
    <xdr:sp macro="" textlink="">
      <xdr:nvSpPr>
        <xdr:cNvPr id="190" name="テキスト ボックス 189">
          <a:extLst>
            <a:ext uri="{FF2B5EF4-FFF2-40B4-BE49-F238E27FC236}">
              <a16:creationId xmlns:a16="http://schemas.microsoft.com/office/drawing/2014/main" id="{4DC1EBBB-161F-4ECF-8CE8-C282490F0CC0}"/>
            </a:ext>
          </a:extLst>
        </xdr:cNvPr>
        <xdr:cNvSpPr txBox="1"/>
      </xdr:nvSpPr>
      <xdr:spPr>
        <a:xfrm>
          <a:off x="283083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300</xdr:row>
      <xdr:rowOff>0</xdr:rowOff>
    </xdr:from>
    <xdr:ext cx="184731" cy="264560"/>
    <xdr:sp macro="" textlink="">
      <xdr:nvSpPr>
        <xdr:cNvPr id="191" name="テキスト ボックス 190">
          <a:extLst>
            <a:ext uri="{FF2B5EF4-FFF2-40B4-BE49-F238E27FC236}">
              <a16:creationId xmlns:a16="http://schemas.microsoft.com/office/drawing/2014/main" id="{1EBEDBE3-CEF2-49B6-8FA3-C31563C1B020}"/>
            </a:ext>
          </a:extLst>
        </xdr:cNvPr>
        <xdr:cNvSpPr txBox="1"/>
      </xdr:nvSpPr>
      <xdr:spPr>
        <a:xfrm>
          <a:off x="283083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300</xdr:row>
      <xdr:rowOff>0</xdr:rowOff>
    </xdr:from>
    <xdr:ext cx="184731" cy="264560"/>
    <xdr:sp macro="" textlink="">
      <xdr:nvSpPr>
        <xdr:cNvPr id="192" name="テキスト ボックス 191">
          <a:extLst>
            <a:ext uri="{FF2B5EF4-FFF2-40B4-BE49-F238E27FC236}">
              <a16:creationId xmlns:a16="http://schemas.microsoft.com/office/drawing/2014/main" id="{376F9D86-3682-44C3-8D4D-6BC62C428AF7}"/>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300</xdr:row>
      <xdr:rowOff>0</xdr:rowOff>
    </xdr:from>
    <xdr:ext cx="184731" cy="264560"/>
    <xdr:sp macro="" textlink="">
      <xdr:nvSpPr>
        <xdr:cNvPr id="193" name="テキスト ボックス 192">
          <a:extLst>
            <a:ext uri="{FF2B5EF4-FFF2-40B4-BE49-F238E27FC236}">
              <a16:creationId xmlns:a16="http://schemas.microsoft.com/office/drawing/2014/main" id="{52718EC9-EBF0-406A-8BB9-16872E2E4529}"/>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194" name="テキスト ボックス 193">
          <a:extLst>
            <a:ext uri="{FF2B5EF4-FFF2-40B4-BE49-F238E27FC236}">
              <a16:creationId xmlns:a16="http://schemas.microsoft.com/office/drawing/2014/main" id="{776F28F6-621A-4AD8-9AAF-CE3DF1F16746}"/>
            </a:ext>
          </a:extLst>
        </xdr:cNvPr>
        <xdr:cNvSpPr txBox="1"/>
      </xdr:nvSpPr>
      <xdr:spPr>
        <a:xfrm>
          <a:off x="244506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195" name="テキスト ボックス 194">
          <a:extLst>
            <a:ext uri="{FF2B5EF4-FFF2-40B4-BE49-F238E27FC236}">
              <a16:creationId xmlns:a16="http://schemas.microsoft.com/office/drawing/2014/main" id="{C055C987-3CE5-4E4C-9485-32C8105AE182}"/>
            </a:ext>
          </a:extLst>
        </xdr:cNvPr>
        <xdr:cNvSpPr txBox="1"/>
      </xdr:nvSpPr>
      <xdr:spPr>
        <a:xfrm>
          <a:off x="244506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971</xdr:row>
      <xdr:rowOff>0</xdr:rowOff>
    </xdr:from>
    <xdr:ext cx="184731" cy="264560"/>
    <xdr:sp macro="" textlink="">
      <xdr:nvSpPr>
        <xdr:cNvPr id="196" name="テキスト ボックス 195">
          <a:extLst>
            <a:ext uri="{FF2B5EF4-FFF2-40B4-BE49-F238E27FC236}">
              <a16:creationId xmlns:a16="http://schemas.microsoft.com/office/drawing/2014/main" id="{A39C2DDB-6794-482D-BCB1-6D3F41D146BD}"/>
            </a:ext>
          </a:extLst>
        </xdr:cNvPr>
        <xdr:cNvSpPr txBox="1"/>
      </xdr:nvSpPr>
      <xdr:spPr>
        <a:xfrm>
          <a:off x="244506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971</xdr:row>
      <xdr:rowOff>0</xdr:rowOff>
    </xdr:from>
    <xdr:ext cx="184731" cy="264560"/>
    <xdr:sp macro="" textlink="">
      <xdr:nvSpPr>
        <xdr:cNvPr id="197" name="テキスト ボックス 196">
          <a:extLst>
            <a:ext uri="{FF2B5EF4-FFF2-40B4-BE49-F238E27FC236}">
              <a16:creationId xmlns:a16="http://schemas.microsoft.com/office/drawing/2014/main" id="{5C146D28-87B6-4F72-A8BF-E480B8EF31F1}"/>
            </a:ext>
          </a:extLst>
        </xdr:cNvPr>
        <xdr:cNvSpPr txBox="1"/>
      </xdr:nvSpPr>
      <xdr:spPr>
        <a:xfrm>
          <a:off x="244506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976</xdr:row>
      <xdr:rowOff>0</xdr:rowOff>
    </xdr:from>
    <xdr:ext cx="184731" cy="264560"/>
    <xdr:sp macro="" textlink="">
      <xdr:nvSpPr>
        <xdr:cNvPr id="198" name="テキスト ボックス 197">
          <a:extLst>
            <a:ext uri="{FF2B5EF4-FFF2-40B4-BE49-F238E27FC236}">
              <a16:creationId xmlns:a16="http://schemas.microsoft.com/office/drawing/2014/main" id="{59E484B7-7192-4A0A-8582-AF6872D7DEA7}"/>
            </a:ext>
          </a:extLst>
        </xdr:cNvPr>
        <xdr:cNvSpPr txBox="1"/>
      </xdr:nvSpPr>
      <xdr:spPr>
        <a:xfrm>
          <a:off x="244506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976</xdr:row>
      <xdr:rowOff>0</xdr:rowOff>
    </xdr:from>
    <xdr:ext cx="184731" cy="264560"/>
    <xdr:sp macro="" textlink="">
      <xdr:nvSpPr>
        <xdr:cNvPr id="199" name="テキスト ボックス 198">
          <a:extLst>
            <a:ext uri="{FF2B5EF4-FFF2-40B4-BE49-F238E27FC236}">
              <a16:creationId xmlns:a16="http://schemas.microsoft.com/office/drawing/2014/main" id="{E6FE20F2-9ED9-49F5-BD80-8869229A6389}"/>
            </a:ext>
          </a:extLst>
        </xdr:cNvPr>
        <xdr:cNvSpPr txBox="1"/>
      </xdr:nvSpPr>
      <xdr:spPr>
        <a:xfrm>
          <a:off x="244506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983</xdr:row>
      <xdr:rowOff>0</xdr:rowOff>
    </xdr:from>
    <xdr:ext cx="184731" cy="264560"/>
    <xdr:sp macro="" textlink="">
      <xdr:nvSpPr>
        <xdr:cNvPr id="200" name="テキスト ボックス 199">
          <a:extLst>
            <a:ext uri="{FF2B5EF4-FFF2-40B4-BE49-F238E27FC236}">
              <a16:creationId xmlns:a16="http://schemas.microsoft.com/office/drawing/2014/main" id="{1DF4FA3E-C81D-4B90-AAC9-D55AAB51F0D8}"/>
            </a:ext>
          </a:extLst>
        </xdr:cNvPr>
        <xdr:cNvSpPr txBox="1"/>
      </xdr:nvSpPr>
      <xdr:spPr>
        <a:xfrm>
          <a:off x="244506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983</xdr:row>
      <xdr:rowOff>0</xdr:rowOff>
    </xdr:from>
    <xdr:ext cx="184731" cy="264560"/>
    <xdr:sp macro="" textlink="">
      <xdr:nvSpPr>
        <xdr:cNvPr id="201" name="テキスト ボックス 200">
          <a:extLst>
            <a:ext uri="{FF2B5EF4-FFF2-40B4-BE49-F238E27FC236}">
              <a16:creationId xmlns:a16="http://schemas.microsoft.com/office/drawing/2014/main" id="{F23AAC8D-59F8-4108-8073-A571B7F46204}"/>
            </a:ext>
          </a:extLst>
        </xdr:cNvPr>
        <xdr:cNvSpPr txBox="1"/>
      </xdr:nvSpPr>
      <xdr:spPr>
        <a:xfrm>
          <a:off x="244506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1006</xdr:row>
      <xdr:rowOff>0</xdr:rowOff>
    </xdr:from>
    <xdr:ext cx="184731" cy="264560"/>
    <xdr:sp macro="" textlink="">
      <xdr:nvSpPr>
        <xdr:cNvPr id="202" name="テキスト ボックス 201">
          <a:extLst>
            <a:ext uri="{FF2B5EF4-FFF2-40B4-BE49-F238E27FC236}">
              <a16:creationId xmlns:a16="http://schemas.microsoft.com/office/drawing/2014/main" id="{4869F3A0-8014-4367-95DF-C8480FDFB897}"/>
            </a:ext>
          </a:extLst>
        </xdr:cNvPr>
        <xdr:cNvSpPr txBox="1"/>
      </xdr:nvSpPr>
      <xdr:spPr>
        <a:xfrm>
          <a:off x="244506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1006</xdr:row>
      <xdr:rowOff>0</xdr:rowOff>
    </xdr:from>
    <xdr:ext cx="184731" cy="264560"/>
    <xdr:sp macro="" textlink="">
      <xdr:nvSpPr>
        <xdr:cNvPr id="203" name="テキスト ボックス 202">
          <a:extLst>
            <a:ext uri="{FF2B5EF4-FFF2-40B4-BE49-F238E27FC236}">
              <a16:creationId xmlns:a16="http://schemas.microsoft.com/office/drawing/2014/main" id="{BAC4915D-969B-4692-87C6-DAB8DBA965DD}"/>
            </a:ext>
          </a:extLst>
        </xdr:cNvPr>
        <xdr:cNvSpPr txBox="1"/>
      </xdr:nvSpPr>
      <xdr:spPr>
        <a:xfrm>
          <a:off x="244506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1035</xdr:row>
      <xdr:rowOff>0</xdr:rowOff>
    </xdr:from>
    <xdr:ext cx="184731" cy="264560"/>
    <xdr:sp macro="" textlink="">
      <xdr:nvSpPr>
        <xdr:cNvPr id="204" name="テキスト ボックス 203">
          <a:extLst>
            <a:ext uri="{FF2B5EF4-FFF2-40B4-BE49-F238E27FC236}">
              <a16:creationId xmlns:a16="http://schemas.microsoft.com/office/drawing/2014/main" id="{B1D7D02D-EBDC-4088-8ACF-FB567EE73A8A}"/>
            </a:ext>
          </a:extLst>
        </xdr:cNvPr>
        <xdr:cNvSpPr txBox="1"/>
      </xdr:nvSpPr>
      <xdr:spPr>
        <a:xfrm>
          <a:off x="244506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1035</xdr:row>
      <xdr:rowOff>0</xdr:rowOff>
    </xdr:from>
    <xdr:ext cx="184731" cy="264560"/>
    <xdr:sp macro="" textlink="">
      <xdr:nvSpPr>
        <xdr:cNvPr id="205" name="テキスト ボックス 204">
          <a:extLst>
            <a:ext uri="{FF2B5EF4-FFF2-40B4-BE49-F238E27FC236}">
              <a16:creationId xmlns:a16="http://schemas.microsoft.com/office/drawing/2014/main" id="{12469F94-4E50-499B-B23F-A9DF4E747D4B}"/>
            </a:ext>
          </a:extLst>
        </xdr:cNvPr>
        <xdr:cNvSpPr txBox="1"/>
      </xdr:nvSpPr>
      <xdr:spPr>
        <a:xfrm>
          <a:off x="244506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06" name="テキスト ボックス 205">
          <a:extLst>
            <a:ext uri="{FF2B5EF4-FFF2-40B4-BE49-F238E27FC236}">
              <a16:creationId xmlns:a16="http://schemas.microsoft.com/office/drawing/2014/main" id="{E713602A-B630-4A99-A8BD-D95F51230BF1}"/>
            </a:ext>
          </a:extLst>
        </xdr:cNvPr>
        <xdr:cNvSpPr txBox="1"/>
      </xdr:nvSpPr>
      <xdr:spPr>
        <a:xfrm>
          <a:off x="244506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07" name="テキスト ボックス 206">
          <a:extLst>
            <a:ext uri="{FF2B5EF4-FFF2-40B4-BE49-F238E27FC236}">
              <a16:creationId xmlns:a16="http://schemas.microsoft.com/office/drawing/2014/main" id="{29CA30B5-E15E-48F9-A5DA-7463A5A25663}"/>
            </a:ext>
          </a:extLst>
        </xdr:cNvPr>
        <xdr:cNvSpPr txBox="1"/>
      </xdr:nvSpPr>
      <xdr:spPr>
        <a:xfrm>
          <a:off x="244506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208" name="テキスト ボックス 207">
          <a:extLst>
            <a:ext uri="{FF2B5EF4-FFF2-40B4-BE49-F238E27FC236}">
              <a16:creationId xmlns:a16="http://schemas.microsoft.com/office/drawing/2014/main" id="{F8ED5D72-8031-4832-A08F-90CA4658047D}"/>
            </a:ext>
          </a:extLst>
        </xdr:cNvPr>
        <xdr:cNvSpPr txBox="1"/>
      </xdr:nvSpPr>
      <xdr:spPr>
        <a:xfrm>
          <a:off x="244506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209" name="テキスト ボックス 208">
          <a:extLst>
            <a:ext uri="{FF2B5EF4-FFF2-40B4-BE49-F238E27FC236}">
              <a16:creationId xmlns:a16="http://schemas.microsoft.com/office/drawing/2014/main" id="{D91E7AFB-A6A6-431F-B4A5-CFDCEB41E9E7}"/>
            </a:ext>
          </a:extLst>
        </xdr:cNvPr>
        <xdr:cNvSpPr txBox="1"/>
      </xdr:nvSpPr>
      <xdr:spPr>
        <a:xfrm>
          <a:off x="244506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10" name="テキスト ボックス 209">
          <a:extLst>
            <a:ext uri="{FF2B5EF4-FFF2-40B4-BE49-F238E27FC236}">
              <a16:creationId xmlns:a16="http://schemas.microsoft.com/office/drawing/2014/main" id="{3A0262D1-5418-4A01-9AAA-815BF40A6B63}"/>
            </a:ext>
          </a:extLst>
        </xdr:cNvPr>
        <xdr:cNvSpPr txBox="1"/>
      </xdr:nvSpPr>
      <xdr:spPr>
        <a:xfrm>
          <a:off x="244506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11" name="テキスト ボックス 210">
          <a:extLst>
            <a:ext uri="{FF2B5EF4-FFF2-40B4-BE49-F238E27FC236}">
              <a16:creationId xmlns:a16="http://schemas.microsoft.com/office/drawing/2014/main" id="{6E73C828-6893-4348-A7BE-9612FCDB5872}"/>
            </a:ext>
          </a:extLst>
        </xdr:cNvPr>
        <xdr:cNvSpPr txBox="1"/>
      </xdr:nvSpPr>
      <xdr:spPr>
        <a:xfrm>
          <a:off x="244506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12" name="テキスト ボックス 211">
          <a:extLst>
            <a:ext uri="{FF2B5EF4-FFF2-40B4-BE49-F238E27FC236}">
              <a16:creationId xmlns:a16="http://schemas.microsoft.com/office/drawing/2014/main" id="{AD192B0B-4922-4305-A21C-2458BD62C650}"/>
            </a:ext>
          </a:extLst>
        </xdr:cNvPr>
        <xdr:cNvSpPr txBox="1"/>
      </xdr:nvSpPr>
      <xdr:spPr>
        <a:xfrm>
          <a:off x="244506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13" name="テキスト ボックス 212">
          <a:extLst>
            <a:ext uri="{FF2B5EF4-FFF2-40B4-BE49-F238E27FC236}">
              <a16:creationId xmlns:a16="http://schemas.microsoft.com/office/drawing/2014/main" id="{E6DCAD26-E022-424B-A121-3E77C476E523}"/>
            </a:ext>
          </a:extLst>
        </xdr:cNvPr>
        <xdr:cNvSpPr txBox="1"/>
      </xdr:nvSpPr>
      <xdr:spPr>
        <a:xfrm>
          <a:off x="244506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14" name="テキスト ボックス 213">
          <a:extLst>
            <a:ext uri="{FF2B5EF4-FFF2-40B4-BE49-F238E27FC236}">
              <a16:creationId xmlns:a16="http://schemas.microsoft.com/office/drawing/2014/main" id="{7A4164BC-CF64-4202-82AC-A1B85FEE5B7D}"/>
            </a:ext>
          </a:extLst>
        </xdr:cNvPr>
        <xdr:cNvSpPr txBox="1"/>
      </xdr:nvSpPr>
      <xdr:spPr>
        <a:xfrm>
          <a:off x="244506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15" name="テキスト ボックス 214">
          <a:extLst>
            <a:ext uri="{FF2B5EF4-FFF2-40B4-BE49-F238E27FC236}">
              <a16:creationId xmlns:a16="http://schemas.microsoft.com/office/drawing/2014/main" id="{30C1B890-A2CB-42DD-BD2A-AF18C00B897B}"/>
            </a:ext>
          </a:extLst>
        </xdr:cNvPr>
        <xdr:cNvSpPr txBox="1"/>
      </xdr:nvSpPr>
      <xdr:spPr>
        <a:xfrm>
          <a:off x="244506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16" name="テキスト ボックス 215">
          <a:extLst>
            <a:ext uri="{FF2B5EF4-FFF2-40B4-BE49-F238E27FC236}">
              <a16:creationId xmlns:a16="http://schemas.microsoft.com/office/drawing/2014/main" id="{80D1263C-F3BB-4E71-B62C-68BF4AA6B763}"/>
            </a:ext>
          </a:extLst>
        </xdr:cNvPr>
        <xdr:cNvSpPr txBox="1"/>
      </xdr:nvSpPr>
      <xdr:spPr>
        <a:xfrm>
          <a:off x="244506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17" name="テキスト ボックス 216">
          <a:extLst>
            <a:ext uri="{FF2B5EF4-FFF2-40B4-BE49-F238E27FC236}">
              <a16:creationId xmlns:a16="http://schemas.microsoft.com/office/drawing/2014/main" id="{66EE0792-7810-4456-B2B1-E1328C9178A4}"/>
            </a:ext>
          </a:extLst>
        </xdr:cNvPr>
        <xdr:cNvSpPr txBox="1"/>
      </xdr:nvSpPr>
      <xdr:spPr>
        <a:xfrm>
          <a:off x="244506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218" name="テキスト ボックス 217">
          <a:extLst>
            <a:ext uri="{FF2B5EF4-FFF2-40B4-BE49-F238E27FC236}">
              <a16:creationId xmlns:a16="http://schemas.microsoft.com/office/drawing/2014/main" id="{02BC408C-D95E-4C4E-9E93-EA767232CEE2}"/>
            </a:ext>
          </a:extLst>
        </xdr:cNvPr>
        <xdr:cNvSpPr txBox="1"/>
      </xdr:nvSpPr>
      <xdr:spPr>
        <a:xfrm>
          <a:off x="244506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219" name="テキスト ボックス 218">
          <a:extLst>
            <a:ext uri="{FF2B5EF4-FFF2-40B4-BE49-F238E27FC236}">
              <a16:creationId xmlns:a16="http://schemas.microsoft.com/office/drawing/2014/main" id="{51204E57-80EB-4AC3-87E0-27A5B2457FD5}"/>
            </a:ext>
          </a:extLst>
        </xdr:cNvPr>
        <xdr:cNvSpPr txBox="1"/>
      </xdr:nvSpPr>
      <xdr:spPr>
        <a:xfrm>
          <a:off x="244506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20" name="テキスト ボックス 219">
          <a:extLst>
            <a:ext uri="{FF2B5EF4-FFF2-40B4-BE49-F238E27FC236}">
              <a16:creationId xmlns:a16="http://schemas.microsoft.com/office/drawing/2014/main" id="{F8A23FA1-C171-472F-BE82-868EA5039EF0}"/>
            </a:ext>
          </a:extLst>
        </xdr:cNvPr>
        <xdr:cNvSpPr txBox="1"/>
      </xdr:nvSpPr>
      <xdr:spPr>
        <a:xfrm>
          <a:off x="244506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21" name="テキスト ボックス 220">
          <a:extLst>
            <a:ext uri="{FF2B5EF4-FFF2-40B4-BE49-F238E27FC236}">
              <a16:creationId xmlns:a16="http://schemas.microsoft.com/office/drawing/2014/main" id="{76A1E3E0-106E-4715-AF32-E5858DFA7966}"/>
            </a:ext>
          </a:extLst>
        </xdr:cNvPr>
        <xdr:cNvSpPr txBox="1"/>
      </xdr:nvSpPr>
      <xdr:spPr>
        <a:xfrm>
          <a:off x="244506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22" name="テキスト ボックス 221">
          <a:extLst>
            <a:ext uri="{FF2B5EF4-FFF2-40B4-BE49-F238E27FC236}">
              <a16:creationId xmlns:a16="http://schemas.microsoft.com/office/drawing/2014/main" id="{0FFB9E18-EF35-4A52-BE6C-27EA1B1D4BA3}"/>
            </a:ext>
          </a:extLst>
        </xdr:cNvPr>
        <xdr:cNvSpPr txBox="1"/>
      </xdr:nvSpPr>
      <xdr:spPr>
        <a:xfrm>
          <a:off x="244506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23" name="テキスト ボックス 222">
          <a:extLst>
            <a:ext uri="{FF2B5EF4-FFF2-40B4-BE49-F238E27FC236}">
              <a16:creationId xmlns:a16="http://schemas.microsoft.com/office/drawing/2014/main" id="{DD4D6405-00FA-4AAE-BCBD-54C7C2DCF39C}"/>
            </a:ext>
          </a:extLst>
        </xdr:cNvPr>
        <xdr:cNvSpPr txBox="1"/>
      </xdr:nvSpPr>
      <xdr:spPr>
        <a:xfrm>
          <a:off x="244506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224" name="テキスト ボックス 223">
          <a:extLst>
            <a:ext uri="{FF2B5EF4-FFF2-40B4-BE49-F238E27FC236}">
              <a16:creationId xmlns:a16="http://schemas.microsoft.com/office/drawing/2014/main" id="{067E2AA9-A104-4F7B-B873-EC847AA051A6}"/>
            </a:ext>
          </a:extLst>
        </xdr:cNvPr>
        <xdr:cNvSpPr txBox="1"/>
      </xdr:nvSpPr>
      <xdr:spPr>
        <a:xfrm>
          <a:off x="244506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225" name="テキスト ボックス 224">
          <a:extLst>
            <a:ext uri="{FF2B5EF4-FFF2-40B4-BE49-F238E27FC236}">
              <a16:creationId xmlns:a16="http://schemas.microsoft.com/office/drawing/2014/main" id="{B354795E-627B-465A-8E1E-EF5A7C5D0D0B}"/>
            </a:ext>
          </a:extLst>
        </xdr:cNvPr>
        <xdr:cNvSpPr txBox="1"/>
      </xdr:nvSpPr>
      <xdr:spPr>
        <a:xfrm>
          <a:off x="244506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226" name="テキスト ボックス 225">
          <a:extLst>
            <a:ext uri="{FF2B5EF4-FFF2-40B4-BE49-F238E27FC236}">
              <a16:creationId xmlns:a16="http://schemas.microsoft.com/office/drawing/2014/main" id="{8475D754-5459-4BD4-B7A4-DD0B6EF63EDA}"/>
            </a:ext>
          </a:extLst>
        </xdr:cNvPr>
        <xdr:cNvSpPr txBox="1"/>
      </xdr:nvSpPr>
      <xdr:spPr>
        <a:xfrm>
          <a:off x="244506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227" name="テキスト ボックス 226">
          <a:extLst>
            <a:ext uri="{FF2B5EF4-FFF2-40B4-BE49-F238E27FC236}">
              <a16:creationId xmlns:a16="http://schemas.microsoft.com/office/drawing/2014/main" id="{E723B0EF-8442-475C-991D-5488070370C5}"/>
            </a:ext>
          </a:extLst>
        </xdr:cNvPr>
        <xdr:cNvSpPr txBox="1"/>
      </xdr:nvSpPr>
      <xdr:spPr>
        <a:xfrm>
          <a:off x="244506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228" name="テキスト ボックス 227">
          <a:extLst>
            <a:ext uri="{FF2B5EF4-FFF2-40B4-BE49-F238E27FC236}">
              <a16:creationId xmlns:a16="http://schemas.microsoft.com/office/drawing/2014/main" id="{3C59EA17-CB67-491F-8E77-8F247B6B91A6}"/>
            </a:ext>
          </a:extLst>
        </xdr:cNvPr>
        <xdr:cNvSpPr txBox="1"/>
      </xdr:nvSpPr>
      <xdr:spPr>
        <a:xfrm>
          <a:off x="244506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229" name="テキスト ボックス 228">
          <a:extLst>
            <a:ext uri="{FF2B5EF4-FFF2-40B4-BE49-F238E27FC236}">
              <a16:creationId xmlns:a16="http://schemas.microsoft.com/office/drawing/2014/main" id="{714E91F5-2B8B-439B-BD86-77832BDE6A36}"/>
            </a:ext>
          </a:extLst>
        </xdr:cNvPr>
        <xdr:cNvSpPr txBox="1"/>
      </xdr:nvSpPr>
      <xdr:spPr>
        <a:xfrm>
          <a:off x="244506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230" name="テキスト ボックス 229">
          <a:extLst>
            <a:ext uri="{FF2B5EF4-FFF2-40B4-BE49-F238E27FC236}">
              <a16:creationId xmlns:a16="http://schemas.microsoft.com/office/drawing/2014/main" id="{6C95382A-2129-4168-B0C2-3D9CD965BC7F}"/>
            </a:ext>
          </a:extLst>
        </xdr:cNvPr>
        <xdr:cNvSpPr txBox="1"/>
      </xdr:nvSpPr>
      <xdr:spPr>
        <a:xfrm>
          <a:off x="244506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231" name="テキスト ボックス 230">
          <a:extLst>
            <a:ext uri="{FF2B5EF4-FFF2-40B4-BE49-F238E27FC236}">
              <a16:creationId xmlns:a16="http://schemas.microsoft.com/office/drawing/2014/main" id="{8F56B8EA-6430-4217-8370-FF6AC35E798E}"/>
            </a:ext>
          </a:extLst>
        </xdr:cNvPr>
        <xdr:cNvSpPr txBox="1"/>
      </xdr:nvSpPr>
      <xdr:spPr>
        <a:xfrm>
          <a:off x="244506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32" name="テキスト ボックス 231">
          <a:extLst>
            <a:ext uri="{FF2B5EF4-FFF2-40B4-BE49-F238E27FC236}">
              <a16:creationId xmlns:a16="http://schemas.microsoft.com/office/drawing/2014/main" id="{5711E236-D2C3-4B50-8596-5BDF60C2908C}"/>
            </a:ext>
          </a:extLst>
        </xdr:cNvPr>
        <xdr:cNvSpPr txBox="1"/>
      </xdr:nvSpPr>
      <xdr:spPr>
        <a:xfrm>
          <a:off x="244506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33" name="テキスト ボックス 232">
          <a:extLst>
            <a:ext uri="{FF2B5EF4-FFF2-40B4-BE49-F238E27FC236}">
              <a16:creationId xmlns:a16="http://schemas.microsoft.com/office/drawing/2014/main" id="{D4F6FB0F-E88A-408E-AF91-A53FCC383369}"/>
            </a:ext>
          </a:extLst>
        </xdr:cNvPr>
        <xdr:cNvSpPr txBox="1"/>
      </xdr:nvSpPr>
      <xdr:spPr>
        <a:xfrm>
          <a:off x="244506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234" name="テキスト ボックス 233">
          <a:extLst>
            <a:ext uri="{FF2B5EF4-FFF2-40B4-BE49-F238E27FC236}">
              <a16:creationId xmlns:a16="http://schemas.microsoft.com/office/drawing/2014/main" id="{748F29E5-3DC8-4521-A78B-FB588C7A658C}"/>
            </a:ext>
          </a:extLst>
        </xdr:cNvPr>
        <xdr:cNvSpPr txBox="1"/>
      </xdr:nvSpPr>
      <xdr:spPr>
        <a:xfrm>
          <a:off x="244506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235" name="テキスト ボックス 234">
          <a:extLst>
            <a:ext uri="{FF2B5EF4-FFF2-40B4-BE49-F238E27FC236}">
              <a16:creationId xmlns:a16="http://schemas.microsoft.com/office/drawing/2014/main" id="{842D5778-B5BF-43D4-B26B-398E994FB5EA}"/>
            </a:ext>
          </a:extLst>
        </xdr:cNvPr>
        <xdr:cNvSpPr txBox="1"/>
      </xdr:nvSpPr>
      <xdr:spPr>
        <a:xfrm>
          <a:off x="244506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236" name="テキスト ボックス 235">
          <a:extLst>
            <a:ext uri="{FF2B5EF4-FFF2-40B4-BE49-F238E27FC236}">
              <a16:creationId xmlns:a16="http://schemas.microsoft.com/office/drawing/2014/main" id="{FEB19513-4DED-4612-8E97-565400DFE306}"/>
            </a:ext>
          </a:extLst>
        </xdr:cNvPr>
        <xdr:cNvSpPr txBox="1"/>
      </xdr:nvSpPr>
      <xdr:spPr>
        <a:xfrm>
          <a:off x="244506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237" name="テキスト ボックス 236">
          <a:extLst>
            <a:ext uri="{FF2B5EF4-FFF2-40B4-BE49-F238E27FC236}">
              <a16:creationId xmlns:a16="http://schemas.microsoft.com/office/drawing/2014/main" id="{D56B0480-AFCD-48ED-8318-10BA61BD5940}"/>
            </a:ext>
          </a:extLst>
        </xdr:cNvPr>
        <xdr:cNvSpPr txBox="1"/>
      </xdr:nvSpPr>
      <xdr:spPr>
        <a:xfrm>
          <a:off x="244506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238" name="テキスト ボックス 237">
          <a:extLst>
            <a:ext uri="{FF2B5EF4-FFF2-40B4-BE49-F238E27FC236}">
              <a16:creationId xmlns:a16="http://schemas.microsoft.com/office/drawing/2014/main" id="{9004FDD5-8EEE-4A27-A13C-B75E6F3ED70F}"/>
            </a:ext>
          </a:extLst>
        </xdr:cNvPr>
        <xdr:cNvSpPr txBox="1"/>
      </xdr:nvSpPr>
      <xdr:spPr>
        <a:xfrm>
          <a:off x="244506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239" name="テキスト ボックス 238">
          <a:extLst>
            <a:ext uri="{FF2B5EF4-FFF2-40B4-BE49-F238E27FC236}">
              <a16:creationId xmlns:a16="http://schemas.microsoft.com/office/drawing/2014/main" id="{0C977FF3-26DE-4F9E-9F9F-BDCB96AC680A}"/>
            </a:ext>
          </a:extLst>
        </xdr:cNvPr>
        <xdr:cNvSpPr txBox="1"/>
      </xdr:nvSpPr>
      <xdr:spPr>
        <a:xfrm>
          <a:off x="244506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240" name="テキスト ボックス 239">
          <a:extLst>
            <a:ext uri="{FF2B5EF4-FFF2-40B4-BE49-F238E27FC236}">
              <a16:creationId xmlns:a16="http://schemas.microsoft.com/office/drawing/2014/main" id="{1E7134E4-020B-4FDB-9794-055367760F90}"/>
            </a:ext>
          </a:extLst>
        </xdr:cNvPr>
        <xdr:cNvSpPr txBox="1"/>
      </xdr:nvSpPr>
      <xdr:spPr>
        <a:xfrm>
          <a:off x="244506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241" name="テキスト ボックス 240">
          <a:extLst>
            <a:ext uri="{FF2B5EF4-FFF2-40B4-BE49-F238E27FC236}">
              <a16:creationId xmlns:a16="http://schemas.microsoft.com/office/drawing/2014/main" id="{63226A85-9BAC-41B9-81AD-138C4A889743}"/>
            </a:ext>
          </a:extLst>
        </xdr:cNvPr>
        <xdr:cNvSpPr txBox="1"/>
      </xdr:nvSpPr>
      <xdr:spPr>
        <a:xfrm>
          <a:off x="244506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242" name="テキスト ボックス 241">
          <a:extLst>
            <a:ext uri="{FF2B5EF4-FFF2-40B4-BE49-F238E27FC236}">
              <a16:creationId xmlns:a16="http://schemas.microsoft.com/office/drawing/2014/main" id="{0899FCD6-9998-43C6-BA30-B96E282AEC93}"/>
            </a:ext>
          </a:extLst>
        </xdr:cNvPr>
        <xdr:cNvSpPr txBox="1"/>
      </xdr:nvSpPr>
      <xdr:spPr>
        <a:xfrm>
          <a:off x="244506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243" name="テキスト ボックス 242">
          <a:extLst>
            <a:ext uri="{FF2B5EF4-FFF2-40B4-BE49-F238E27FC236}">
              <a16:creationId xmlns:a16="http://schemas.microsoft.com/office/drawing/2014/main" id="{FEAEC995-7D20-4460-A6D0-5A6BEE454DD7}"/>
            </a:ext>
          </a:extLst>
        </xdr:cNvPr>
        <xdr:cNvSpPr txBox="1"/>
      </xdr:nvSpPr>
      <xdr:spPr>
        <a:xfrm>
          <a:off x="244506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244" name="テキスト ボックス 243">
          <a:extLst>
            <a:ext uri="{FF2B5EF4-FFF2-40B4-BE49-F238E27FC236}">
              <a16:creationId xmlns:a16="http://schemas.microsoft.com/office/drawing/2014/main" id="{42420329-95A0-44D1-84E8-632B5996422E}"/>
            </a:ext>
          </a:extLst>
        </xdr:cNvPr>
        <xdr:cNvSpPr txBox="1"/>
      </xdr:nvSpPr>
      <xdr:spPr>
        <a:xfrm>
          <a:off x="244506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245" name="テキスト ボックス 244">
          <a:extLst>
            <a:ext uri="{FF2B5EF4-FFF2-40B4-BE49-F238E27FC236}">
              <a16:creationId xmlns:a16="http://schemas.microsoft.com/office/drawing/2014/main" id="{9992D17F-65F6-4D6E-A408-EBE47091CC17}"/>
            </a:ext>
          </a:extLst>
        </xdr:cNvPr>
        <xdr:cNvSpPr txBox="1"/>
      </xdr:nvSpPr>
      <xdr:spPr>
        <a:xfrm>
          <a:off x="244506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246" name="テキスト ボックス 245">
          <a:extLst>
            <a:ext uri="{FF2B5EF4-FFF2-40B4-BE49-F238E27FC236}">
              <a16:creationId xmlns:a16="http://schemas.microsoft.com/office/drawing/2014/main" id="{D3017DFB-8D38-4F30-8F0F-18E8D2FF507F}"/>
            </a:ext>
          </a:extLst>
        </xdr:cNvPr>
        <xdr:cNvSpPr txBox="1"/>
      </xdr:nvSpPr>
      <xdr:spPr>
        <a:xfrm>
          <a:off x="244506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247" name="テキスト ボックス 246">
          <a:extLst>
            <a:ext uri="{FF2B5EF4-FFF2-40B4-BE49-F238E27FC236}">
              <a16:creationId xmlns:a16="http://schemas.microsoft.com/office/drawing/2014/main" id="{F467DB11-80FF-47D2-9DFF-1697977D7EA0}"/>
            </a:ext>
          </a:extLst>
        </xdr:cNvPr>
        <xdr:cNvSpPr txBox="1"/>
      </xdr:nvSpPr>
      <xdr:spPr>
        <a:xfrm>
          <a:off x="244506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48" name="テキスト ボックス 247">
          <a:extLst>
            <a:ext uri="{FF2B5EF4-FFF2-40B4-BE49-F238E27FC236}">
              <a16:creationId xmlns:a16="http://schemas.microsoft.com/office/drawing/2014/main" id="{33C593BC-33E0-4874-9DE7-DF3EE7DDD07C}"/>
            </a:ext>
          </a:extLst>
        </xdr:cNvPr>
        <xdr:cNvSpPr txBox="1"/>
      </xdr:nvSpPr>
      <xdr:spPr>
        <a:xfrm>
          <a:off x="244506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49" name="テキスト ボックス 248">
          <a:extLst>
            <a:ext uri="{FF2B5EF4-FFF2-40B4-BE49-F238E27FC236}">
              <a16:creationId xmlns:a16="http://schemas.microsoft.com/office/drawing/2014/main" id="{22C28511-B614-4DB5-AA2B-3C8722837533}"/>
            </a:ext>
          </a:extLst>
        </xdr:cNvPr>
        <xdr:cNvSpPr txBox="1"/>
      </xdr:nvSpPr>
      <xdr:spPr>
        <a:xfrm>
          <a:off x="244506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250" name="テキスト ボックス 249">
          <a:extLst>
            <a:ext uri="{FF2B5EF4-FFF2-40B4-BE49-F238E27FC236}">
              <a16:creationId xmlns:a16="http://schemas.microsoft.com/office/drawing/2014/main" id="{9114AD1A-3F29-4A2F-B4C6-C035BC542650}"/>
            </a:ext>
          </a:extLst>
        </xdr:cNvPr>
        <xdr:cNvSpPr txBox="1"/>
      </xdr:nvSpPr>
      <xdr:spPr>
        <a:xfrm>
          <a:off x="244506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251" name="テキスト ボックス 250">
          <a:extLst>
            <a:ext uri="{FF2B5EF4-FFF2-40B4-BE49-F238E27FC236}">
              <a16:creationId xmlns:a16="http://schemas.microsoft.com/office/drawing/2014/main" id="{76F8073F-9EBE-4EDA-A573-91538350C673}"/>
            </a:ext>
          </a:extLst>
        </xdr:cNvPr>
        <xdr:cNvSpPr txBox="1"/>
      </xdr:nvSpPr>
      <xdr:spPr>
        <a:xfrm>
          <a:off x="244506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252" name="テキスト ボックス 251">
          <a:extLst>
            <a:ext uri="{FF2B5EF4-FFF2-40B4-BE49-F238E27FC236}">
              <a16:creationId xmlns:a16="http://schemas.microsoft.com/office/drawing/2014/main" id="{11939875-8F67-4300-85BC-D029CDA78B20}"/>
            </a:ext>
          </a:extLst>
        </xdr:cNvPr>
        <xdr:cNvSpPr txBox="1"/>
      </xdr:nvSpPr>
      <xdr:spPr>
        <a:xfrm>
          <a:off x="244506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253" name="テキスト ボックス 252">
          <a:extLst>
            <a:ext uri="{FF2B5EF4-FFF2-40B4-BE49-F238E27FC236}">
              <a16:creationId xmlns:a16="http://schemas.microsoft.com/office/drawing/2014/main" id="{39B06D1D-F533-4181-B75D-7D2DF419790B}"/>
            </a:ext>
          </a:extLst>
        </xdr:cNvPr>
        <xdr:cNvSpPr txBox="1"/>
      </xdr:nvSpPr>
      <xdr:spPr>
        <a:xfrm>
          <a:off x="244506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54" name="テキスト ボックス 253">
          <a:extLst>
            <a:ext uri="{FF2B5EF4-FFF2-40B4-BE49-F238E27FC236}">
              <a16:creationId xmlns:a16="http://schemas.microsoft.com/office/drawing/2014/main" id="{00A2DF61-C174-4215-B436-CA699A05D753}"/>
            </a:ext>
          </a:extLst>
        </xdr:cNvPr>
        <xdr:cNvSpPr txBox="1"/>
      </xdr:nvSpPr>
      <xdr:spPr>
        <a:xfrm>
          <a:off x="244506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55" name="テキスト ボックス 254">
          <a:extLst>
            <a:ext uri="{FF2B5EF4-FFF2-40B4-BE49-F238E27FC236}">
              <a16:creationId xmlns:a16="http://schemas.microsoft.com/office/drawing/2014/main" id="{E314397B-AC8C-4480-8817-73764F279D08}"/>
            </a:ext>
          </a:extLst>
        </xdr:cNvPr>
        <xdr:cNvSpPr txBox="1"/>
      </xdr:nvSpPr>
      <xdr:spPr>
        <a:xfrm>
          <a:off x="244506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256" name="テキスト ボックス 255">
          <a:extLst>
            <a:ext uri="{FF2B5EF4-FFF2-40B4-BE49-F238E27FC236}">
              <a16:creationId xmlns:a16="http://schemas.microsoft.com/office/drawing/2014/main" id="{73E662DB-145C-4719-82B4-D3875678D6C9}"/>
            </a:ext>
          </a:extLst>
        </xdr:cNvPr>
        <xdr:cNvSpPr txBox="1"/>
      </xdr:nvSpPr>
      <xdr:spPr>
        <a:xfrm>
          <a:off x="244506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257" name="テキスト ボックス 256">
          <a:extLst>
            <a:ext uri="{FF2B5EF4-FFF2-40B4-BE49-F238E27FC236}">
              <a16:creationId xmlns:a16="http://schemas.microsoft.com/office/drawing/2014/main" id="{63B59EDC-1152-4374-9955-67E37D1FE23B}"/>
            </a:ext>
          </a:extLst>
        </xdr:cNvPr>
        <xdr:cNvSpPr txBox="1"/>
      </xdr:nvSpPr>
      <xdr:spPr>
        <a:xfrm>
          <a:off x="244506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58" name="テキスト ボックス 257">
          <a:extLst>
            <a:ext uri="{FF2B5EF4-FFF2-40B4-BE49-F238E27FC236}">
              <a16:creationId xmlns:a16="http://schemas.microsoft.com/office/drawing/2014/main" id="{9EDB1836-C1C1-4825-8088-41FEF079464C}"/>
            </a:ext>
          </a:extLst>
        </xdr:cNvPr>
        <xdr:cNvSpPr txBox="1"/>
      </xdr:nvSpPr>
      <xdr:spPr>
        <a:xfrm>
          <a:off x="244506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59" name="テキスト ボックス 258">
          <a:extLst>
            <a:ext uri="{FF2B5EF4-FFF2-40B4-BE49-F238E27FC236}">
              <a16:creationId xmlns:a16="http://schemas.microsoft.com/office/drawing/2014/main" id="{BD89180B-8EEB-4A31-A9B9-40043708F1CA}"/>
            </a:ext>
          </a:extLst>
        </xdr:cNvPr>
        <xdr:cNvSpPr txBox="1"/>
      </xdr:nvSpPr>
      <xdr:spPr>
        <a:xfrm>
          <a:off x="244506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260" name="テキスト ボックス 259">
          <a:extLst>
            <a:ext uri="{FF2B5EF4-FFF2-40B4-BE49-F238E27FC236}">
              <a16:creationId xmlns:a16="http://schemas.microsoft.com/office/drawing/2014/main" id="{8C9B37EF-D67D-40A7-AB80-6323BC71A22E}"/>
            </a:ext>
          </a:extLst>
        </xdr:cNvPr>
        <xdr:cNvSpPr txBox="1"/>
      </xdr:nvSpPr>
      <xdr:spPr>
        <a:xfrm>
          <a:off x="244506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261" name="テキスト ボックス 260">
          <a:extLst>
            <a:ext uri="{FF2B5EF4-FFF2-40B4-BE49-F238E27FC236}">
              <a16:creationId xmlns:a16="http://schemas.microsoft.com/office/drawing/2014/main" id="{C2468CC7-70B8-4328-B7ED-768CC9D73507}"/>
            </a:ext>
          </a:extLst>
        </xdr:cNvPr>
        <xdr:cNvSpPr txBox="1"/>
      </xdr:nvSpPr>
      <xdr:spPr>
        <a:xfrm>
          <a:off x="244506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364</xdr:row>
      <xdr:rowOff>0</xdr:rowOff>
    </xdr:from>
    <xdr:ext cx="184731" cy="264560"/>
    <xdr:sp macro="" textlink="">
      <xdr:nvSpPr>
        <xdr:cNvPr id="262" name="テキスト ボックス 261">
          <a:extLst>
            <a:ext uri="{FF2B5EF4-FFF2-40B4-BE49-F238E27FC236}">
              <a16:creationId xmlns:a16="http://schemas.microsoft.com/office/drawing/2014/main" id="{26F47B5A-2C32-42C3-8648-4852F4A2BE13}"/>
            </a:ext>
          </a:extLst>
        </xdr:cNvPr>
        <xdr:cNvSpPr txBox="1"/>
      </xdr:nvSpPr>
      <xdr:spPr>
        <a:xfrm>
          <a:off x="244506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364</xdr:row>
      <xdr:rowOff>0</xdr:rowOff>
    </xdr:from>
    <xdr:ext cx="184731" cy="264560"/>
    <xdr:sp macro="" textlink="">
      <xdr:nvSpPr>
        <xdr:cNvPr id="263" name="テキスト ボックス 262">
          <a:extLst>
            <a:ext uri="{FF2B5EF4-FFF2-40B4-BE49-F238E27FC236}">
              <a16:creationId xmlns:a16="http://schemas.microsoft.com/office/drawing/2014/main" id="{138375CD-D307-4B91-B572-FD61888BBF06}"/>
            </a:ext>
          </a:extLst>
        </xdr:cNvPr>
        <xdr:cNvSpPr txBox="1"/>
      </xdr:nvSpPr>
      <xdr:spPr>
        <a:xfrm>
          <a:off x="244506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372</xdr:row>
      <xdr:rowOff>0</xdr:rowOff>
    </xdr:from>
    <xdr:ext cx="184731" cy="264560"/>
    <xdr:sp macro="" textlink="">
      <xdr:nvSpPr>
        <xdr:cNvPr id="264" name="テキスト ボックス 263">
          <a:extLst>
            <a:ext uri="{FF2B5EF4-FFF2-40B4-BE49-F238E27FC236}">
              <a16:creationId xmlns:a16="http://schemas.microsoft.com/office/drawing/2014/main" id="{89DC90D7-9F78-4904-9EB0-CD491F364EA1}"/>
            </a:ext>
          </a:extLst>
        </xdr:cNvPr>
        <xdr:cNvSpPr txBox="1"/>
      </xdr:nvSpPr>
      <xdr:spPr>
        <a:xfrm>
          <a:off x="244506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372</xdr:row>
      <xdr:rowOff>0</xdr:rowOff>
    </xdr:from>
    <xdr:ext cx="184731" cy="264560"/>
    <xdr:sp macro="" textlink="">
      <xdr:nvSpPr>
        <xdr:cNvPr id="265" name="テキスト ボックス 264">
          <a:extLst>
            <a:ext uri="{FF2B5EF4-FFF2-40B4-BE49-F238E27FC236}">
              <a16:creationId xmlns:a16="http://schemas.microsoft.com/office/drawing/2014/main" id="{16C0650E-A2A5-4A5D-B07F-6648DE5E244B}"/>
            </a:ext>
          </a:extLst>
        </xdr:cNvPr>
        <xdr:cNvSpPr txBox="1"/>
      </xdr:nvSpPr>
      <xdr:spPr>
        <a:xfrm>
          <a:off x="244506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329</xdr:row>
      <xdr:rowOff>0</xdr:rowOff>
    </xdr:from>
    <xdr:ext cx="184731" cy="264560"/>
    <xdr:sp macro="" textlink="">
      <xdr:nvSpPr>
        <xdr:cNvPr id="266" name="テキスト ボックス 265">
          <a:extLst>
            <a:ext uri="{FF2B5EF4-FFF2-40B4-BE49-F238E27FC236}">
              <a16:creationId xmlns:a16="http://schemas.microsoft.com/office/drawing/2014/main" id="{67396C77-FC58-44D6-9654-CD169B407DE0}"/>
            </a:ext>
          </a:extLst>
        </xdr:cNvPr>
        <xdr:cNvSpPr txBox="1"/>
      </xdr:nvSpPr>
      <xdr:spPr>
        <a:xfrm>
          <a:off x="244506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329</xdr:row>
      <xdr:rowOff>0</xdr:rowOff>
    </xdr:from>
    <xdr:ext cx="184731" cy="264560"/>
    <xdr:sp macro="" textlink="">
      <xdr:nvSpPr>
        <xdr:cNvPr id="267" name="テキスト ボックス 266">
          <a:extLst>
            <a:ext uri="{FF2B5EF4-FFF2-40B4-BE49-F238E27FC236}">
              <a16:creationId xmlns:a16="http://schemas.microsoft.com/office/drawing/2014/main" id="{155ECBF0-F724-4D5D-9F95-DB259E26B6D8}"/>
            </a:ext>
          </a:extLst>
        </xdr:cNvPr>
        <xdr:cNvSpPr txBox="1"/>
      </xdr:nvSpPr>
      <xdr:spPr>
        <a:xfrm>
          <a:off x="244506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322</xdr:row>
      <xdr:rowOff>0</xdr:rowOff>
    </xdr:from>
    <xdr:ext cx="184731" cy="264560"/>
    <xdr:sp macro="" textlink="">
      <xdr:nvSpPr>
        <xdr:cNvPr id="268" name="テキスト ボックス 267">
          <a:extLst>
            <a:ext uri="{FF2B5EF4-FFF2-40B4-BE49-F238E27FC236}">
              <a16:creationId xmlns:a16="http://schemas.microsoft.com/office/drawing/2014/main" id="{EB312E84-0999-44DA-86F6-1D90629C9A36}"/>
            </a:ext>
          </a:extLst>
        </xdr:cNvPr>
        <xdr:cNvSpPr txBox="1"/>
      </xdr:nvSpPr>
      <xdr:spPr>
        <a:xfrm>
          <a:off x="244506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322</xdr:row>
      <xdr:rowOff>0</xdr:rowOff>
    </xdr:from>
    <xdr:ext cx="184731" cy="264560"/>
    <xdr:sp macro="" textlink="">
      <xdr:nvSpPr>
        <xdr:cNvPr id="269" name="テキスト ボックス 268">
          <a:extLst>
            <a:ext uri="{FF2B5EF4-FFF2-40B4-BE49-F238E27FC236}">
              <a16:creationId xmlns:a16="http://schemas.microsoft.com/office/drawing/2014/main" id="{076BDB1B-1743-44A5-B3EF-E2D33441446E}"/>
            </a:ext>
          </a:extLst>
        </xdr:cNvPr>
        <xdr:cNvSpPr txBox="1"/>
      </xdr:nvSpPr>
      <xdr:spPr>
        <a:xfrm>
          <a:off x="244506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339</xdr:row>
      <xdr:rowOff>0</xdr:rowOff>
    </xdr:from>
    <xdr:ext cx="184731" cy="264560"/>
    <xdr:sp macro="" textlink="">
      <xdr:nvSpPr>
        <xdr:cNvPr id="270" name="テキスト ボックス 269">
          <a:extLst>
            <a:ext uri="{FF2B5EF4-FFF2-40B4-BE49-F238E27FC236}">
              <a16:creationId xmlns:a16="http://schemas.microsoft.com/office/drawing/2014/main" id="{89AC0B87-A88F-40F4-B50E-DE0E3FA213A3}"/>
            </a:ext>
          </a:extLst>
        </xdr:cNvPr>
        <xdr:cNvSpPr txBox="1"/>
      </xdr:nvSpPr>
      <xdr:spPr>
        <a:xfrm>
          <a:off x="244506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339</xdr:row>
      <xdr:rowOff>0</xdr:rowOff>
    </xdr:from>
    <xdr:ext cx="184731" cy="264560"/>
    <xdr:sp macro="" textlink="">
      <xdr:nvSpPr>
        <xdr:cNvPr id="271" name="テキスト ボックス 270">
          <a:extLst>
            <a:ext uri="{FF2B5EF4-FFF2-40B4-BE49-F238E27FC236}">
              <a16:creationId xmlns:a16="http://schemas.microsoft.com/office/drawing/2014/main" id="{E0A6AA2B-FAB3-4A41-9FC0-259F8FD6C800}"/>
            </a:ext>
          </a:extLst>
        </xdr:cNvPr>
        <xdr:cNvSpPr txBox="1"/>
      </xdr:nvSpPr>
      <xdr:spPr>
        <a:xfrm>
          <a:off x="244506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362</xdr:row>
      <xdr:rowOff>0</xdr:rowOff>
    </xdr:from>
    <xdr:ext cx="184731" cy="264560"/>
    <xdr:sp macro="" textlink="">
      <xdr:nvSpPr>
        <xdr:cNvPr id="272" name="テキスト ボックス 271">
          <a:extLst>
            <a:ext uri="{FF2B5EF4-FFF2-40B4-BE49-F238E27FC236}">
              <a16:creationId xmlns:a16="http://schemas.microsoft.com/office/drawing/2014/main" id="{1675BAE6-9BF0-4AA2-B780-C74B1DBEEF4E}"/>
            </a:ext>
          </a:extLst>
        </xdr:cNvPr>
        <xdr:cNvSpPr txBox="1"/>
      </xdr:nvSpPr>
      <xdr:spPr>
        <a:xfrm>
          <a:off x="244506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362</xdr:row>
      <xdr:rowOff>0</xdr:rowOff>
    </xdr:from>
    <xdr:ext cx="184731" cy="264560"/>
    <xdr:sp macro="" textlink="">
      <xdr:nvSpPr>
        <xdr:cNvPr id="273" name="テキスト ボックス 272">
          <a:extLst>
            <a:ext uri="{FF2B5EF4-FFF2-40B4-BE49-F238E27FC236}">
              <a16:creationId xmlns:a16="http://schemas.microsoft.com/office/drawing/2014/main" id="{668CA9D3-D92F-4BD4-A986-F90CC231302E}"/>
            </a:ext>
          </a:extLst>
        </xdr:cNvPr>
        <xdr:cNvSpPr txBox="1"/>
      </xdr:nvSpPr>
      <xdr:spPr>
        <a:xfrm>
          <a:off x="244506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379</xdr:row>
      <xdr:rowOff>0</xdr:rowOff>
    </xdr:from>
    <xdr:ext cx="184731" cy="264560"/>
    <xdr:sp macro="" textlink="">
      <xdr:nvSpPr>
        <xdr:cNvPr id="274" name="テキスト ボックス 273">
          <a:extLst>
            <a:ext uri="{FF2B5EF4-FFF2-40B4-BE49-F238E27FC236}">
              <a16:creationId xmlns:a16="http://schemas.microsoft.com/office/drawing/2014/main" id="{D03248D3-0BAB-4D6F-B85C-89EAC6124F00}"/>
            </a:ext>
          </a:extLst>
        </xdr:cNvPr>
        <xdr:cNvSpPr txBox="1"/>
      </xdr:nvSpPr>
      <xdr:spPr>
        <a:xfrm>
          <a:off x="244506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379</xdr:row>
      <xdr:rowOff>0</xdr:rowOff>
    </xdr:from>
    <xdr:ext cx="184731" cy="264560"/>
    <xdr:sp macro="" textlink="">
      <xdr:nvSpPr>
        <xdr:cNvPr id="275" name="テキスト ボックス 274">
          <a:extLst>
            <a:ext uri="{FF2B5EF4-FFF2-40B4-BE49-F238E27FC236}">
              <a16:creationId xmlns:a16="http://schemas.microsoft.com/office/drawing/2014/main" id="{55942122-A45D-497D-84DE-7F539E8D0834}"/>
            </a:ext>
          </a:extLst>
        </xdr:cNvPr>
        <xdr:cNvSpPr txBox="1"/>
      </xdr:nvSpPr>
      <xdr:spPr>
        <a:xfrm>
          <a:off x="244506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351</xdr:row>
      <xdr:rowOff>0</xdr:rowOff>
    </xdr:from>
    <xdr:ext cx="184731" cy="264560"/>
    <xdr:sp macro="" textlink="">
      <xdr:nvSpPr>
        <xdr:cNvPr id="276" name="テキスト ボックス 275">
          <a:extLst>
            <a:ext uri="{FF2B5EF4-FFF2-40B4-BE49-F238E27FC236}">
              <a16:creationId xmlns:a16="http://schemas.microsoft.com/office/drawing/2014/main" id="{CD3A87FE-DD90-4023-BE29-16E01D13FC44}"/>
            </a:ext>
          </a:extLst>
        </xdr:cNvPr>
        <xdr:cNvSpPr txBox="1"/>
      </xdr:nvSpPr>
      <xdr:spPr>
        <a:xfrm>
          <a:off x="244506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351</xdr:row>
      <xdr:rowOff>0</xdr:rowOff>
    </xdr:from>
    <xdr:ext cx="184731" cy="264560"/>
    <xdr:sp macro="" textlink="">
      <xdr:nvSpPr>
        <xdr:cNvPr id="277" name="テキスト ボックス 276">
          <a:extLst>
            <a:ext uri="{FF2B5EF4-FFF2-40B4-BE49-F238E27FC236}">
              <a16:creationId xmlns:a16="http://schemas.microsoft.com/office/drawing/2014/main" id="{8C536509-311F-42A3-8CF0-CDD708D38322}"/>
            </a:ext>
          </a:extLst>
        </xdr:cNvPr>
        <xdr:cNvSpPr txBox="1"/>
      </xdr:nvSpPr>
      <xdr:spPr>
        <a:xfrm>
          <a:off x="244506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278" name="テキスト ボックス 277">
          <a:extLst>
            <a:ext uri="{FF2B5EF4-FFF2-40B4-BE49-F238E27FC236}">
              <a16:creationId xmlns:a16="http://schemas.microsoft.com/office/drawing/2014/main" id="{E6163170-2175-43C7-8D61-F07F0F1890AA}"/>
            </a:ext>
          </a:extLst>
        </xdr:cNvPr>
        <xdr:cNvSpPr txBox="1"/>
      </xdr:nvSpPr>
      <xdr:spPr>
        <a:xfrm>
          <a:off x="244506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279" name="テキスト ボックス 278">
          <a:extLst>
            <a:ext uri="{FF2B5EF4-FFF2-40B4-BE49-F238E27FC236}">
              <a16:creationId xmlns:a16="http://schemas.microsoft.com/office/drawing/2014/main" id="{33154E44-C16B-400D-8287-C956CD424E70}"/>
            </a:ext>
          </a:extLst>
        </xdr:cNvPr>
        <xdr:cNvSpPr txBox="1"/>
      </xdr:nvSpPr>
      <xdr:spPr>
        <a:xfrm>
          <a:off x="244506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280" name="テキスト ボックス 279">
          <a:extLst>
            <a:ext uri="{FF2B5EF4-FFF2-40B4-BE49-F238E27FC236}">
              <a16:creationId xmlns:a16="http://schemas.microsoft.com/office/drawing/2014/main" id="{8707A413-1C6E-4B7C-8BC6-1F25C2FEBF3F}"/>
            </a:ext>
          </a:extLst>
        </xdr:cNvPr>
        <xdr:cNvSpPr txBox="1"/>
      </xdr:nvSpPr>
      <xdr:spPr>
        <a:xfrm>
          <a:off x="244506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281" name="テキスト ボックス 280">
          <a:extLst>
            <a:ext uri="{FF2B5EF4-FFF2-40B4-BE49-F238E27FC236}">
              <a16:creationId xmlns:a16="http://schemas.microsoft.com/office/drawing/2014/main" id="{153CA3D3-FE34-4B4B-83BE-9188D2F1DAD1}"/>
            </a:ext>
          </a:extLst>
        </xdr:cNvPr>
        <xdr:cNvSpPr txBox="1"/>
      </xdr:nvSpPr>
      <xdr:spPr>
        <a:xfrm>
          <a:off x="244506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282" name="テキスト ボックス 281">
          <a:extLst>
            <a:ext uri="{FF2B5EF4-FFF2-40B4-BE49-F238E27FC236}">
              <a16:creationId xmlns:a16="http://schemas.microsoft.com/office/drawing/2014/main" id="{38595D06-026B-4D90-A0C0-C686F5663D82}"/>
            </a:ext>
          </a:extLst>
        </xdr:cNvPr>
        <xdr:cNvSpPr txBox="1"/>
      </xdr:nvSpPr>
      <xdr:spPr>
        <a:xfrm>
          <a:off x="244506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283" name="テキスト ボックス 282">
          <a:extLst>
            <a:ext uri="{FF2B5EF4-FFF2-40B4-BE49-F238E27FC236}">
              <a16:creationId xmlns:a16="http://schemas.microsoft.com/office/drawing/2014/main" id="{D08BD1D4-8FA3-42B0-9C51-360EB92DB775}"/>
            </a:ext>
          </a:extLst>
        </xdr:cNvPr>
        <xdr:cNvSpPr txBox="1"/>
      </xdr:nvSpPr>
      <xdr:spPr>
        <a:xfrm>
          <a:off x="244506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284" name="テキスト ボックス 283">
          <a:extLst>
            <a:ext uri="{FF2B5EF4-FFF2-40B4-BE49-F238E27FC236}">
              <a16:creationId xmlns:a16="http://schemas.microsoft.com/office/drawing/2014/main" id="{31BAA2A8-5D38-4C7B-A588-859AD10A648F}"/>
            </a:ext>
          </a:extLst>
        </xdr:cNvPr>
        <xdr:cNvSpPr txBox="1"/>
      </xdr:nvSpPr>
      <xdr:spPr>
        <a:xfrm>
          <a:off x="244506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285" name="テキスト ボックス 284">
          <a:extLst>
            <a:ext uri="{FF2B5EF4-FFF2-40B4-BE49-F238E27FC236}">
              <a16:creationId xmlns:a16="http://schemas.microsoft.com/office/drawing/2014/main" id="{98FA4E2F-96FC-4D41-994C-C3BC14FC8B7B}"/>
            </a:ext>
          </a:extLst>
        </xdr:cNvPr>
        <xdr:cNvSpPr txBox="1"/>
      </xdr:nvSpPr>
      <xdr:spPr>
        <a:xfrm>
          <a:off x="244506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280</xdr:row>
      <xdr:rowOff>0</xdr:rowOff>
    </xdr:from>
    <xdr:ext cx="184731" cy="264560"/>
    <xdr:sp macro="" textlink="">
      <xdr:nvSpPr>
        <xdr:cNvPr id="286" name="テキスト ボックス 285">
          <a:extLst>
            <a:ext uri="{FF2B5EF4-FFF2-40B4-BE49-F238E27FC236}">
              <a16:creationId xmlns:a16="http://schemas.microsoft.com/office/drawing/2014/main" id="{8A552A29-DBCD-414D-9682-0F3B2332CAC3}"/>
            </a:ext>
          </a:extLst>
        </xdr:cNvPr>
        <xdr:cNvSpPr txBox="1"/>
      </xdr:nvSpPr>
      <xdr:spPr>
        <a:xfrm>
          <a:off x="244506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280</xdr:row>
      <xdr:rowOff>0</xdr:rowOff>
    </xdr:from>
    <xdr:ext cx="184731" cy="264560"/>
    <xdr:sp macro="" textlink="">
      <xdr:nvSpPr>
        <xdr:cNvPr id="287" name="テキスト ボックス 286">
          <a:extLst>
            <a:ext uri="{FF2B5EF4-FFF2-40B4-BE49-F238E27FC236}">
              <a16:creationId xmlns:a16="http://schemas.microsoft.com/office/drawing/2014/main" id="{2DFA5A82-A476-4E30-B491-5D726470BD25}"/>
            </a:ext>
          </a:extLst>
        </xdr:cNvPr>
        <xdr:cNvSpPr txBox="1"/>
      </xdr:nvSpPr>
      <xdr:spPr>
        <a:xfrm>
          <a:off x="244506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288" name="テキスト ボックス 287">
          <a:extLst>
            <a:ext uri="{FF2B5EF4-FFF2-40B4-BE49-F238E27FC236}">
              <a16:creationId xmlns:a16="http://schemas.microsoft.com/office/drawing/2014/main" id="{BFEAD6F7-0E35-4A35-B08D-6DD2CB272C88}"/>
            </a:ext>
          </a:extLst>
        </xdr:cNvPr>
        <xdr:cNvSpPr txBox="1"/>
      </xdr:nvSpPr>
      <xdr:spPr>
        <a:xfrm>
          <a:off x="244506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289" name="テキスト ボックス 288">
          <a:extLst>
            <a:ext uri="{FF2B5EF4-FFF2-40B4-BE49-F238E27FC236}">
              <a16:creationId xmlns:a16="http://schemas.microsoft.com/office/drawing/2014/main" id="{8156EE55-8078-4CBB-8C13-2DD7025769F8}"/>
            </a:ext>
          </a:extLst>
        </xdr:cNvPr>
        <xdr:cNvSpPr txBox="1"/>
      </xdr:nvSpPr>
      <xdr:spPr>
        <a:xfrm>
          <a:off x="244506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B39D9A14-CEA8-49C7-9535-CDEA726F66DD}"/>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0CA3AFAC-3268-467D-BC5C-0F9DBA6B1DF9}"/>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5E43888B-A5DF-432C-8604-104D095FEAEB}"/>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888AE5F9-EC2C-41D8-A62B-A6E9C280F772}"/>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498A5663-5A63-4CFA-88BA-7926E69094BB}"/>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C2E0D981-E785-42A9-A8FE-E35B758C7B20}"/>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ADF7A629-96FE-4D07-94C0-147ED0DDBB65}"/>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64A5C0A9-C5B2-4D64-8762-7A365BBCB14E}"/>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CAD5C2A7-6084-42DA-8F66-BEBC1063E0EE}"/>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611DAEC5-F4C7-452E-8E54-9B369ADEC942}"/>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E98684C0-D504-4B0A-A3D4-5BBB5ABA081D}"/>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06B0806F-D1E2-40E5-A56F-F0BF12624504}"/>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258584FB-3AD1-414F-9C7A-B3FD8A47C10F}"/>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0E2FE85C-0194-4200-8DDE-BB39E4BCDF85}"/>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17CC62AB-3A25-4421-9A9F-5235A5929B28}"/>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75E61B4E-6B33-42D1-AB00-E9A5FC57BFE4}"/>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25950BD8-B9FB-426C-BA34-50E619E3AB0E}"/>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1AB0AEF1-831B-409D-BE1A-556AA4136CB3}"/>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1B0F25B5-EF35-41F4-B8DF-45A26D76B592}"/>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589C1C95-F65F-48DA-BB0A-E6FC0146FDD5}"/>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F04C9363-042B-4436-8A1C-30EDFD08DFB2}"/>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1824A0CC-A3D4-45ED-B1AC-A651C43F36CF}"/>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117D13E4-A78B-4AF6-B82B-63A44ED0939C}"/>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36FE84D4-D847-4A37-9E60-64BA43C36066}"/>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41211674-3EDB-4CC3-81DD-595665D89D73}"/>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45F05C81-0EA0-443C-8400-C9AA5C08BCB6}"/>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2B006779-C1C4-4A11-99D4-E74AA811E379}"/>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0C98B0D6-28DC-471C-892A-4D57B029D828}"/>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6F12C472-F70B-46F4-B900-1CDCD0AA1D85}"/>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7EF186F4-D019-4985-8C1E-311CEA6DEB3F}"/>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8A363202-5FE7-4ECE-9BBF-09C5A8B5D8EE}"/>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88EA5AE6-2DC3-483A-92C6-6C75D3D25A28}"/>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CEA2AF7C-EA7D-4750-8543-ECED67A49972}"/>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55F26621-D07A-4CC0-B448-D032AF462292}"/>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1E0BED59-9649-449C-A292-86C4A63DDD28}"/>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AE429C3B-4CC2-468A-9B47-C8D901305AC3}"/>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DF75B989-2076-4C79-9DDA-A71B326BC224}"/>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2E22524A-A2BE-47DB-AF23-1D4A5572C690}"/>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B1098B1E-38AD-44D9-8DD6-FE0C3B3FD06A}"/>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A285BA90-92C6-4E2D-8FFA-D2A3D824BB47}"/>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F73EB020-657E-44A0-86A8-29AE59A319B4}"/>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B2339CCF-7C91-4EE0-B40E-CF8E0EF9C606}"/>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8BA57989-2DB5-4A34-81FD-D79F56F194BB}"/>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DDFD8BF7-7C68-4FB8-AE1E-604D695AD93B}"/>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6A1D5BFD-C0E0-4059-95F3-DEA53661A993}"/>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9D839D3E-F5A1-41C5-B24F-667FBABED3A6}"/>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E7F739AF-945D-485B-85C5-275A5D2F6CAF}"/>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476D0859-22C7-459B-9E1B-23FE1C7D7649}"/>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50FB856A-512F-4912-BD92-A2B2541670F2}"/>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85D313D3-2567-4EDA-95EF-0294C59B70AE}"/>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48AFB2F4-428E-472B-96DF-4FF332539787}"/>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60E179A3-E2BB-4A50-B6F3-A4C252772067}"/>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086F45FE-093E-4298-BF9D-5DB139A0643F}"/>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A8113DD3-D985-415A-8E1B-85CD92FE567B}"/>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1F94E647-0AE9-4CBF-AE00-674E7D5EAD7B}"/>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0FE757D3-A4D7-4CBF-AFF0-E8203DA7B3D1}"/>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50641BB4-7808-4F52-BF4B-36A5EC07D935}"/>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A6AA643C-0799-4A92-A7FA-D9DC30B6E731}"/>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0C19BC5D-0AA8-4D02-A811-9B826576199E}"/>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095B022C-C64B-493E-9249-0AB8108C999C}"/>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6AC7D3E9-A29A-43F7-BBA6-97B1745A8323}"/>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FEB54CFB-D439-4F1C-A95B-3AF10486E029}"/>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83734B10-098B-4BD3-AD5A-112FFE6BFF05}"/>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47AC4434-03F5-4CC7-904B-FF9A49CA2C01}"/>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306DDEF4-522F-4575-A1EF-FD344911F39D}"/>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3377F9F3-18A0-4DCD-859C-5EA635FB2D7B}"/>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0FBDBD83-A87A-4BAD-BCC1-AAFF3BE40F53}"/>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7251129B-83CF-40D6-94B8-CF49585449CF}"/>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C270FBF8-DDA0-4B1E-9644-A1A2EEB3D46F}"/>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835DC714-27F3-42FD-A1B2-D718D073ED32}"/>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A67F69BE-1B75-4841-AECA-23AEAB3F4284}"/>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EA7BFA49-C107-41AD-AC68-D7F286F768AF}"/>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E1DDE9C0-88C5-434C-BB9C-F6504AB13AFE}"/>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D04B36A0-B4EC-4515-8B7A-43D751894D77}"/>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B065250B-DBC2-4630-9128-5E767195DFEF}"/>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54658824-6EEA-4069-80CF-E5E1E67A177D}"/>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D6CA2FC7-003F-4A56-A401-3169AE4656E6}"/>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91D7DEAD-BEDA-4930-99C9-89CF5C350B80}"/>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C6C4FA1C-F430-490A-A026-4EDAFB4213FC}"/>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59B80FEB-2F08-427B-BD54-7B09A6011351}"/>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373ECAEC-20DD-41D8-999A-ADF0AC12FF26}"/>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466B7793-AACD-41CF-B5FF-BCA78EF99FBB}"/>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181DE36B-9248-4A78-AA8E-81361CE45163}"/>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CBEFFB16-1C11-48C2-8D64-8E34BC9EDC05}"/>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8A508547-5721-4C35-AB1F-39F7CBAF477F}"/>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A13350C7-C0ED-4B6C-9BF8-9923DEA53B6C}"/>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1F3E6390-F655-4F52-8F8A-B08493097DBB}"/>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C752A48D-AA7F-496A-AB21-17780012B0F8}"/>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DE30F992-019E-4C8E-BC9F-C38A92FD1EEE}"/>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A90FBD84-D333-45FD-8BC9-5DD8018E85D7}"/>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4B93363C-7F23-44DC-9500-EE50F6BAD1E1}"/>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233C5F6B-3C5F-414D-8040-B610E24E4ED4}"/>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507A8BD0-3C17-4E72-A6D5-11ADD170006B}"/>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649B15C3-AB81-4E83-B3BC-C614C4D6FEA1}"/>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D09B04FD-861A-4F7D-A5AB-C19784566B4D}"/>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75F659A7-D400-442B-92D4-5F690352AC37}"/>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8C2908E3-1252-4965-AE0D-ECA7BECFBD02}"/>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856DFEBA-4929-4921-A869-29AB16D27321}"/>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FDC7C072-C1CF-40D4-9C4C-7CDDEC7C035F}"/>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92836C4E-135E-4C95-8812-F9DF9A477BD6}"/>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C7B36D8C-B17E-498F-A5AA-7C1C7266A2E9}"/>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45CDC2E4-CF15-4A70-AE91-5F5CB14137F7}"/>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A8099001-3D08-4CC6-8212-227D3099B013}"/>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1C181B4D-787C-4ADF-BBA1-EDA5B2041E74}"/>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1BB3EA79-D656-4773-BDD5-F205E7B8E355}"/>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2FDDBD8A-848B-496B-B715-70D08315A696}"/>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A135F2F1-953F-4421-BD8B-16BB0D44F8FE}"/>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0D5CAF2D-F0C5-4731-BA5B-2170AE6AF140}"/>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2E4534B5-9893-420F-B731-B564807CA62B}"/>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79496AC5-9A75-4BC3-B017-C73F9226B5BC}"/>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7A6D2F4B-3D44-43E1-B2F7-FA4DA805E62C}"/>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253D7EFD-3246-40EB-861C-F177A8343276}"/>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D3C7BD46-BC30-4952-94F7-CEE1AEA6F771}"/>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C9B2FBED-DCD0-41B7-A542-34002E6357CF}"/>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BEF102C6-4DE5-428B-8B70-4B26B04C69B3}"/>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9DD688E2-77F0-4CA2-B282-AC8B9B4AB814}"/>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510A5682-9325-4401-81D7-EED8D55FC350}"/>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AD5A2D84-15D9-46FF-A792-018E8880296A}"/>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36204F0D-F0EE-410E-8442-720573E1233D}"/>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CAA357F9-CCA4-4D83-9B53-A49A348F2392}"/>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0B601637-8D06-441F-959E-8B28410C2BF9}"/>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73B8D528-33F4-4748-8F67-337BD0416774}"/>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8E1E40A6-342D-440D-992B-7987692CFDDE}"/>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209E580E-172E-484E-AAA0-CC6DFCACBE97}"/>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15F8E8D0-30F3-40D5-8096-153448FFA173}"/>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D17F8AE1-86C9-4B94-8774-A1E52A6D190D}"/>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906A6CE9-C2FB-4EBD-B271-BBFFFB626E13}"/>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2A77B323-5A1F-4303-B694-A11F3B1ADC0A}"/>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765E79BB-9332-4D57-AF20-106D1435A318}"/>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63A881C4-C94C-46CE-8721-5C916D76C8BB}"/>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BC31B8C6-6236-439E-BA8C-8FB8D0114CBB}"/>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84AA9D99-E013-4BA0-8D32-18EDEFABD704}"/>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8420DCD0-DB4A-42C2-B6EC-F75C1FF9B329}"/>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495823FA-D601-45EE-B37B-A1B1B85709D3}"/>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22DC1E42-A42B-4B6F-B5FD-E2AA85BF2B52}"/>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38B4E272-A4D6-431E-AAD9-8FBFC3DFA5D8}"/>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F58083EF-105F-4BD0-9BEB-8414A04D43BA}"/>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F9E82DC9-8E16-4774-A4C6-45795558AE16}"/>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D737B8CF-D5FD-4F6C-A880-A9F84327C1D9}"/>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9D202DFF-5190-45BE-ACC0-EBB3A7344983}"/>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97F15557-0745-44A7-B951-10E74CBE9B8C}"/>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2064DC7E-FCE4-4133-AA2C-B168EE36336B}"/>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DA071166-5865-4B8A-81F6-D69D10ED0C3E}"/>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B4B8EA1B-AE42-415D-BAD0-EA9128872C13}"/>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8481C039-EDD8-4BCC-A94B-438764AC654D}"/>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CF73D37D-C287-4424-B4A3-1EB34FA5FEA9}"/>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61B7D61E-F3F2-4335-A356-B3AEE7B9E3A0}"/>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80DAD41F-AB84-4DE1-A9C2-934DFD10F881}"/>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D21716CC-7E0D-4E23-8DDF-99ECB6B80CF5}"/>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1E74EC3D-99E5-4662-9050-E31B13C5A196}"/>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CDE1386F-A59A-4C51-AA84-A76918B61273}"/>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95E5930F-F539-440A-95C0-E9D61CCDBADB}"/>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3F0992D0-6A5E-4132-9095-8A27F1CBCB22}"/>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E36ABA1C-CCD8-46BA-93ED-1A6C19022DD1}"/>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48F24933-074A-4CCD-9D68-9FADBE122288}"/>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F2B9F47C-60CE-471D-8446-9C14E8A3F8A4}"/>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0C200F46-4290-4FAD-8E66-74E515585A96}"/>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21774364-6CE1-4055-B6BB-67C011A22B2D}"/>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462ED42A-7038-419B-95A7-5B50688709AD}"/>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0E26D885-4658-4F17-B29E-A6D6EEA2B2AA}"/>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BCB002FD-4189-4039-A1BE-74A25C69004A}"/>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1CA6334A-2BEB-4907-A0E9-65CF6D450D55}"/>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7E5C9ACF-D2BB-4F54-96D6-F7EB2D11CF68}"/>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6B5F3F7B-D4E8-490A-AF4D-E5286393F3E7}"/>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F0DA9389-72B9-4366-9697-30981FEA3B7A}"/>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04D98CCE-CB92-458D-A911-0E4CB0509DCF}"/>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12A367FC-DAE7-4E70-A039-AB4422563928}"/>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C5034498-F595-4D54-A6B5-144193090672}"/>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A56C33C8-3564-4555-BC1D-1D1F621BF2FF}"/>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6CA3866A-D292-4092-8285-A89FB61E380C}"/>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FAF15F7F-08E0-4BDC-BBB2-3276AF8E354D}"/>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C9F120B5-52E0-4DF7-AF5F-F4295735E514}"/>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1EA67306-7EBE-481C-8E72-72AAEEAE36C2}"/>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96C55BA4-D38C-46DD-ADAB-3FE38688EB52}"/>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CD23915F-E4B5-4932-A9B0-5A00CD1D4C9C}"/>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431D366F-8330-4203-A5CE-B44652B39E06}"/>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3314BED3-FE9F-4A36-9396-EF32FC4383FA}"/>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5E940DAA-60A1-484F-B665-5D1031748463}"/>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13109284-9FC3-422F-A4E3-14D2C3F94AB5}"/>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FBFE06B2-1441-4C9A-9BEB-F0131B851B64}"/>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323FBEF3-6FF8-4E25-9D14-40C567223B46}"/>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445F4542-D095-4327-9FB6-622F6F3B64B7}"/>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EA86D3BD-5613-4E87-830E-6E77338A3D88}"/>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204694B3-E1D1-4DF4-B059-F084ED979CBD}"/>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1665BDCE-0E84-48D5-AFEA-CE69965C7C0A}"/>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52D46A82-527E-464F-9E22-B6D193AEF12E}"/>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C688D258-E0EB-4847-99E2-B57E6B62E813}"/>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8316E38E-FFE8-46D9-9C4A-B21F8C577A3F}"/>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5F192154-F0E7-4A0A-8859-F16B0B560888}"/>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9F9213C0-39B9-4430-9000-4ED35F8ED71C}"/>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B74ACDA0-7114-4DD6-9CB0-AE1ADC5614D1}"/>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C5A16010-8372-4D59-91B5-646469C67A69}"/>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A677951D-F7B2-4A01-BC5B-D9807AEF57E4}"/>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90304106-5EDF-438F-A82D-9EA47382C04C}"/>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E11C1B5E-4034-4282-B626-37132509E1FE}"/>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DDCD4168-4547-4A0F-8A03-B7F986A1D5A2}"/>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E0BC6BD4-52FC-43CE-B456-F486AC115D6F}"/>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CA3A3B9F-BD24-4E71-ABBF-19C4A23643EE}"/>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A70BCC91-1FDF-4F22-8739-7F4DB37B4B1D}"/>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E96CC537-1162-41E6-A3F6-F29EF2892135}"/>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AB715807-E569-40D5-8AA0-15E22F231EF5}"/>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2A42C9A3-39AA-438C-9A7A-95EF1637371A}"/>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8CFFC2F7-B257-4E8B-B629-9FCF1AF89CCE}"/>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745A2C61-D733-43F1-8766-641A576D0B00}"/>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9B591CE0-FCCD-4386-8217-D1ABF6767D0E}"/>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26D7DC21-2420-492D-9C71-916E7E1FA6CC}"/>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5EC5A9BA-C25D-4AAD-BF40-9A03C5029F0C}"/>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609758BD-9E66-4D7E-9DC1-2603CC536485}"/>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CCCB4B21-9815-4902-A6B5-C984B093E726}"/>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9DD33C3D-E39E-4D93-89CE-0823431DBDA0}"/>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FB762FB2-B90F-4050-8331-B5406833078B}"/>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698F8904-D6BC-4926-A9C4-8AA88B358ECA}"/>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7456983B-2D42-43DC-A098-42C4B334F13A}"/>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26A722FF-8B99-45D8-8EEB-53850C84E4BD}"/>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981B1994-20CF-41B7-BB3C-3570DF060BA1}"/>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4F93639F-E1DF-4A54-A6FB-D968080DEB0B}"/>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ECA09E85-3C17-4C6B-B3B9-E79500AE898C}"/>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53F43A51-8C2C-4521-84D0-A47B6F0F943E}"/>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30C2FC07-B847-4F34-B355-24B257A7DBFA}"/>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4713069E-AC52-420A-B7C0-27AC3E4D980F}"/>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D195C221-6CEC-44AD-A0D1-46D33B44B9AD}"/>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D86C5533-48A0-4E2A-8219-2F899827D14B}"/>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5E2A6D5F-C3BC-4C47-A788-9E2879CC2C41}"/>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38724F68-3A61-4621-BC4B-47080C1292FC}"/>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A843197A-5E9D-4D07-B0F0-F743D249F076}"/>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286B3737-D61D-4987-B1F1-1BDF9AB6EC04}"/>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FB944A15-3CC5-41DF-AE13-5E1A874A7EBB}"/>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633E8511-D23C-461B-A945-1258039CE548}"/>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05F50D8F-0BA9-4E0F-B641-1E70B91602F3}"/>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91FE14E3-96CB-475E-94CC-6B4441734347}"/>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5ACF1DBA-6EED-450D-9EDD-07EB9929B668}"/>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226B3E4A-F8F2-4DDE-891B-01C34F85C12E}"/>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C6343337-99A1-4AFB-8D8E-2D2F24FCD2D4}"/>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750C0629-F849-4B5D-B4DA-5D86DF1CE563}"/>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0723A14A-9090-4D28-9DD5-DCB6DE54A2EA}"/>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4705597B-6B59-4CC7-95F5-0FC3285E3791}"/>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CB533761-ED2D-4C9C-BA5F-E58E32EE0C0A}"/>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A1BB922E-4DEB-4C5C-8AD9-5DA525EFC7BB}"/>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C79788C6-8D52-49B5-BED9-10F179CA189C}"/>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07C3BC17-CA6E-4889-AA77-6A5AB3C185D4}"/>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18D89C0B-BC95-4C8A-9703-D5BCE9F74FE1}"/>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13A0E97A-EF3C-4A80-AF57-8CF036EF2051}"/>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D2876756-6FBD-4646-887C-6641C951BB55}"/>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25B4AE25-6595-4682-BD1F-45D930DE05EF}"/>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C9DB339D-8A9D-435B-BC68-883721632D2D}"/>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BB863B22-CE92-4932-8454-812746E3A732}"/>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4C3BCC83-553E-48E0-9139-DA1220E536DF}"/>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855A6B1C-C5EE-4E76-B042-8E71764983CD}"/>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B9F6DF9B-603F-46D1-B858-788AC4F20150}"/>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98F178C9-5B3D-4704-91F9-A5EC1AAE6A7A}"/>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D44FCBAB-BFDF-4A99-9045-88A2A33012F9}"/>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24D5241C-C733-49BC-BB0A-02D949A62AA6}"/>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F2072AD9-CB0C-40F0-A1DA-BAE33E5830EB}"/>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6161EB26-514D-4B6E-9052-77CC075BC434}"/>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DFA4AFDA-559E-405D-924A-B0E1B552DB07}"/>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E0D1C549-DFE8-43DB-8414-5C21F79CDBA9}"/>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CD2FD2D8-48E5-496F-825C-BC317E8D3E68}"/>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9C869F25-ACBA-4274-B538-62E0F48A459F}"/>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B4A16CC1-AF74-453C-9BF5-1070CD6439F9}"/>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6A1BA6B5-84F2-46FC-8C0C-4BEA00A315E1}"/>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80A555A8-BD8E-4285-B282-B11AD5663CA1}"/>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70185BA9-AA25-4EB5-81D7-1B4FB0766427}"/>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6FE6BF27-335C-4EAB-A64E-9C1982D3FB6F}"/>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18CFC5A0-56B3-4FF0-9E76-8AA91AF6F564}"/>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BB87B513-ED96-44B2-8519-4EEA630B358D}"/>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2943DF23-E721-496A-A8F7-883EBB1DBB9C}"/>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6FCE36B5-39AB-42C9-BFDB-E6D9BFA6D4D9}"/>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198E244E-0174-4F33-9469-9098812FC151}"/>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79E7E709-DB4E-4166-A1B4-8AD8CE9DBEF1}"/>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A6CAD3C7-A9C3-4C6A-A431-4612605072D3}"/>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2781899D-664A-4523-A577-733DA1952963}"/>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A7BC3AD2-7878-4E9A-A24C-F8DCD12EB62A}"/>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1B8F149C-3A80-4004-8B13-8C3E2EA2978A}"/>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09B7FBCE-C1BE-434A-8BD1-64239B56D02A}"/>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1F689970-7787-486B-B5C5-064A8250FA51}"/>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60D4761D-07E3-482E-BF13-490F245F5159}"/>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B333ECC2-08F8-4C7F-B884-B0E842170372}"/>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2850798D-61D1-4A09-A399-F8ADC23D962D}"/>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AC2C808A-D881-494A-B33B-DDE35347C38E}"/>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170A5B52-AF9A-455D-87B1-8C2824F4610A}"/>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2BC920BB-EE13-4DE8-BB8B-9473522D36CD}"/>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8EA6548D-8671-41DA-8099-289ADBFBE279}"/>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6C6ED1F7-79F8-4660-90D6-27EBB330766C}"/>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3162D077-A23D-4E8C-B3D5-A3D96C4E292B}"/>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DCA62D44-7D1C-494B-9698-AF4299090C63}"/>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B865248E-6A53-4C08-9892-933EB2963824}"/>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361A357B-1164-482D-A44E-35C9D1B5DD6F}"/>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9EEF8A1A-58EC-4F82-ACE1-8D576DC8F442}"/>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D72BB765-4FCD-4180-9B50-6DA5D13624FC}"/>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2CFE9C13-01E5-4C95-B161-29B9B5917B55}"/>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909ADCB9-4BF8-44EA-AA9E-48D2A596BF10}"/>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3B7DD5EB-EE16-470D-913A-602AC4C62B54}"/>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86EADF1B-0EF6-425F-B774-4761D17D9DCF}"/>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593EBB65-E0C2-4D79-BF22-CE7695C7FB35}"/>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A58FC087-4117-49F4-87E2-6A613A9A38DB}"/>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A2D8365D-339A-4A86-9A3F-DDB1EB329D34}"/>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3AD10347-83D0-4C1E-8C05-3F515A1A9DF0}"/>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073F912C-9AAE-4BE2-9141-12FB658E0CD2}"/>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6C340AB8-0516-41DA-AD04-2CB4BF38A0F9}"/>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14F5F780-A612-4843-88DB-80A90B719397}"/>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84E8A761-0C83-4B89-B9F7-54D8A0902CAB}"/>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36D59F32-EA65-4533-9CB8-94B2F16F8C86}"/>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01451A5C-A94D-49C4-882E-CBC6512B8AC2}"/>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7BCAB561-EA58-482F-B452-A2C5D4C12075}"/>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FAC379CD-EB3B-4851-91F5-EBF0521664F8}"/>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9B39E4C7-A54F-452E-AC89-2677B675D361}"/>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C232ECEC-0C0E-4E19-868F-4260B670E458}"/>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0DC192DE-0C26-4791-AED9-465E07DDCB93}"/>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A3E349D7-BA40-4DB0-9237-3876BDA799D0}"/>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F37B874C-D3D1-4D80-9251-A583D91085C1}"/>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1FE7ECBC-36CD-41BC-8652-AF98CFC30C44}"/>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101F0F0C-8862-4E95-8C1B-E7F85851DCBD}"/>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B1397943-1DBB-4B4D-AEFA-2455CCC5FC33}"/>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F65C8C30-4098-47B8-A5B9-A93F65695F05}"/>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398BEBD3-FF80-4FC1-A9C9-76340DB9090B}"/>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D00D14BB-6BCC-4A44-A200-27417D43C00E}"/>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33A32B1F-C853-41D6-A500-C5A6D43AD1D7}"/>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20DE8576-5410-4E15-BD1B-FBE7AF9A8518}"/>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B631B7D6-3B46-4EB7-BF9C-2294755120D8}"/>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28FEAC41-E875-484D-984F-9769A221660D}"/>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EED59D7D-1E4D-43E8-87A4-E1F548933449}"/>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18355D70-AF5A-47E3-8A1F-695BFE4FF7C5}"/>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60031CAC-1A8E-45DE-B882-0EB1EA341400}"/>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D099E82D-EA92-4B2E-BECA-A4EBE2589755}"/>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FC37C999-FCCE-4ACF-B816-31AD073D79A1}"/>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6E307E94-FBFD-4246-804A-0D40E607954E}"/>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E12E6367-5C50-48C4-AE5E-4D7DDC751E91}"/>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AB9D8A81-9DCD-47D1-8056-375FC84AF621}"/>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E2B4FBFC-8442-4B77-A715-9ADC8EBB8E4C}"/>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A67B1819-29CF-4F49-AC29-F21A62695EC8}"/>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EECB9C8C-1709-4420-88F5-BA4C37B92CEF}"/>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5B8A3C6F-4E69-4D43-BC8E-CA573734C40B}"/>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576320CC-DAFC-4C05-B3A2-0EA562E911BA}"/>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6E82E475-7A0C-49A7-B602-2A69C71D3DB6}"/>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DEC3C10E-3CF7-445B-BA47-15D87869A6ED}"/>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B43520F3-4073-42E9-B94E-154A51DFD5AA}"/>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B12C10F2-3088-4DD4-B031-BBF3481A91D4}"/>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20BD34C0-3540-487B-B7EA-CE69486B64E7}"/>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049B290B-604C-43B3-9946-6C409823700D}"/>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0B5F3B2E-B933-4463-9E2F-9725E884DE92}"/>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19C9B127-29E0-437C-B69C-4258C9B7EE2B}"/>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176310D7-66B4-4528-996A-2DDD87C5B11B}"/>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A28DBD74-5341-4D03-AE25-8E5C171743A1}"/>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B12D54DC-BB28-4ACB-B2CE-A4ECD076BC43}"/>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5DD2B878-4363-4D61-851B-8B6977DFF267}"/>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317C615E-0322-43B6-8460-D18183286D78}"/>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DF1328E8-3872-4411-9629-4EF49DC94229}"/>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0DF912A3-CD81-4662-A46C-DD093A788C17}"/>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CBD19011-62BE-446D-8C8A-19378E614075}"/>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530CEBD9-5DD9-4309-91CB-A6468F206599}"/>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01B7A4BE-6F5E-425C-AFF7-258A64C90BB6}"/>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0E41E154-8BBC-4418-880B-87DA88DE5377}"/>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0DD100CF-E0FB-4EEA-879C-15B85017FEB9}"/>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5A609C4F-F1DA-44A8-980D-35F9952EC32D}"/>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1372B09C-4212-4310-806A-F9FE9D1690E1}"/>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A60AAAE7-F07E-4647-A497-97892C81D376}"/>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733BE051-CB5D-46D9-B5F2-C2DD5A83B2FD}"/>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6A3061D2-6DB8-476A-8869-C719C7578051}"/>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2B5B3C96-D1C0-410E-B954-221C950D30CE}"/>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0D07F91A-044D-4BB6-A697-54A517EE5DD3}"/>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27D4A122-0547-4AFB-A50D-11E708BB38CE}"/>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EB148B6A-F7C2-44A6-9DB3-54D2DAF155AD}"/>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5B85BF56-4D8F-4711-803E-98359E843146}"/>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262A7C15-2F0C-45B4-9A67-937F918DCF6A}"/>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57A59067-1722-4B77-9041-D1784E7771B4}"/>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2FBC7DC2-3E73-47BD-A6C7-C9FE7EE9A606}"/>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D4F59F26-2AFD-4685-B3F4-68B5728A4928}"/>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6A1C6A81-C7BC-4B3E-9C95-3E9D47A14046}"/>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34A5BBFC-679F-4AE2-9DA5-2109E48FCF11}"/>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4EAF7411-04E5-4960-8F6A-F3E52444ACCD}"/>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AA4719AE-6A2B-40A3-8C90-794C7EAE2B25}"/>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0DF0964C-2726-441E-9518-4EDAECF3C517}"/>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A5C83306-A74F-4E9B-9E4A-CE089ECF8100}"/>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B0C6A76C-DB68-4F7E-AE5B-5D364BAA54D7}"/>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44BB254F-50D2-424C-8327-11C4667EF1F2}"/>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9844F0EB-6BE1-40C4-8EC9-8FBEF64CE77E}"/>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5B621695-474A-419D-88E8-291F34EB5E67}"/>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81A05F84-E349-4284-9122-24FBA89F9145}"/>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BC780725-557E-429D-889C-D0D403BB7836}"/>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39FB8FF6-96D9-4B55-BA6A-4776CE55E574}"/>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B579F943-FF0E-4E83-8EE2-A067EE4110D1}"/>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C39CCB41-083A-4906-A595-F08152C4B555}"/>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8656F6B1-F075-4D6A-B277-CAFD527236FF}"/>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FB1E20F1-833C-4E6E-9399-014AE718BDA4}"/>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6" name="テキスト ボックス 385">
          <a:extLst>
            <a:ext uri="{FF2B5EF4-FFF2-40B4-BE49-F238E27FC236}">
              <a16:creationId xmlns:a16="http://schemas.microsoft.com/office/drawing/2014/main" id="{AEBD6DC3-3942-4665-A3B2-3232AADC1DC8}"/>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7" name="テキスト ボックス 386">
          <a:extLst>
            <a:ext uri="{FF2B5EF4-FFF2-40B4-BE49-F238E27FC236}">
              <a16:creationId xmlns:a16="http://schemas.microsoft.com/office/drawing/2014/main" id="{7E776508-DC60-4860-ABB2-F50572BD6292}"/>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8" name="テキスト ボックス 387">
          <a:extLst>
            <a:ext uri="{FF2B5EF4-FFF2-40B4-BE49-F238E27FC236}">
              <a16:creationId xmlns:a16="http://schemas.microsoft.com/office/drawing/2014/main" id="{F8681E4F-0023-4620-B7FD-1C59A81864FB}"/>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9" name="テキスト ボックス 388">
          <a:extLst>
            <a:ext uri="{FF2B5EF4-FFF2-40B4-BE49-F238E27FC236}">
              <a16:creationId xmlns:a16="http://schemas.microsoft.com/office/drawing/2014/main" id="{E51F2942-B822-49DF-84B7-0ED8C7414190}"/>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0" name="テキスト ボックス 389">
          <a:extLst>
            <a:ext uri="{FF2B5EF4-FFF2-40B4-BE49-F238E27FC236}">
              <a16:creationId xmlns:a16="http://schemas.microsoft.com/office/drawing/2014/main" id="{8AB962C9-972F-4AFB-A88A-2D9011CE3404}"/>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1" name="テキスト ボックス 390">
          <a:extLst>
            <a:ext uri="{FF2B5EF4-FFF2-40B4-BE49-F238E27FC236}">
              <a16:creationId xmlns:a16="http://schemas.microsoft.com/office/drawing/2014/main" id="{93F114DC-334F-44F5-A9E3-98868E80FA50}"/>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2" name="テキスト ボックス 391">
          <a:extLst>
            <a:ext uri="{FF2B5EF4-FFF2-40B4-BE49-F238E27FC236}">
              <a16:creationId xmlns:a16="http://schemas.microsoft.com/office/drawing/2014/main" id="{B43B7CFC-6635-44CD-8935-6B56DA434160}"/>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3" name="テキスト ボックス 392">
          <a:extLst>
            <a:ext uri="{FF2B5EF4-FFF2-40B4-BE49-F238E27FC236}">
              <a16:creationId xmlns:a16="http://schemas.microsoft.com/office/drawing/2014/main" id="{A307FEBE-D355-4F4A-BBAB-E4154786B740}"/>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4" name="テキスト ボックス 393">
          <a:extLst>
            <a:ext uri="{FF2B5EF4-FFF2-40B4-BE49-F238E27FC236}">
              <a16:creationId xmlns:a16="http://schemas.microsoft.com/office/drawing/2014/main" id="{65646E99-B62E-42CB-95DF-A73F5B2ACD3B}"/>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5" name="テキスト ボックス 394">
          <a:extLst>
            <a:ext uri="{FF2B5EF4-FFF2-40B4-BE49-F238E27FC236}">
              <a16:creationId xmlns:a16="http://schemas.microsoft.com/office/drawing/2014/main" id="{D48DEE07-DAC6-45F9-89A3-63633BBE6901}"/>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6" name="テキスト ボックス 395">
          <a:extLst>
            <a:ext uri="{FF2B5EF4-FFF2-40B4-BE49-F238E27FC236}">
              <a16:creationId xmlns:a16="http://schemas.microsoft.com/office/drawing/2014/main" id="{400C697E-E61F-40C1-9B77-D435FF4A0EA6}"/>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7" name="テキスト ボックス 396">
          <a:extLst>
            <a:ext uri="{FF2B5EF4-FFF2-40B4-BE49-F238E27FC236}">
              <a16:creationId xmlns:a16="http://schemas.microsoft.com/office/drawing/2014/main" id="{4A96BFE2-9F41-415C-96B0-B3C2015B9B77}"/>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8" name="テキスト ボックス 397">
          <a:extLst>
            <a:ext uri="{FF2B5EF4-FFF2-40B4-BE49-F238E27FC236}">
              <a16:creationId xmlns:a16="http://schemas.microsoft.com/office/drawing/2014/main" id="{4B9C0985-787C-4368-9F75-63B4061189B8}"/>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9" name="テキスト ボックス 398">
          <a:extLst>
            <a:ext uri="{FF2B5EF4-FFF2-40B4-BE49-F238E27FC236}">
              <a16:creationId xmlns:a16="http://schemas.microsoft.com/office/drawing/2014/main" id="{9DEBAFC0-2C5F-4747-B097-AD54F2B11BF0}"/>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0" name="テキスト ボックス 399">
          <a:extLst>
            <a:ext uri="{FF2B5EF4-FFF2-40B4-BE49-F238E27FC236}">
              <a16:creationId xmlns:a16="http://schemas.microsoft.com/office/drawing/2014/main" id="{385A28BC-47C7-4E01-A9C4-CD2ECA682B82}"/>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1" name="テキスト ボックス 400">
          <a:extLst>
            <a:ext uri="{FF2B5EF4-FFF2-40B4-BE49-F238E27FC236}">
              <a16:creationId xmlns:a16="http://schemas.microsoft.com/office/drawing/2014/main" id="{C840B8B3-F723-4547-8CCF-7C471EE2D731}"/>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2" name="テキスト ボックス 401">
          <a:extLst>
            <a:ext uri="{FF2B5EF4-FFF2-40B4-BE49-F238E27FC236}">
              <a16:creationId xmlns:a16="http://schemas.microsoft.com/office/drawing/2014/main" id="{FCEFF688-81E0-4019-85C3-D75C6E89AA9D}"/>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3" name="テキスト ボックス 402">
          <a:extLst>
            <a:ext uri="{FF2B5EF4-FFF2-40B4-BE49-F238E27FC236}">
              <a16:creationId xmlns:a16="http://schemas.microsoft.com/office/drawing/2014/main" id="{0052DBFF-1FC6-4CB1-9D39-57A9425E98FB}"/>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4" name="テキスト ボックス 403">
          <a:extLst>
            <a:ext uri="{FF2B5EF4-FFF2-40B4-BE49-F238E27FC236}">
              <a16:creationId xmlns:a16="http://schemas.microsoft.com/office/drawing/2014/main" id="{9BE536B6-435F-412C-A110-4B533170563F}"/>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5" name="テキスト ボックス 404">
          <a:extLst>
            <a:ext uri="{FF2B5EF4-FFF2-40B4-BE49-F238E27FC236}">
              <a16:creationId xmlns:a16="http://schemas.microsoft.com/office/drawing/2014/main" id="{2E95CC70-CC63-4FB8-9AAD-8BFEA3A92FC7}"/>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6" name="テキスト ボックス 405">
          <a:extLst>
            <a:ext uri="{FF2B5EF4-FFF2-40B4-BE49-F238E27FC236}">
              <a16:creationId xmlns:a16="http://schemas.microsoft.com/office/drawing/2014/main" id="{C741FC9F-B124-494B-B757-5D3AE1AA2707}"/>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7" name="テキスト ボックス 406">
          <a:extLst>
            <a:ext uri="{FF2B5EF4-FFF2-40B4-BE49-F238E27FC236}">
              <a16:creationId xmlns:a16="http://schemas.microsoft.com/office/drawing/2014/main" id="{0DFB7D0D-461E-4C5A-AD29-BF9D724B6798}"/>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8" name="テキスト ボックス 407">
          <a:extLst>
            <a:ext uri="{FF2B5EF4-FFF2-40B4-BE49-F238E27FC236}">
              <a16:creationId xmlns:a16="http://schemas.microsoft.com/office/drawing/2014/main" id="{CA805436-1971-4088-BF67-8BEF2A5768A3}"/>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9" name="テキスト ボックス 408">
          <a:extLst>
            <a:ext uri="{FF2B5EF4-FFF2-40B4-BE49-F238E27FC236}">
              <a16:creationId xmlns:a16="http://schemas.microsoft.com/office/drawing/2014/main" id="{1ACE9195-3E9D-4AF4-9A37-E7E7F0E424D2}"/>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0" name="テキスト ボックス 409">
          <a:extLst>
            <a:ext uri="{FF2B5EF4-FFF2-40B4-BE49-F238E27FC236}">
              <a16:creationId xmlns:a16="http://schemas.microsoft.com/office/drawing/2014/main" id="{92678B8D-FCA3-4B05-A51A-17EECD4DC991}"/>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1" name="テキスト ボックス 410">
          <a:extLst>
            <a:ext uri="{FF2B5EF4-FFF2-40B4-BE49-F238E27FC236}">
              <a16:creationId xmlns:a16="http://schemas.microsoft.com/office/drawing/2014/main" id="{FA9CDD1F-2569-4A18-92F7-ACE7D3DCF4C8}"/>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2" name="テキスト ボックス 411">
          <a:extLst>
            <a:ext uri="{FF2B5EF4-FFF2-40B4-BE49-F238E27FC236}">
              <a16:creationId xmlns:a16="http://schemas.microsoft.com/office/drawing/2014/main" id="{8B19894D-5999-46E2-91D0-6E613A2E4232}"/>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3" name="テキスト ボックス 412">
          <a:extLst>
            <a:ext uri="{FF2B5EF4-FFF2-40B4-BE49-F238E27FC236}">
              <a16:creationId xmlns:a16="http://schemas.microsoft.com/office/drawing/2014/main" id="{3FE9575D-F5E4-4B7B-A012-254A6A799540}"/>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4" name="テキスト ボックス 413">
          <a:extLst>
            <a:ext uri="{FF2B5EF4-FFF2-40B4-BE49-F238E27FC236}">
              <a16:creationId xmlns:a16="http://schemas.microsoft.com/office/drawing/2014/main" id="{20C8A8A7-5F95-420A-9B48-79820354549E}"/>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5" name="テキスト ボックス 414">
          <a:extLst>
            <a:ext uri="{FF2B5EF4-FFF2-40B4-BE49-F238E27FC236}">
              <a16:creationId xmlns:a16="http://schemas.microsoft.com/office/drawing/2014/main" id="{571B2ED4-41D1-4254-A760-85CB7C50BB46}"/>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6" name="テキスト ボックス 415">
          <a:extLst>
            <a:ext uri="{FF2B5EF4-FFF2-40B4-BE49-F238E27FC236}">
              <a16:creationId xmlns:a16="http://schemas.microsoft.com/office/drawing/2014/main" id="{528F05D5-ABFE-402A-9753-71584F093F87}"/>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7" name="テキスト ボックス 416">
          <a:extLst>
            <a:ext uri="{FF2B5EF4-FFF2-40B4-BE49-F238E27FC236}">
              <a16:creationId xmlns:a16="http://schemas.microsoft.com/office/drawing/2014/main" id="{0209BDDD-B83F-41C7-820B-D112C2BEFD01}"/>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8" name="テキスト ボックス 417">
          <a:extLst>
            <a:ext uri="{FF2B5EF4-FFF2-40B4-BE49-F238E27FC236}">
              <a16:creationId xmlns:a16="http://schemas.microsoft.com/office/drawing/2014/main" id="{7B7A2CB7-A361-4DC8-875F-303649F22231}"/>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9" name="テキスト ボックス 418">
          <a:extLst>
            <a:ext uri="{FF2B5EF4-FFF2-40B4-BE49-F238E27FC236}">
              <a16:creationId xmlns:a16="http://schemas.microsoft.com/office/drawing/2014/main" id="{C9B2F191-BC1E-4559-AC7A-AD646AED0124}"/>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0" name="テキスト ボックス 419">
          <a:extLst>
            <a:ext uri="{FF2B5EF4-FFF2-40B4-BE49-F238E27FC236}">
              <a16:creationId xmlns:a16="http://schemas.microsoft.com/office/drawing/2014/main" id="{D2751F4B-F21C-4AEE-87E6-508357BE5D33}"/>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1" name="テキスト ボックス 420">
          <a:extLst>
            <a:ext uri="{FF2B5EF4-FFF2-40B4-BE49-F238E27FC236}">
              <a16:creationId xmlns:a16="http://schemas.microsoft.com/office/drawing/2014/main" id="{DE42F181-C4BE-48A4-B4E7-E25492CECD5C}"/>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2" name="テキスト ボックス 421">
          <a:extLst>
            <a:ext uri="{FF2B5EF4-FFF2-40B4-BE49-F238E27FC236}">
              <a16:creationId xmlns:a16="http://schemas.microsoft.com/office/drawing/2014/main" id="{7938E9FF-07F1-4A06-9946-526B70173E94}"/>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3" name="テキスト ボックス 422">
          <a:extLst>
            <a:ext uri="{FF2B5EF4-FFF2-40B4-BE49-F238E27FC236}">
              <a16:creationId xmlns:a16="http://schemas.microsoft.com/office/drawing/2014/main" id="{CB2D2664-39CE-463E-9B4B-B8B42B8DA00B}"/>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4" name="テキスト ボックス 423">
          <a:extLst>
            <a:ext uri="{FF2B5EF4-FFF2-40B4-BE49-F238E27FC236}">
              <a16:creationId xmlns:a16="http://schemas.microsoft.com/office/drawing/2014/main" id="{426E35EE-77A3-402F-A3BF-2F714C919CAA}"/>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5" name="テキスト ボックス 424">
          <a:extLst>
            <a:ext uri="{FF2B5EF4-FFF2-40B4-BE49-F238E27FC236}">
              <a16:creationId xmlns:a16="http://schemas.microsoft.com/office/drawing/2014/main" id="{F26B8AE1-EB7B-4EBA-8C04-6EE612C5E7CD}"/>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6" name="テキスト ボックス 425">
          <a:extLst>
            <a:ext uri="{FF2B5EF4-FFF2-40B4-BE49-F238E27FC236}">
              <a16:creationId xmlns:a16="http://schemas.microsoft.com/office/drawing/2014/main" id="{8F8B4A74-FE00-4F30-B6EF-26C6C35F19EA}"/>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7" name="テキスト ボックス 426">
          <a:extLst>
            <a:ext uri="{FF2B5EF4-FFF2-40B4-BE49-F238E27FC236}">
              <a16:creationId xmlns:a16="http://schemas.microsoft.com/office/drawing/2014/main" id="{CBB4B208-6E28-4C6D-840E-224100FC5E3A}"/>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8" name="テキスト ボックス 427">
          <a:extLst>
            <a:ext uri="{FF2B5EF4-FFF2-40B4-BE49-F238E27FC236}">
              <a16:creationId xmlns:a16="http://schemas.microsoft.com/office/drawing/2014/main" id="{AD518A4C-2429-4B72-BA64-2AB0B22B4368}"/>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9" name="テキスト ボックス 428">
          <a:extLst>
            <a:ext uri="{FF2B5EF4-FFF2-40B4-BE49-F238E27FC236}">
              <a16:creationId xmlns:a16="http://schemas.microsoft.com/office/drawing/2014/main" id="{F8549655-923F-4302-ABFC-FB785F94F0AC}"/>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0" name="テキスト ボックス 429">
          <a:extLst>
            <a:ext uri="{FF2B5EF4-FFF2-40B4-BE49-F238E27FC236}">
              <a16:creationId xmlns:a16="http://schemas.microsoft.com/office/drawing/2014/main" id="{A3285D34-D45C-4108-A3D5-531DB7415870}"/>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1" name="テキスト ボックス 430">
          <a:extLst>
            <a:ext uri="{FF2B5EF4-FFF2-40B4-BE49-F238E27FC236}">
              <a16:creationId xmlns:a16="http://schemas.microsoft.com/office/drawing/2014/main" id="{F3E9E8C7-C344-40AD-B1BC-ED0E89DAF3E6}"/>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2" name="テキスト ボックス 431">
          <a:extLst>
            <a:ext uri="{FF2B5EF4-FFF2-40B4-BE49-F238E27FC236}">
              <a16:creationId xmlns:a16="http://schemas.microsoft.com/office/drawing/2014/main" id="{17DE9B1F-C7D6-4EE5-8D0B-7B49BADD6747}"/>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3" name="テキスト ボックス 432">
          <a:extLst>
            <a:ext uri="{FF2B5EF4-FFF2-40B4-BE49-F238E27FC236}">
              <a16:creationId xmlns:a16="http://schemas.microsoft.com/office/drawing/2014/main" id="{F7FC0E2A-7644-4BCE-83CA-402C7D6AB500}"/>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4" name="テキスト ボックス 433">
          <a:extLst>
            <a:ext uri="{FF2B5EF4-FFF2-40B4-BE49-F238E27FC236}">
              <a16:creationId xmlns:a16="http://schemas.microsoft.com/office/drawing/2014/main" id="{CB713937-B34F-41B1-BE95-10A0C4CD8F06}"/>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5" name="テキスト ボックス 434">
          <a:extLst>
            <a:ext uri="{FF2B5EF4-FFF2-40B4-BE49-F238E27FC236}">
              <a16:creationId xmlns:a16="http://schemas.microsoft.com/office/drawing/2014/main" id="{5D8A97A6-A265-49C7-A71C-1498A599B54C}"/>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6" name="テキスト ボックス 435">
          <a:extLst>
            <a:ext uri="{FF2B5EF4-FFF2-40B4-BE49-F238E27FC236}">
              <a16:creationId xmlns:a16="http://schemas.microsoft.com/office/drawing/2014/main" id="{62536263-3ECD-429D-A1B0-803B2806CE26}"/>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7" name="テキスト ボックス 436">
          <a:extLst>
            <a:ext uri="{FF2B5EF4-FFF2-40B4-BE49-F238E27FC236}">
              <a16:creationId xmlns:a16="http://schemas.microsoft.com/office/drawing/2014/main" id="{4C156021-3168-46DF-A9C0-1374A316173D}"/>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8" name="テキスト ボックス 437">
          <a:extLst>
            <a:ext uri="{FF2B5EF4-FFF2-40B4-BE49-F238E27FC236}">
              <a16:creationId xmlns:a16="http://schemas.microsoft.com/office/drawing/2014/main" id="{6C7C5935-3BD8-48D9-8232-EFB18E53B4ED}"/>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9" name="テキスト ボックス 438">
          <a:extLst>
            <a:ext uri="{FF2B5EF4-FFF2-40B4-BE49-F238E27FC236}">
              <a16:creationId xmlns:a16="http://schemas.microsoft.com/office/drawing/2014/main" id="{3A08FA65-2B74-4CFB-AF43-FFFBF3DDA1A8}"/>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0" name="テキスト ボックス 439">
          <a:extLst>
            <a:ext uri="{FF2B5EF4-FFF2-40B4-BE49-F238E27FC236}">
              <a16:creationId xmlns:a16="http://schemas.microsoft.com/office/drawing/2014/main" id="{69DC375A-6EC1-4962-871F-B0FE6F1CAA15}"/>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1" name="テキスト ボックス 440">
          <a:extLst>
            <a:ext uri="{FF2B5EF4-FFF2-40B4-BE49-F238E27FC236}">
              <a16:creationId xmlns:a16="http://schemas.microsoft.com/office/drawing/2014/main" id="{74749C37-81BB-4DFC-B5C4-2710D7D4E7EF}"/>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2" name="テキスト ボックス 441">
          <a:extLst>
            <a:ext uri="{FF2B5EF4-FFF2-40B4-BE49-F238E27FC236}">
              <a16:creationId xmlns:a16="http://schemas.microsoft.com/office/drawing/2014/main" id="{76161B88-2A3E-449B-ADA0-9B44210B13D0}"/>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3" name="テキスト ボックス 442">
          <a:extLst>
            <a:ext uri="{FF2B5EF4-FFF2-40B4-BE49-F238E27FC236}">
              <a16:creationId xmlns:a16="http://schemas.microsoft.com/office/drawing/2014/main" id="{B87BB014-09FE-44B4-8C05-425103BCFC35}"/>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4" name="テキスト ボックス 443">
          <a:extLst>
            <a:ext uri="{FF2B5EF4-FFF2-40B4-BE49-F238E27FC236}">
              <a16:creationId xmlns:a16="http://schemas.microsoft.com/office/drawing/2014/main" id="{7A0BD1A1-C372-4282-81F2-9244F951F254}"/>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5" name="テキスト ボックス 444">
          <a:extLst>
            <a:ext uri="{FF2B5EF4-FFF2-40B4-BE49-F238E27FC236}">
              <a16:creationId xmlns:a16="http://schemas.microsoft.com/office/drawing/2014/main" id="{CD53BDAE-B456-4DAD-B55F-C8138CA2ABBA}"/>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6" name="テキスト ボックス 445">
          <a:extLst>
            <a:ext uri="{FF2B5EF4-FFF2-40B4-BE49-F238E27FC236}">
              <a16:creationId xmlns:a16="http://schemas.microsoft.com/office/drawing/2014/main" id="{9902395B-6425-4C2C-8070-9B2540087D1E}"/>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7" name="テキスト ボックス 446">
          <a:extLst>
            <a:ext uri="{FF2B5EF4-FFF2-40B4-BE49-F238E27FC236}">
              <a16:creationId xmlns:a16="http://schemas.microsoft.com/office/drawing/2014/main" id="{5DF70FAE-73CE-414D-9642-695D45086471}"/>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8" name="テキスト ボックス 447">
          <a:extLst>
            <a:ext uri="{FF2B5EF4-FFF2-40B4-BE49-F238E27FC236}">
              <a16:creationId xmlns:a16="http://schemas.microsoft.com/office/drawing/2014/main" id="{D9C39D2A-5F49-45AE-BDDB-13EEEC9B4BD9}"/>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9" name="テキスト ボックス 448">
          <a:extLst>
            <a:ext uri="{FF2B5EF4-FFF2-40B4-BE49-F238E27FC236}">
              <a16:creationId xmlns:a16="http://schemas.microsoft.com/office/drawing/2014/main" id="{BF82D421-F6BA-4874-8B7C-7C640A4D6AA2}"/>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0" name="テキスト ボックス 449">
          <a:extLst>
            <a:ext uri="{FF2B5EF4-FFF2-40B4-BE49-F238E27FC236}">
              <a16:creationId xmlns:a16="http://schemas.microsoft.com/office/drawing/2014/main" id="{7926AED0-9D24-45D1-ABD3-24EB40B3C693}"/>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1" name="テキスト ボックス 450">
          <a:extLst>
            <a:ext uri="{FF2B5EF4-FFF2-40B4-BE49-F238E27FC236}">
              <a16:creationId xmlns:a16="http://schemas.microsoft.com/office/drawing/2014/main" id="{24F78D19-477A-4C40-AA83-760B6CF4859E}"/>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2" name="テキスト ボックス 451">
          <a:extLst>
            <a:ext uri="{FF2B5EF4-FFF2-40B4-BE49-F238E27FC236}">
              <a16:creationId xmlns:a16="http://schemas.microsoft.com/office/drawing/2014/main" id="{6EA87543-BEE0-4F41-9791-DC4DE0D407DC}"/>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3" name="テキスト ボックス 452">
          <a:extLst>
            <a:ext uri="{FF2B5EF4-FFF2-40B4-BE49-F238E27FC236}">
              <a16:creationId xmlns:a16="http://schemas.microsoft.com/office/drawing/2014/main" id="{3C879F63-1B94-49D5-8B79-0010A8FF271F}"/>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4" name="テキスト ボックス 453">
          <a:extLst>
            <a:ext uri="{FF2B5EF4-FFF2-40B4-BE49-F238E27FC236}">
              <a16:creationId xmlns:a16="http://schemas.microsoft.com/office/drawing/2014/main" id="{F93CCD71-6661-4FD5-9BE9-234D867CDA78}"/>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5" name="テキスト ボックス 454">
          <a:extLst>
            <a:ext uri="{FF2B5EF4-FFF2-40B4-BE49-F238E27FC236}">
              <a16:creationId xmlns:a16="http://schemas.microsoft.com/office/drawing/2014/main" id="{F2F24B61-207C-430C-8E67-F99456FC4494}"/>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6" name="テキスト ボックス 455">
          <a:extLst>
            <a:ext uri="{FF2B5EF4-FFF2-40B4-BE49-F238E27FC236}">
              <a16:creationId xmlns:a16="http://schemas.microsoft.com/office/drawing/2014/main" id="{6AC75AE8-02FA-4E6F-8D38-8577568E767C}"/>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7" name="テキスト ボックス 456">
          <a:extLst>
            <a:ext uri="{FF2B5EF4-FFF2-40B4-BE49-F238E27FC236}">
              <a16:creationId xmlns:a16="http://schemas.microsoft.com/office/drawing/2014/main" id="{A9FE31FE-2870-41B4-A023-A9E052BE522D}"/>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8" name="テキスト ボックス 457">
          <a:extLst>
            <a:ext uri="{FF2B5EF4-FFF2-40B4-BE49-F238E27FC236}">
              <a16:creationId xmlns:a16="http://schemas.microsoft.com/office/drawing/2014/main" id="{1982DE88-874A-415D-839A-3972CF9FAA7F}"/>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9" name="テキスト ボックス 458">
          <a:extLst>
            <a:ext uri="{FF2B5EF4-FFF2-40B4-BE49-F238E27FC236}">
              <a16:creationId xmlns:a16="http://schemas.microsoft.com/office/drawing/2014/main" id="{C37A56D3-25A0-4515-92AD-AE9604664A32}"/>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0" name="テキスト ボックス 459">
          <a:extLst>
            <a:ext uri="{FF2B5EF4-FFF2-40B4-BE49-F238E27FC236}">
              <a16:creationId xmlns:a16="http://schemas.microsoft.com/office/drawing/2014/main" id="{E24277D9-7AA3-4C88-8D41-43AD2938D918}"/>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1" name="テキスト ボックス 460">
          <a:extLst>
            <a:ext uri="{FF2B5EF4-FFF2-40B4-BE49-F238E27FC236}">
              <a16:creationId xmlns:a16="http://schemas.microsoft.com/office/drawing/2014/main" id="{B63A90BF-F695-4B13-8D38-1E9EBE0BEAB4}"/>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2" name="テキスト ボックス 461">
          <a:extLst>
            <a:ext uri="{FF2B5EF4-FFF2-40B4-BE49-F238E27FC236}">
              <a16:creationId xmlns:a16="http://schemas.microsoft.com/office/drawing/2014/main" id="{A02BB60F-E564-4DDD-A713-157DA624BF9A}"/>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3" name="テキスト ボックス 462">
          <a:extLst>
            <a:ext uri="{FF2B5EF4-FFF2-40B4-BE49-F238E27FC236}">
              <a16:creationId xmlns:a16="http://schemas.microsoft.com/office/drawing/2014/main" id="{7370FE89-5247-4E75-9FD3-75F9E11D33B6}"/>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4" name="テキスト ボックス 463">
          <a:extLst>
            <a:ext uri="{FF2B5EF4-FFF2-40B4-BE49-F238E27FC236}">
              <a16:creationId xmlns:a16="http://schemas.microsoft.com/office/drawing/2014/main" id="{D479722E-54FD-4336-8808-325469A15851}"/>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5" name="テキスト ボックス 464">
          <a:extLst>
            <a:ext uri="{FF2B5EF4-FFF2-40B4-BE49-F238E27FC236}">
              <a16:creationId xmlns:a16="http://schemas.microsoft.com/office/drawing/2014/main" id="{D7E92AC7-FF37-4780-9321-27EF7FA33A4E}"/>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6" name="テキスト ボックス 465">
          <a:extLst>
            <a:ext uri="{FF2B5EF4-FFF2-40B4-BE49-F238E27FC236}">
              <a16:creationId xmlns:a16="http://schemas.microsoft.com/office/drawing/2014/main" id="{583BEC69-1199-467E-B373-9C9C0592617A}"/>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7" name="テキスト ボックス 466">
          <a:extLst>
            <a:ext uri="{FF2B5EF4-FFF2-40B4-BE49-F238E27FC236}">
              <a16:creationId xmlns:a16="http://schemas.microsoft.com/office/drawing/2014/main" id="{DEDE77A3-E390-42E8-85B1-5E2866C569D9}"/>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8" name="テキスト ボックス 467">
          <a:extLst>
            <a:ext uri="{FF2B5EF4-FFF2-40B4-BE49-F238E27FC236}">
              <a16:creationId xmlns:a16="http://schemas.microsoft.com/office/drawing/2014/main" id="{DA49AD04-B624-4976-A8D6-9C28518264BF}"/>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9" name="テキスト ボックス 468">
          <a:extLst>
            <a:ext uri="{FF2B5EF4-FFF2-40B4-BE49-F238E27FC236}">
              <a16:creationId xmlns:a16="http://schemas.microsoft.com/office/drawing/2014/main" id="{320C3A8A-22F9-4B48-BB1D-D676628AD102}"/>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0" name="テキスト ボックス 469">
          <a:extLst>
            <a:ext uri="{FF2B5EF4-FFF2-40B4-BE49-F238E27FC236}">
              <a16:creationId xmlns:a16="http://schemas.microsoft.com/office/drawing/2014/main" id="{7EEF563D-5907-4C57-853F-E631BF8534B5}"/>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1" name="テキスト ボックス 470">
          <a:extLst>
            <a:ext uri="{FF2B5EF4-FFF2-40B4-BE49-F238E27FC236}">
              <a16:creationId xmlns:a16="http://schemas.microsoft.com/office/drawing/2014/main" id="{A6D87B54-DEE0-4BE7-A370-48B7F97E1AA6}"/>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2" name="テキスト ボックス 471">
          <a:extLst>
            <a:ext uri="{FF2B5EF4-FFF2-40B4-BE49-F238E27FC236}">
              <a16:creationId xmlns:a16="http://schemas.microsoft.com/office/drawing/2014/main" id="{4A8179BC-AC72-4F36-882C-4638DC914894}"/>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3" name="テキスト ボックス 472">
          <a:extLst>
            <a:ext uri="{FF2B5EF4-FFF2-40B4-BE49-F238E27FC236}">
              <a16:creationId xmlns:a16="http://schemas.microsoft.com/office/drawing/2014/main" id="{0286ED22-176F-4260-AFC8-1C6765C6F821}"/>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4" name="テキスト ボックス 473">
          <a:extLst>
            <a:ext uri="{FF2B5EF4-FFF2-40B4-BE49-F238E27FC236}">
              <a16:creationId xmlns:a16="http://schemas.microsoft.com/office/drawing/2014/main" id="{CC71B7C1-F86F-42B9-B9F6-AEB22C652D4D}"/>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5" name="テキスト ボックス 474">
          <a:extLst>
            <a:ext uri="{FF2B5EF4-FFF2-40B4-BE49-F238E27FC236}">
              <a16:creationId xmlns:a16="http://schemas.microsoft.com/office/drawing/2014/main" id="{BCC9E79B-EA52-4E6B-9D8A-249732530607}"/>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6" name="テキスト ボックス 475">
          <a:extLst>
            <a:ext uri="{FF2B5EF4-FFF2-40B4-BE49-F238E27FC236}">
              <a16:creationId xmlns:a16="http://schemas.microsoft.com/office/drawing/2014/main" id="{1DFF3BE2-CDA5-4C83-B7EF-BBFA9D3DD040}"/>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7" name="テキスト ボックス 476">
          <a:extLst>
            <a:ext uri="{FF2B5EF4-FFF2-40B4-BE49-F238E27FC236}">
              <a16:creationId xmlns:a16="http://schemas.microsoft.com/office/drawing/2014/main" id="{3233479D-11A1-4F87-98D2-07C5A9D73FB6}"/>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8" name="テキスト ボックス 477">
          <a:extLst>
            <a:ext uri="{FF2B5EF4-FFF2-40B4-BE49-F238E27FC236}">
              <a16:creationId xmlns:a16="http://schemas.microsoft.com/office/drawing/2014/main" id="{5A1FB04B-8E5C-4F42-A221-40FD65EE6043}"/>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9" name="テキスト ボックス 478">
          <a:extLst>
            <a:ext uri="{FF2B5EF4-FFF2-40B4-BE49-F238E27FC236}">
              <a16:creationId xmlns:a16="http://schemas.microsoft.com/office/drawing/2014/main" id="{D86E934A-4761-4524-8267-B9A20B4F8019}"/>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0" name="テキスト ボックス 479">
          <a:extLst>
            <a:ext uri="{FF2B5EF4-FFF2-40B4-BE49-F238E27FC236}">
              <a16:creationId xmlns:a16="http://schemas.microsoft.com/office/drawing/2014/main" id="{E61FB956-CD1C-41A0-BAFC-8604B477D5E4}"/>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1" name="テキスト ボックス 480">
          <a:extLst>
            <a:ext uri="{FF2B5EF4-FFF2-40B4-BE49-F238E27FC236}">
              <a16:creationId xmlns:a16="http://schemas.microsoft.com/office/drawing/2014/main" id="{DC203D75-B3AF-4E0A-8A33-A632C8A8DD6F}"/>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2" name="テキスト ボックス 481">
          <a:extLst>
            <a:ext uri="{FF2B5EF4-FFF2-40B4-BE49-F238E27FC236}">
              <a16:creationId xmlns:a16="http://schemas.microsoft.com/office/drawing/2014/main" id="{1C21EDEB-275E-4B0A-AF74-16AC6FA9A72E}"/>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3" name="テキスト ボックス 482">
          <a:extLst>
            <a:ext uri="{FF2B5EF4-FFF2-40B4-BE49-F238E27FC236}">
              <a16:creationId xmlns:a16="http://schemas.microsoft.com/office/drawing/2014/main" id="{1C0F4552-FA55-4720-AED0-84624E62DBF1}"/>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4" name="テキスト ボックス 483">
          <a:extLst>
            <a:ext uri="{FF2B5EF4-FFF2-40B4-BE49-F238E27FC236}">
              <a16:creationId xmlns:a16="http://schemas.microsoft.com/office/drawing/2014/main" id="{64507C11-932C-4E49-A737-4CDF553BA034}"/>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5" name="テキスト ボックス 484">
          <a:extLst>
            <a:ext uri="{FF2B5EF4-FFF2-40B4-BE49-F238E27FC236}">
              <a16:creationId xmlns:a16="http://schemas.microsoft.com/office/drawing/2014/main" id="{5895E2AB-9513-4EF7-9068-A04E47D01C82}"/>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6" name="テキスト ボックス 485">
          <a:extLst>
            <a:ext uri="{FF2B5EF4-FFF2-40B4-BE49-F238E27FC236}">
              <a16:creationId xmlns:a16="http://schemas.microsoft.com/office/drawing/2014/main" id="{AAA4FB96-CF06-4DD5-9774-47D9FCAD4765}"/>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7" name="テキスト ボックス 486">
          <a:extLst>
            <a:ext uri="{FF2B5EF4-FFF2-40B4-BE49-F238E27FC236}">
              <a16:creationId xmlns:a16="http://schemas.microsoft.com/office/drawing/2014/main" id="{99FC3323-1AA8-42E8-87DF-78406A2FDF0F}"/>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8" name="テキスト ボックス 487">
          <a:extLst>
            <a:ext uri="{FF2B5EF4-FFF2-40B4-BE49-F238E27FC236}">
              <a16:creationId xmlns:a16="http://schemas.microsoft.com/office/drawing/2014/main" id="{5CF9E14A-6504-43FE-993C-9B7D9A1E1A7E}"/>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9" name="テキスト ボックス 488">
          <a:extLst>
            <a:ext uri="{FF2B5EF4-FFF2-40B4-BE49-F238E27FC236}">
              <a16:creationId xmlns:a16="http://schemas.microsoft.com/office/drawing/2014/main" id="{6EA82FEC-F5D0-493E-89C1-F44E58688E18}"/>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0" name="テキスト ボックス 489">
          <a:extLst>
            <a:ext uri="{FF2B5EF4-FFF2-40B4-BE49-F238E27FC236}">
              <a16:creationId xmlns:a16="http://schemas.microsoft.com/office/drawing/2014/main" id="{B16D0CDD-D254-46F9-BC7D-A044BA7DC9BA}"/>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1" name="テキスト ボックス 490">
          <a:extLst>
            <a:ext uri="{FF2B5EF4-FFF2-40B4-BE49-F238E27FC236}">
              <a16:creationId xmlns:a16="http://schemas.microsoft.com/office/drawing/2014/main" id="{C0F3085F-7CD3-4734-8C4A-B200E7A31333}"/>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2" name="テキスト ボックス 491">
          <a:extLst>
            <a:ext uri="{FF2B5EF4-FFF2-40B4-BE49-F238E27FC236}">
              <a16:creationId xmlns:a16="http://schemas.microsoft.com/office/drawing/2014/main" id="{441DA1B6-60E5-49FB-A873-6E95727AA285}"/>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3" name="テキスト ボックス 492">
          <a:extLst>
            <a:ext uri="{FF2B5EF4-FFF2-40B4-BE49-F238E27FC236}">
              <a16:creationId xmlns:a16="http://schemas.microsoft.com/office/drawing/2014/main" id="{CC519E60-8580-4947-AFE9-64C6DD88A001}"/>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4" name="テキスト ボックス 493">
          <a:extLst>
            <a:ext uri="{FF2B5EF4-FFF2-40B4-BE49-F238E27FC236}">
              <a16:creationId xmlns:a16="http://schemas.microsoft.com/office/drawing/2014/main" id="{55F9A32E-67EC-4C5F-BDE7-585B33479693}"/>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5" name="テキスト ボックス 494">
          <a:extLst>
            <a:ext uri="{FF2B5EF4-FFF2-40B4-BE49-F238E27FC236}">
              <a16:creationId xmlns:a16="http://schemas.microsoft.com/office/drawing/2014/main" id="{612B2BB3-304F-49E1-8840-0985EEBB5296}"/>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6" name="テキスト ボックス 495">
          <a:extLst>
            <a:ext uri="{FF2B5EF4-FFF2-40B4-BE49-F238E27FC236}">
              <a16:creationId xmlns:a16="http://schemas.microsoft.com/office/drawing/2014/main" id="{686DFD75-0D9D-4B5B-B18D-BFA2CE78863E}"/>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7" name="テキスト ボックス 496">
          <a:extLst>
            <a:ext uri="{FF2B5EF4-FFF2-40B4-BE49-F238E27FC236}">
              <a16:creationId xmlns:a16="http://schemas.microsoft.com/office/drawing/2014/main" id="{204589C6-32C3-475A-A393-8A62D4F59F72}"/>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8" name="テキスト ボックス 497">
          <a:extLst>
            <a:ext uri="{FF2B5EF4-FFF2-40B4-BE49-F238E27FC236}">
              <a16:creationId xmlns:a16="http://schemas.microsoft.com/office/drawing/2014/main" id="{E704CC92-EEB5-44A1-8EBB-A880C51922D9}"/>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9" name="テキスト ボックス 498">
          <a:extLst>
            <a:ext uri="{FF2B5EF4-FFF2-40B4-BE49-F238E27FC236}">
              <a16:creationId xmlns:a16="http://schemas.microsoft.com/office/drawing/2014/main" id="{7EE317DF-54DE-46DA-B89C-6618F0C7C9E6}"/>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0" name="テキスト ボックス 499">
          <a:extLst>
            <a:ext uri="{FF2B5EF4-FFF2-40B4-BE49-F238E27FC236}">
              <a16:creationId xmlns:a16="http://schemas.microsoft.com/office/drawing/2014/main" id="{CE429EBE-CD72-4B62-8F2B-4902B8664CC1}"/>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1" name="テキスト ボックス 500">
          <a:extLst>
            <a:ext uri="{FF2B5EF4-FFF2-40B4-BE49-F238E27FC236}">
              <a16:creationId xmlns:a16="http://schemas.microsoft.com/office/drawing/2014/main" id="{5DB642D9-73B5-42DF-9B86-8A5F15AA6E45}"/>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2" name="テキスト ボックス 501">
          <a:extLst>
            <a:ext uri="{FF2B5EF4-FFF2-40B4-BE49-F238E27FC236}">
              <a16:creationId xmlns:a16="http://schemas.microsoft.com/office/drawing/2014/main" id="{903C7187-C9A8-453D-A231-7B4A5826F7DF}"/>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3" name="テキスト ボックス 502">
          <a:extLst>
            <a:ext uri="{FF2B5EF4-FFF2-40B4-BE49-F238E27FC236}">
              <a16:creationId xmlns:a16="http://schemas.microsoft.com/office/drawing/2014/main" id="{A38B96D2-27A5-4198-82B1-B41D710F7FFD}"/>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4" name="テキスト ボックス 503">
          <a:extLst>
            <a:ext uri="{FF2B5EF4-FFF2-40B4-BE49-F238E27FC236}">
              <a16:creationId xmlns:a16="http://schemas.microsoft.com/office/drawing/2014/main" id="{9594B092-956D-4370-9254-63BE37D74EBD}"/>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5" name="テキスト ボックス 504">
          <a:extLst>
            <a:ext uri="{FF2B5EF4-FFF2-40B4-BE49-F238E27FC236}">
              <a16:creationId xmlns:a16="http://schemas.microsoft.com/office/drawing/2014/main" id="{DEC2C5B4-2780-4C7C-87FF-3DDFD4C5FDB5}"/>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6" name="テキスト ボックス 505">
          <a:extLst>
            <a:ext uri="{FF2B5EF4-FFF2-40B4-BE49-F238E27FC236}">
              <a16:creationId xmlns:a16="http://schemas.microsoft.com/office/drawing/2014/main" id="{323BA8A2-75BB-4767-87C2-4E7BF82A005A}"/>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7" name="テキスト ボックス 506">
          <a:extLst>
            <a:ext uri="{FF2B5EF4-FFF2-40B4-BE49-F238E27FC236}">
              <a16:creationId xmlns:a16="http://schemas.microsoft.com/office/drawing/2014/main" id="{49055E8A-E8E5-453B-ACA7-0EA350A5DAEC}"/>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8" name="テキスト ボックス 507">
          <a:extLst>
            <a:ext uri="{FF2B5EF4-FFF2-40B4-BE49-F238E27FC236}">
              <a16:creationId xmlns:a16="http://schemas.microsoft.com/office/drawing/2014/main" id="{32B4E2EC-E630-44BC-BE33-576656A19B11}"/>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9" name="テキスト ボックス 508">
          <a:extLst>
            <a:ext uri="{FF2B5EF4-FFF2-40B4-BE49-F238E27FC236}">
              <a16:creationId xmlns:a16="http://schemas.microsoft.com/office/drawing/2014/main" id="{D4D2E094-B0A7-4812-9CF2-5CF7B50D0A40}"/>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0" name="テキスト ボックス 509">
          <a:extLst>
            <a:ext uri="{FF2B5EF4-FFF2-40B4-BE49-F238E27FC236}">
              <a16:creationId xmlns:a16="http://schemas.microsoft.com/office/drawing/2014/main" id="{40C1E5FC-DAE3-4059-8831-3D434696127E}"/>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1" name="テキスト ボックス 510">
          <a:extLst>
            <a:ext uri="{FF2B5EF4-FFF2-40B4-BE49-F238E27FC236}">
              <a16:creationId xmlns:a16="http://schemas.microsoft.com/office/drawing/2014/main" id="{4FD24003-2A4A-4F7D-B07D-98B24D71F997}"/>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2" name="テキスト ボックス 511">
          <a:extLst>
            <a:ext uri="{FF2B5EF4-FFF2-40B4-BE49-F238E27FC236}">
              <a16:creationId xmlns:a16="http://schemas.microsoft.com/office/drawing/2014/main" id="{28EE89FE-67F5-471C-8196-BEB04A1388D0}"/>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3" name="テキスト ボックス 512">
          <a:extLst>
            <a:ext uri="{FF2B5EF4-FFF2-40B4-BE49-F238E27FC236}">
              <a16:creationId xmlns:a16="http://schemas.microsoft.com/office/drawing/2014/main" id="{8F446656-9CB9-4A64-B04B-8C6CE61A86E7}"/>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4" name="テキスト ボックス 513">
          <a:extLst>
            <a:ext uri="{FF2B5EF4-FFF2-40B4-BE49-F238E27FC236}">
              <a16:creationId xmlns:a16="http://schemas.microsoft.com/office/drawing/2014/main" id="{6B46E437-B5A4-4061-AD0C-BF467BFC1FDE}"/>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5" name="テキスト ボックス 514">
          <a:extLst>
            <a:ext uri="{FF2B5EF4-FFF2-40B4-BE49-F238E27FC236}">
              <a16:creationId xmlns:a16="http://schemas.microsoft.com/office/drawing/2014/main" id="{518B755D-B1DF-4012-ABC9-0AD561959231}"/>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6" name="テキスト ボックス 515">
          <a:extLst>
            <a:ext uri="{FF2B5EF4-FFF2-40B4-BE49-F238E27FC236}">
              <a16:creationId xmlns:a16="http://schemas.microsoft.com/office/drawing/2014/main" id="{15E9D2D2-7A44-4879-995B-9A2B9F9D7D86}"/>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7" name="テキスト ボックス 516">
          <a:extLst>
            <a:ext uri="{FF2B5EF4-FFF2-40B4-BE49-F238E27FC236}">
              <a16:creationId xmlns:a16="http://schemas.microsoft.com/office/drawing/2014/main" id="{DDA9501E-D292-41FA-96A7-6401A89E771F}"/>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8" name="テキスト ボックス 517">
          <a:extLst>
            <a:ext uri="{FF2B5EF4-FFF2-40B4-BE49-F238E27FC236}">
              <a16:creationId xmlns:a16="http://schemas.microsoft.com/office/drawing/2014/main" id="{440A49EA-302A-44C7-B8A0-0C5CCCBD18C0}"/>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9" name="テキスト ボックス 518">
          <a:extLst>
            <a:ext uri="{FF2B5EF4-FFF2-40B4-BE49-F238E27FC236}">
              <a16:creationId xmlns:a16="http://schemas.microsoft.com/office/drawing/2014/main" id="{DD78BC7D-BD92-4E48-8470-45DD54701225}"/>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0" name="テキスト ボックス 519">
          <a:extLst>
            <a:ext uri="{FF2B5EF4-FFF2-40B4-BE49-F238E27FC236}">
              <a16:creationId xmlns:a16="http://schemas.microsoft.com/office/drawing/2014/main" id="{6D38FBAD-0B88-404D-977B-1F1DF2B30F52}"/>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1" name="テキスト ボックス 520">
          <a:extLst>
            <a:ext uri="{FF2B5EF4-FFF2-40B4-BE49-F238E27FC236}">
              <a16:creationId xmlns:a16="http://schemas.microsoft.com/office/drawing/2014/main" id="{9DD0D2C1-8A07-4214-B869-5AA1928AF9EB}"/>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2" name="テキスト ボックス 521">
          <a:extLst>
            <a:ext uri="{FF2B5EF4-FFF2-40B4-BE49-F238E27FC236}">
              <a16:creationId xmlns:a16="http://schemas.microsoft.com/office/drawing/2014/main" id="{36670826-5CD8-4741-88DE-643752513515}"/>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3" name="テキスト ボックス 522">
          <a:extLst>
            <a:ext uri="{FF2B5EF4-FFF2-40B4-BE49-F238E27FC236}">
              <a16:creationId xmlns:a16="http://schemas.microsoft.com/office/drawing/2014/main" id="{DA56F32E-AAFF-4C2F-80AB-CB6CCB0B740B}"/>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4" name="テキスト ボックス 523">
          <a:extLst>
            <a:ext uri="{FF2B5EF4-FFF2-40B4-BE49-F238E27FC236}">
              <a16:creationId xmlns:a16="http://schemas.microsoft.com/office/drawing/2014/main" id="{CAE6CDF3-902E-4B80-8D61-A6770D977AC0}"/>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5" name="テキスト ボックス 524">
          <a:extLst>
            <a:ext uri="{FF2B5EF4-FFF2-40B4-BE49-F238E27FC236}">
              <a16:creationId xmlns:a16="http://schemas.microsoft.com/office/drawing/2014/main" id="{C91E67CE-C662-43C3-BB9F-302198DB572B}"/>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6" name="テキスト ボックス 525">
          <a:extLst>
            <a:ext uri="{FF2B5EF4-FFF2-40B4-BE49-F238E27FC236}">
              <a16:creationId xmlns:a16="http://schemas.microsoft.com/office/drawing/2014/main" id="{0920E059-C57A-487F-A78D-FDB17400E840}"/>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7" name="テキスト ボックス 526">
          <a:extLst>
            <a:ext uri="{FF2B5EF4-FFF2-40B4-BE49-F238E27FC236}">
              <a16:creationId xmlns:a16="http://schemas.microsoft.com/office/drawing/2014/main" id="{38554B87-CA0C-4E8F-87BB-E00921161F4B}"/>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8" name="テキスト ボックス 527">
          <a:extLst>
            <a:ext uri="{FF2B5EF4-FFF2-40B4-BE49-F238E27FC236}">
              <a16:creationId xmlns:a16="http://schemas.microsoft.com/office/drawing/2014/main" id="{38809C60-F72A-4CA4-8F55-31E951882556}"/>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9" name="テキスト ボックス 528">
          <a:extLst>
            <a:ext uri="{FF2B5EF4-FFF2-40B4-BE49-F238E27FC236}">
              <a16:creationId xmlns:a16="http://schemas.microsoft.com/office/drawing/2014/main" id="{04217D5E-6B5A-46A5-B036-C70CCFA1C55E}"/>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0" name="テキスト ボックス 529">
          <a:extLst>
            <a:ext uri="{FF2B5EF4-FFF2-40B4-BE49-F238E27FC236}">
              <a16:creationId xmlns:a16="http://schemas.microsoft.com/office/drawing/2014/main" id="{4B3BD00F-8135-472B-B1CA-6C00113E4006}"/>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1" name="テキスト ボックス 530">
          <a:extLst>
            <a:ext uri="{FF2B5EF4-FFF2-40B4-BE49-F238E27FC236}">
              <a16:creationId xmlns:a16="http://schemas.microsoft.com/office/drawing/2014/main" id="{DADA1BAE-0D12-4E0D-903D-1318554A5D38}"/>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2" name="テキスト ボックス 531">
          <a:extLst>
            <a:ext uri="{FF2B5EF4-FFF2-40B4-BE49-F238E27FC236}">
              <a16:creationId xmlns:a16="http://schemas.microsoft.com/office/drawing/2014/main" id="{4EACCFB9-CC9C-41BA-B8BC-CBE57E31FA8F}"/>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3" name="テキスト ボックス 532">
          <a:extLst>
            <a:ext uri="{FF2B5EF4-FFF2-40B4-BE49-F238E27FC236}">
              <a16:creationId xmlns:a16="http://schemas.microsoft.com/office/drawing/2014/main" id="{B55FB9C8-A317-4411-81A2-02FF1BB03648}"/>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4" name="テキスト ボックス 533">
          <a:extLst>
            <a:ext uri="{FF2B5EF4-FFF2-40B4-BE49-F238E27FC236}">
              <a16:creationId xmlns:a16="http://schemas.microsoft.com/office/drawing/2014/main" id="{D594DFA7-F742-49E7-B4D4-89D319B76592}"/>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5" name="テキスト ボックス 534">
          <a:extLst>
            <a:ext uri="{FF2B5EF4-FFF2-40B4-BE49-F238E27FC236}">
              <a16:creationId xmlns:a16="http://schemas.microsoft.com/office/drawing/2014/main" id="{9B1F7435-9111-4A73-B142-8A7D3E18C655}"/>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6" name="テキスト ボックス 535">
          <a:extLst>
            <a:ext uri="{FF2B5EF4-FFF2-40B4-BE49-F238E27FC236}">
              <a16:creationId xmlns:a16="http://schemas.microsoft.com/office/drawing/2014/main" id="{346BEB9D-E702-40F9-A4D7-414965CC0AF8}"/>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7" name="テキスト ボックス 536">
          <a:extLst>
            <a:ext uri="{FF2B5EF4-FFF2-40B4-BE49-F238E27FC236}">
              <a16:creationId xmlns:a16="http://schemas.microsoft.com/office/drawing/2014/main" id="{A746A4B2-BF60-415A-A39D-45F6A6A56894}"/>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8" name="テキスト ボックス 537">
          <a:extLst>
            <a:ext uri="{FF2B5EF4-FFF2-40B4-BE49-F238E27FC236}">
              <a16:creationId xmlns:a16="http://schemas.microsoft.com/office/drawing/2014/main" id="{AD322339-1F1C-4A24-84C5-1F5B40C8E662}"/>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9" name="テキスト ボックス 538">
          <a:extLst>
            <a:ext uri="{FF2B5EF4-FFF2-40B4-BE49-F238E27FC236}">
              <a16:creationId xmlns:a16="http://schemas.microsoft.com/office/drawing/2014/main" id="{B2D201F4-C129-4734-9D69-2759C0D15009}"/>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0" name="テキスト ボックス 539">
          <a:extLst>
            <a:ext uri="{FF2B5EF4-FFF2-40B4-BE49-F238E27FC236}">
              <a16:creationId xmlns:a16="http://schemas.microsoft.com/office/drawing/2014/main" id="{75FDA059-3F16-4B71-94B4-81C9FA751414}"/>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1" name="テキスト ボックス 540">
          <a:extLst>
            <a:ext uri="{FF2B5EF4-FFF2-40B4-BE49-F238E27FC236}">
              <a16:creationId xmlns:a16="http://schemas.microsoft.com/office/drawing/2014/main" id="{F565709D-47C5-47E9-BD48-F3E89DD59F66}"/>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2" name="テキスト ボックス 541">
          <a:extLst>
            <a:ext uri="{FF2B5EF4-FFF2-40B4-BE49-F238E27FC236}">
              <a16:creationId xmlns:a16="http://schemas.microsoft.com/office/drawing/2014/main" id="{7751BC87-72FD-4757-BE91-D3E29C9BCE15}"/>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3" name="テキスト ボックス 542">
          <a:extLst>
            <a:ext uri="{FF2B5EF4-FFF2-40B4-BE49-F238E27FC236}">
              <a16:creationId xmlns:a16="http://schemas.microsoft.com/office/drawing/2014/main" id="{68458949-FAE5-4418-8CD9-F7E2FC56BC3C}"/>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4" name="テキスト ボックス 543">
          <a:extLst>
            <a:ext uri="{FF2B5EF4-FFF2-40B4-BE49-F238E27FC236}">
              <a16:creationId xmlns:a16="http://schemas.microsoft.com/office/drawing/2014/main" id="{60102E6C-E41C-4B7F-8DC7-2C1265F91DAA}"/>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5" name="テキスト ボックス 544">
          <a:extLst>
            <a:ext uri="{FF2B5EF4-FFF2-40B4-BE49-F238E27FC236}">
              <a16:creationId xmlns:a16="http://schemas.microsoft.com/office/drawing/2014/main" id="{763470A0-4877-4B7C-9044-C8DF4ECE72E7}"/>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6" name="テキスト ボックス 545">
          <a:extLst>
            <a:ext uri="{FF2B5EF4-FFF2-40B4-BE49-F238E27FC236}">
              <a16:creationId xmlns:a16="http://schemas.microsoft.com/office/drawing/2014/main" id="{33DB9923-6A01-4861-A6DD-4F343ECAC3C0}"/>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7" name="テキスト ボックス 546">
          <a:extLst>
            <a:ext uri="{FF2B5EF4-FFF2-40B4-BE49-F238E27FC236}">
              <a16:creationId xmlns:a16="http://schemas.microsoft.com/office/drawing/2014/main" id="{1FCF389D-BB2A-4E8C-A9AA-259DAE5E4A95}"/>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8" name="テキスト ボックス 547">
          <a:extLst>
            <a:ext uri="{FF2B5EF4-FFF2-40B4-BE49-F238E27FC236}">
              <a16:creationId xmlns:a16="http://schemas.microsoft.com/office/drawing/2014/main" id="{7A52ED73-C126-4E78-B616-9BD1D58DCCA8}"/>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9" name="テキスト ボックス 548">
          <a:extLst>
            <a:ext uri="{FF2B5EF4-FFF2-40B4-BE49-F238E27FC236}">
              <a16:creationId xmlns:a16="http://schemas.microsoft.com/office/drawing/2014/main" id="{58D17EAA-48BC-4083-9F6D-36E550C9F6C1}"/>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0" name="テキスト ボックス 549">
          <a:extLst>
            <a:ext uri="{FF2B5EF4-FFF2-40B4-BE49-F238E27FC236}">
              <a16:creationId xmlns:a16="http://schemas.microsoft.com/office/drawing/2014/main" id="{3A4AA281-75CE-4340-9C79-AA56D82CD1E4}"/>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1" name="テキスト ボックス 550">
          <a:extLst>
            <a:ext uri="{FF2B5EF4-FFF2-40B4-BE49-F238E27FC236}">
              <a16:creationId xmlns:a16="http://schemas.microsoft.com/office/drawing/2014/main" id="{B0664A0A-46E4-41C6-93F1-B93920B2F5AE}"/>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2" name="テキスト ボックス 551">
          <a:extLst>
            <a:ext uri="{FF2B5EF4-FFF2-40B4-BE49-F238E27FC236}">
              <a16:creationId xmlns:a16="http://schemas.microsoft.com/office/drawing/2014/main" id="{F032F3DC-7D31-4560-B6D2-3E73CF977135}"/>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3" name="テキスト ボックス 552">
          <a:extLst>
            <a:ext uri="{FF2B5EF4-FFF2-40B4-BE49-F238E27FC236}">
              <a16:creationId xmlns:a16="http://schemas.microsoft.com/office/drawing/2014/main" id="{6BADFE33-36D2-4256-981E-C76639474097}"/>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4" name="テキスト ボックス 553">
          <a:extLst>
            <a:ext uri="{FF2B5EF4-FFF2-40B4-BE49-F238E27FC236}">
              <a16:creationId xmlns:a16="http://schemas.microsoft.com/office/drawing/2014/main" id="{2638452C-0D62-4FB3-826A-B59293A8AE0F}"/>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5" name="テキスト ボックス 554">
          <a:extLst>
            <a:ext uri="{FF2B5EF4-FFF2-40B4-BE49-F238E27FC236}">
              <a16:creationId xmlns:a16="http://schemas.microsoft.com/office/drawing/2014/main" id="{9AF238C0-932B-435A-8140-DC9227EC885D}"/>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6" name="テキスト ボックス 555">
          <a:extLst>
            <a:ext uri="{FF2B5EF4-FFF2-40B4-BE49-F238E27FC236}">
              <a16:creationId xmlns:a16="http://schemas.microsoft.com/office/drawing/2014/main" id="{32D492E8-7F0D-4350-8527-FC313167B30B}"/>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7" name="テキスト ボックス 556">
          <a:extLst>
            <a:ext uri="{FF2B5EF4-FFF2-40B4-BE49-F238E27FC236}">
              <a16:creationId xmlns:a16="http://schemas.microsoft.com/office/drawing/2014/main" id="{13E85672-5182-4A08-B813-483701E7EB3A}"/>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8" name="テキスト ボックス 557">
          <a:extLst>
            <a:ext uri="{FF2B5EF4-FFF2-40B4-BE49-F238E27FC236}">
              <a16:creationId xmlns:a16="http://schemas.microsoft.com/office/drawing/2014/main" id="{8E746990-C59D-4959-8C1A-3C56DE85B216}"/>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9" name="テキスト ボックス 558">
          <a:extLst>
            <a:ext uri="{FF2B5EF4-FFF2-40B4-BE49-F238E27FC236}">
              <a16:creationId xmlns:a16="http://schemas.microsoft.com/office/drawing/2014/main" id="{0CF51E35-759F-4153-8655-EB15343AA24E}"/>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0" name="テキスト ボックス 559">
          <a:extLst>
            <a:ext uri="{FF2B5EF4-FFF2-40B4-BE49-F238E27FC236}">
              <a16:creationId xmlns:a16="http://schemas.microsoft.com/office/drawing/2014/main" id="{A0F99074-18E2-4B5A-9CD3-9A4843A333C3}"/>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1" name="テキスト ボックス 560">
          <a:extLst>
            <a:ext uri="{FF2B5EF4-FFF2-40B4-BE49-F238E27FC236}">
              <a16:creationId xmlns:a16="http://schemas.microsoft.com/office/drawing/2014/main" id="{97D19041-2439-4231-947E-DF7EF782A13C}"/>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2" name="テキスト ボックス 561">
          <a:extLst>
            <a:ext uri="{FF2B5EF4-FFF2-40B4-BE49-F238E27FC236}">
              <a16:creationId xmlns:a16="http://schemas.microsoft.com/office/drawing/2014/main" id="{29B8411C-BFA5-4C55-B5CC-F47A81F257EC}"/>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3" name="テキスト ボックス 562">
          <a:extLst>
            <a:ext uri="{FF2B5EF4-FFF2-40B4-BE49-F238E27FC236}">
              <a16:creationId xmlns:a16="http://schemas.microsoft.com/office/drawing/2014/main" id="{81B5EEF9-6B3C-4FFB-B06A-3EDAD02C9FF0}"/>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4" name="テキスト ボックス 563">
          <a:extLst>
            <a:ext uri="{FF2B5EF4-FFF2-40B4-BE49-F238E27FC236}">
              <a16:creationId xmlns:a16="http://schemas.microsoft.com/office/drawing/2014/main" id="{B8FE01DE-2F77-4B17-92A1-A3E5EBD9078B}"/>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5" name="テキスト ボックス 564">
          <a:extLst>
            <a:ext uri="{FF2B5EF4-FFF2-40B4-BE49-F238E27FC236}">
              <a16:creationId xmlns:a16="http://schemas.microsoft.com/office/drawing/2014/main" id="{CB3A40EC-CA87-4D0E-89AC-D4267C438AA8}"/>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6" name="テキスト ボックス 565">
          <a:extLst>
            <a:ext uri="{FF2B5EF4-FFF2-40B4-BE49-F238E27FC236}">
              <a16:creationId xmlns:a16="http://schemas.microsoft.com/office/drawing/2014/main" id="{1BCD7AC7-6333-46FC-A2BC-A2ADF0D93A15}"/>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7" name="テキスト ボックス 566">
          <a:extLst>
            <a:ext uri="{FF2B5EF4-FFF2-40B4-BE49-F238E27FC236}">
              <a16:creationId xmlns:a16="http://schemas.microsoft.com/office/drawing/2014/main" id="{F2B71B0F-5CE1-4F4E-BB8F-2C4E3FE784A2}"/>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8" name="テキスト ボックス 567">
          <a:extLst>
            <a:ext uri="{FF2B5EF4-FFF2-40B4-BE49-F238E27FC236}">
              <a16:creationId xmlns:a16="http://schemas.microsoft.com/office/drawing/2014/main" id="{11D56B35-DE85-436A-86D0-39CBBF3E07B3}"/>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9" name="テキスト ボックス 568">
          <a:extLst>
            <a:ext uri="{FF2B5EF4-FFF2-40B4-BE49-F238E27FC236}">
              <a16:creationId xmlns:a16="http://schemas.microsoft.com/office/drawing/2014/main" id="{82FBE3DF-4263-4934-B757-AD1BA369065C}"/>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0" name="テキスト ボックス 569">
          <a:extLst>
            <a:ext uri="{FF2B5EF4-FFF2-40B4-BE49-F238E27FC236}">
              <a16:creationId xmlns:a16="http://schemas.microsoft.com/office/drawing/2014/main" id="{40EDC655-5762-45AD-8682-D412DF120387}"/>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1" name="テキスト ボックス 570">
          <a:extLst>
            <a:ext uri="{FF2B5EF4-FFF2-40B4-BE49-F238E27FC236}">
              <a16:creationId xmlns:a16="http://schemas.microsoft.com/office/drawing/2014/main" id="{E4411D0F-A6E5-47B3-874D-33046193F8D8}"/>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2" name="テキスト ボックス 571">
          <a:extLst>
            <a:ext uri="{FF2B5EF4-FFF2-40B4-BE49-F238E27FC236}">
              <a16:creationId xmlns:a16="http://schemas.microsoft.com/office/drawing/2014/main" id="{C679EED3-9777-4D21-A062-4CEC060A2204}"/>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3" name="テキスト ボックス 572">
          <a:extLst>
            <a:ext uri="{FF2B5EF4-FFF2-40B4-BE49-F238E27FC236}">
              <a16:creationId xmlns:a16="http://schemas.microsoft.com/office/drawing/2014/main" id="{842A6430-8129-4408-8D5A-FCC205592973}"/>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4" name="テキスト ボックス 573">
          <a:extLst>
            <a:ext uri="{FF2B5EF4-FFF2-40B4-BE49-F238E27FC236}">
              <a16:creationId xmlns:a16="http://schemas.microsoft.com/office/drawing/2014/main" id="{D502C915-E32B-4DAE-B788-F211B1D1DC01}"/>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5" name="テキスト ボックス 574">
          <a:extLst>
            <a:ext uri="{FF2B5EF4-FFF2-40B4-BE49-F238E27FC236}">
              <a16:creationId xmlns:a16="http://schemas.microsoft.com/office/drawing/2014/main" id="{71501C00-A009-43DF-9B66-47D77F9A4AAD}"/>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6" name="テキスト ボックス 575">
          <a:extLst>
            <a:ext uri="{FF2B5EF4-FFF2-40B4-BE49-F238E27FC236}">
              <a16:creationId xmlns:a16="http://schemas.microsoft.com/office/drawing/2014/main" id="{CF88EDE6-C6C8-4241-9244-057A22650D21}"/>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7" name="テキスト ボックス 576">
          <a:extLst>
            <a:ext uri="{FF2B5EF4-FFF2-40B4-BE49-F238E27FC236}">
              <a16:creationId xmlns:a16="http://schemas.microsoft.com/office/drawing/2014/main" id="{43175A21-9CB0-478F-B408-78DF60571779}"/>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8" name="テキスト ボックス 577">
          <a:extLst>
            <a:ext uri="{FF2B5EF4-FFF2-40B4-BE49-F238E27FC236}">
              <a16:creationId xmlns:a16="http://schemas.microsoft.com/office/drawing/2014/main" id="{AA2DEB2F-D35D-44B7-A942-488678DEA668}"/>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9" name="テキスト ボックス 578">
          <a:extLst>
            <a:ext uri="{FF2B5EF4-FFF2-40B4-BE49-F238E27FC236}">
              <a16:creationId xmlns:a16="http://schemas.microsoft.com/office/drawing/2014/main" id="{CD157100-6156-47EF-BB42-BE20CC27124E}"/>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0" name="テキスト ボックス 579">
          <a:extLst>
            <a:ext uri="{FF2B5EF4-FFF2-40B4-BE49-F238E27FC236}">
              <a16:creationId xmlns:a16="http://schemas.microsoft.com/office/drawing/2014/main" id="{095F958E-533A-4C7C-BAE7-7914002CC1A6}"/>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1" name="テキスト ボックス 580">
          <a:extLst>
            <a:ext uri="{FF2B5EF4-FFF2-40B4-BE49-F238E27FC236}">
              <a16:creationId xmlns:a16="http://schemas.microsoft.com/office/drawing/2014/main" id="{269D00FE-21BC-436E-8D73-EA62A52DDB2F}"/>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2" name="テキスト ボックス 581">
          <a:extLst>
            <a:ext uri="{FF2B5EF4-FFF2-40B4-BE49-F238E27FC236}">
              <a16:creationId xmlns:a16="http://schemas.microsoft.com/office/drawing/2014/main" id="{3E795101-245B-4713-83A6-8E470370FEBD}"/>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3" name="テキスト ボックス 582">
          <a:extLst>
            <a:ext uri="{FF2B5EF4-FFF2-40B4-BE49-F238E27FC236}">
              <a16:creationId xmlns:a16="http://schemas.microsoft.com/office/drawing/2014/main" id="{E5B713D6-F699-4A90-A95D-C20C0F00DD18}"/>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4" name="テキスト ボックス 583">
          <a:extLst>
            <a:ext uri="{FF2B5EF4-FFF2-40B4-BE49-F238E27FC236}">
              <a16:creationId xmlns:a16="http://schemas.microsoft.com/office/drawing/2014/main" id="{20257F6C-B9B8-48FB-99CA-66BE2037DF3E}"/>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5" name="テキスト ボックス 584">
          <a:extLst>
            <a:ext uri="{FF2B5EF4-FFF2-40B4-BE49-F238E27FC236}">
              <a16:creationId xmlns:a16="http://schemas.microsoft.com/office/drawing/2014/main" id="{4120AED9-6E67-4E13-A31F-4B9190669934}"/>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6" name="テキスト ボックス 585">
          <a:extLst>
            <a:ext uri="{FF2B5EF4-FFF2-40B4-BE49-F238E27FC236}">
              <a16:creationId xmlns:a16="http://schemas.microsoft.com/office/drawing/2014/main" id="{F26219AB-8FD5-4782-A5D6-DA53ABAD242C}"/>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7" name="テキスト ボックス 586">
          <a:extLst>
            <a:ext uri="{FF2B5EF4-FFF2-40B4-BE49-F238E27FC236}">
              <a16:creationId xmlns:a16="http://schemas.microsoft.com/office/drawing/2014/main" id="{74610AD8-D695-40F9-AD75-8621E39F5740}"/>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8" name="テキスト ボックス 587">
          <a:extLst>
            <a:ext uri="{FF2B5EF4-FFF2-40B4-BE49-F238E27FC236}">
              <a16:creationId xmlns:a16="http://schemas.microsoft.com/office/drawing/2014/main" id="{AF313F9F-C7F9-4B1A-B27C-2F12C73425FE}"/>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9" name="テキスト ボックス 588">
          <a:extLst>
            <a:ext uri="{FF2B5EF4-FFF2-40B4-BE49-F238E27FC236}">
              <a16:creationId xmlns:a16="http://schemas.microsoft.com/office/drawing/2014/main" id="{FE85F809-39B7-4F72-9B6A-3386E5B49BB8}"/>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0" name="テキスト ボックス 589">
          <a:extLst>
            <a:ext uri="{FF2B5EF4-FFF2-40B4-BE49-F238E27FC236}">
              <a16:creationId xmlns:a16="http://schemas.microsoft.com/office/drawing/2014/main" id="{D57D132E-85B6-40FD-9785-3B01F8F60BEC}"/>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1" name="テキスト ボックス 590">
          <a:extLst>
            <a:ext uri="{FF2B5EF4-FFF2-40B4-BE49-F238E27FC236}">
              <a16:creationId xmlns:a16="http://schemas.microsoft.com/office/drawing/2014/main" id="{6C92B200-468D-4928-B37F-F024A4C3E21D}"/>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2" name="テキスト ボックス 591">
          <a:extLst>
            <a:ext uri="{FF2B5EF4-FFF2-40B4-BE49-F238E27FC236}">
              <a16:creationId xmlns:a16="http://schemas.microsoft.com/office/drawing/2014/main" id="{3E7CD7A2-E201-474C-AC0C-FEAF11797874}"/>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3" name="テキスト ボックス 592">
          <a:extLst>
            <a:ext uri="{FF2B5EF4-FFF2-40B4-BE49-F238E27FC236}">
              <a16:creationId xmlns:a16="http://schemas.microsoft.com/office/drawing/2014/main" id="{630E7E35-6E45-4B1B-91FE-975C0D8C13B9}"/>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4" name="テキスト ボックス 593">
          <a:extLst>
            <a:ext uri="{FF2B5EF4-FFF2-40B4-BE49-F238E27FC236}">
              <a16:creationId xmlns:a16="http://schemas.microsoft.com/office/drawing/2014/main" id="{B1A36A4F-777F-4B07-A34B-1F3ABB93DB24}"/>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5" name="テキスト ボックス 594">
          <a:extLst>
            <a:ext uri="{FF2B5EF4-FFF2-40B4-BE49-F238E27FC236}">
              <a16:creationId xmlns:a16="http://schemas.microsoft.com/office/drawing/2014/main" id="{FA575145-B562-4041-A4A6-045C36F02A21}"/>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6" name="テキスト ボックス 595">
          <a:extLst>
            <a:ext uri="{FF2B5EF4-FFF2-40B4-BE49-F238E27FC236}">
              <a16:creationId xmlns:a16="http://schemas.microsoft.com/office/drawing/2014/main" id="{EADCCC44-63EE-4F74-83C5-D9034C0B26F1}"/>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7" name="テキスト ボックス 596">
          <a:extLst>
            <a:ext uri="{FF2B5EF4-FFF2-40B4-BE49-F238E27FC236}">
              <a16:creationId xmlns:a16="http://schemas.microsoft.com/office/drawing/2014/main" id="{D3DDFD88-4B10-4E39-A123-0B5BC560FF2B}"/>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8" name="テキスト ボックス 597">
          <a:extLst>
            <a:ext uri="{FF2B5EF4-FFF2-40B4-BE49-F238E27FC236}">
              <a16:creationId xmlns:a16="http://schemas.microsoft.com/office/drawing/2014/main" id="{4CF56E62-220D-4E7D-B568-4669DDD4B73F}"/>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9" name="テキスト ボックス 598">
          <a:extLst>
            <a:ext uri="{FF2B5EF4-FFF2-40B4-BE49-F238E27FC236}">
              <a16:creationId xmlns:a16="http://schemas.microsoft.com/office/drawing/2014/main" id="{75353658-F574-4000-9A63-1A56996DB785}"/>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0" name="テキスト ボックス 599">
          <a:extLst>
            <a:ext uri="{FF2B5EF4-FFF2-40B4-BE49-F238E27FC236}">
              <a16:creationId xmlns:a16="http://schemas.microsoft.com/office/drawing/2014/main" id="{9DD4CAB6-ABE8-4716-A2F9-A916A32400AC}"/>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1" name="テキスト ボックス 600">
          <a:extLst>
            <a:ext uri="{FF2B5EF4-FFF2-40B4-BE49-F238E27FC236}">
              <a16:creationId xmlns:a16="http://schemas.microsoft.com/office/drawing/2014/main" id="{8FC1D9C3-A871-495E-BF43-37D08C89E9B4}"/>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2" name="テキスト ボックス 601">
          <a:extLst>
            <a:ext uri="{FF2B5EF4-FFF2-40B4-BE49-F238E27FC236}">
              <a16:creationId xmlns:a16="http://schemas.microsoft.com/office/drawing/2014/main" id="{6483D516-CBDD-492E-A014-F5E2F23484FF}"/>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3" name="テキスト ボックス 602">
          <a:extLst>
            <a:ext uri="{FF2B5EF4-FFF2-40B4-BE49-F238E27FC236}">
              <a16:creationId xmlns:a16="http://schemas.microsoft.com/office/drawing/2014/main" id="{2F25C03F-B7B0-41B4-B433-89AC6DC2E29B}"/>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4" name="テキスト ボックス 603">
          <a:extLst>
            <a:ext uri="{FF2B5EF4-FFF2-40B4-BE49-F238E27FC236}">
              <a16:creationId xmlns:a16="http://schemas.microsoft.com/office/drawing/2014/main" id="{B09273CB-D13C-47DE-BB78-B591A1EA261D}"/>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5" name="テキスト ボックス 604">
          <a:extLst>
            <a:ext uri="{FF2B5EF4-FFF2-40B4-BE49-F238E27FC236}">
              <a16:creationId xmlns:a16="http://schemas.microsoft.com/office/drawing/2014/main" id="{E0FBE61B-528F-4ACE-A9B4-5ED5821F3251}"/>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6" name="テキスト ボックス 605">
          <a:extLst>
            <a:ext uri="{FF2B5EF4-FFF2-40B4-BE49-F238E27FC236}">
              <a16:creationId xmlns:a16="http://schemas.microsoft.com/office/drawing/2014/main" id="{53E65DCC-62AB-4CB4-BE34-8FA6A20DC645}"/>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7" name="テキスト ボックス 606">
          <a:extLst>
            <a:ext uri="{FF2B5EF4-FFF2-40B4-BE49-F238E27FC236}">
              <a16:creationId xmlns:a16="http://schemas.microsoft.com/office/drawing/2014/main" id="{1F7A7FE8-2E32-468A-AA8E-A0FEC47A90FA}"/>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8" name="テキスト ボックス 607">
          <a:extLst>
            <a:ext uri="{FF2B5EF4-FFF2-40B4-BE49-F238E27FC236}">
              <a16:creationId xmlns:a16="http://schemas.microsoft.com/office/drawing/2014/main" id="{882660E2-7567-4EEC-A5A4-84A0484D437E}"/>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9" name="テキスト ボックス 608">
          <a:extLst>
            <a:ext uri="{FF2B5EF4-FFF2-40B4-BE49-F238E27FC236}">
              <a16:creationId xmlns:a16="http://schemas.microsoft.com/office/drawing/2014/main" id="{3E1AE0E4-B4AE-4B07-915D-8574FAD13BB6}"/>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0" name="テキスト ボックス 609">
          <a:extLst>
            <a:ext uri="{FF2B5EF4-FFF2-40B4-BE49-F238E27FC236}">
              <a16:creationId xmlns:a16="http://schemas.microsoft.com/office/drawing/2014/main" id="{9C9F9E70-8BF7-4E98-A9D1-BB0C829F04E0}"/>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1" name="テキスト ボックス 610">
          <a:extLst>
            <a:ext uri="{FF2B5EF4-FFF2-40B4-BE49-F238E27FC236}">
              <a16:creationId xmlns:a16="http://schemas.microsoft.com/office/drawing/2014/main" id="{D0512929-BF32-49FC-B44C-5A99AED1CF7C}"/>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2" name="テキスト ボックス 611">
          <a:extLst>
            <a:ext uri="{FF2B5EF4-FFF2-40B4-BE49-F238E27FC236}">
              <a16:creationId xmlns:a16="http://schemas.microsoft.com/office/drawing/2014/main" id="{3459DD00-FB6F-4A72-BFC9-494D414CA3A6}"/>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3" name="テキスト ボックス 612">
          <a:extLst>
            <a:ext uri="{FF2B5EF4-FFF2-40B4-BE49-F238E27FC236}">
              <a16:creationId xmlns:a16="http://schemas.microsoft.com/office/drawing/2014/main" id="{150C9964-8FA5-4EEA-AC91-E2C90EC040BA}"/>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4" name="テキスト ボックス 613">
          <a:extLst>
            <a:ext uri="{FF2B5EF4-FFF2-40B4-BE49-F238E27FC236}">
              <a16:creationId xmlns:a16="http://schemas.microsoft.com/office/drawing/2014/main" id="{9D97ADBC-9E66-47BB-9DDE-D7A00F5842B0}"/>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5" name="テキスト ボックス 614">
          <a:extLst>
            <a:ext uri="{FF2B5EF4-FFF2-40B4-BE49-F238E27FC236}">
              <a16:creationId xmlns:a16="http://schemas.microsoft.com/office/drawing/2014/main" id="{E41EB40E-4607-49B0-B370-ED9C11F3BFF6}"/>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6" name="テキスト ボックス 615">
          <a:extLst>
            <a:ext uri="{FF2B5EF4-FFF2-40B4-BE49-F238E27FC236}">
              <a16:creationId xmlns:a16="http://schemas.microsoft.com/office/drawing/2014/main" id="{C5124EFD-02BA-4859-B379-AFF1A5D263DD}"/>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7" name="テキスト ボックス 616">
          <a:extLst>
            <a:ext uri="{FF2B5EF4-FFF2-40B4-BE49-F238E27FC236}">
              <a16:creationId xmlns:a16="http://schemas.microsoft.com/office/drawing/2014/main" id="{66F2F1CD-D2FC-4FDF-8C3E-6B2CCD862657}"/>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8" name="テキスト ボックス 617">
          <a:extLst>
            <a:ext uri="{FF2B5EF4-FFF2-40B4-BE49-F238E27FC236}">
              <a16:creationId xmlns:a16="http://schemas.microsoft.com/office/drawing/2014/main" id="{58910C95-4974-4A9D-85E4-0E9289C0FC15}"/>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9" name="テキスト ボックス 618">
          <a:extLst>
            <a:ext uri="{FF2B5EF4-FFF2-40B4-BE49-F238E27FC236}">
              <a16:creationId xmlns:a16="http://schemas.microsoft.com/office/drawing/2014/main" id="{1D3986D5-4BD2-47F3-B0E7-5D56D4D73D5B}"/>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0" name="テキスト ボックス 619">
          <a:extLst>
            <a:ext uri="{FF2B5EF4-FFF2-40B4-BE49-F238E27FC236}">
              <a16:creationId xmlns:a16="http://schemas.microsoft.com/office/drawing/2014/main" id="{7E86E223-AFB6-44CF-A9B0-B877E75D2AEB}"/>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1" name="テキスト ボックス 620">
          <a:extLst>
            <a:ext uri="{FF2B5EF4-FFF2-40B4-BE49-F238E27FC236}">
              <a16:creationId xmlns:a16="http://schemas.microsoft.com/office/drawing/2014/main" id="{7B1C92E0-632C-414F-B907-42FF8C8A0D5C}"/>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2" name="テキスト ボックス 621">
          <a:extLst>
            <a:ext uri="{FF2B5EF4-FFF2-40B4-BE49-F238E27FC236}">
              <a16:creationId xmlns:a16="http://schemas.microsoft.com/office/drawing/2014/main" id="{CF3E46FE-B4EC-4BB2-9698-24F3A7311891}"/>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3" name="テキスト ボックス 622">
          <a:extLst>
            <a:ext uri="{FF2B5EF4-FFF2-40B4-BE49-F238E27FC236}">
              <a16:creationId xmlns:a16="http://schemas.microsoft.com/office/drawing/2014/main" id="{2451C201-718D-4AF7-A888-4D8B89F2AFE0}"/>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4" name="テキスト ボックス 623">
          <a:extLst>
            <a:ext uri="{FF2B5EF4-FFF2-40B4-BE49-F238E27FC236}">
              <a16:creationId xmlns:a16="http://schemas.microsoft.com/office/drawing/2014/main" id="{E4722B55-C0C0-47FC-AE31-97CD1B8B31A7}"/>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5" name="テキスト ボックス 624">
          <a:extLst>
            <a:ext uri="{FF2B5EF4-FFF2-40B4-BE49-F238E27FC236}">
              <a16:creationId xmlns:a16="http://schemas.microsoft.com/office/drawing/2014/main" id="{4ED12F8F-3CD0-4F32-B1B8-CB17941B637A}"/>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6" name="テキスト ボックス 625">
          <a:extLst>
            <a:ext uri="{FF2B5EF4-FFF2-40B4-BE49-F238E27FC236}">
              <a16:creationId xmlns:a16="http://schemas.microsoft.com/office/drawing/2014/main" id="{9FCF9A8D-2662-486F-8A0E-DFBE01FD60FD}"/>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7" name="テキスト ボックス 626">
          <a:extLst>
            <a:ext uri="{FF2B5EF4-FFF2-40B4-BE49-F238E27FC236}">
              <a16:creationId xmlns:a16="http://schemas.microsoft.com/office/drawing/2014/main" id="{4AF40822-59A2-4AD5-9BD1-57DC18F59B52}"/>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8" name="テキスト ボックス 627">
          <a:extLst>
            <a:ext uri="{FF2B5EF4-FFF2-40B4-BE49-F238E27FC236}">
              <a16:creationId xmlns:a16="http://schemas.microsoft.com/office/drawing/2014/main" id="{6ECD05B8-1FE0-43EC-8B88-0B662506F4B7}"/>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9" name="テキスト ボックス 628">
          <a:extLst>
            <a:ext uri="{FF2B5EF4-FFF2-40B4-BE49-F238E27FC236}">
              <a16:creationId xmlns:a16="http://schemas.microsoft.com/office/drawing/2014/main" id="{87C9ABA1-651E-46D0-ABB4-BC6B4BC7D103}"/>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0" name="テキスト ボックス 629">
          <a:extLst>
            <a:ext uri="{FF2B5EF4-FFF2-40B4-BE49-F238E27FC236}">
              <a16:creationId xmlns:a16="http://schemas.microsoft.com/office/drawing/2014/main" id="{CF68F08F-CC79-4306-B822-0B7F0FBD1BB1}"/>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1" name="テキスト ボックス 630">
          <a:extLst>
            <a:ext uri="{FF2B5EF4-FFF2-40B4-BE49-F238E27FC236}">
              <a16:creationId xmlns:a16="http://schemas.microsoft.com/office/drawing/2014/main" id="{49E68240-8D30-4110-8586-50909FC386A8}"/>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2" name="テキスト ボックス 631">
          <a:extLst>
            <a:ext uri="{FF2B5EF4-FFF2-40B4-BE49-F238E27FC236}">
              <a16:creationId xmlns:a16="http://schemas.microsoft.com/office/drawing/2014/main" id="{31C22A7D-71D8-4406-AA81-E0741E59B2F1}"/>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3" name="テキスト ボックス 632">
          <a:extLst>
            <a:ext uri="{FF2B5EF4-FFF2-40B4-BE49-F238E27FC236}">
              <a16:creationId xmlns:a16="http://schemas.microsoft.com/office/drawing/2014/main" id="{8B098501-8240-4FCF-BECC-57F7DB7F69CE}"/>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4" name="テキスト ボックス 633">
          <a:extLst>
            <a:ext uri="{FF2B5EF4-FFF2-40B4-BE49-F238E27FC236}">
              <a16:creationId xmlns:a16="http://schemas.microsoft.com/office/drawing/2014/main" id="{1114B170-F686-4969-B638-45CEC96D24BA}"/>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5" name="テキスト ボックス 634">
          <a:extLst>
            <a:ext uri="{FF2B5EF4-FFF2-40B4-BE49-F238E27FC236}">
              <a16:creationId xmlns:a16="http://schemas.microsoft.com/office/drawing/2014/main" id="{1138F180-5851-46D6-B7AB-81D287DB2546}"/>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6" name="テキスト ボックス 635">
          <a:extLst>
            <a:ext uri="{FF2B5EF4-FFF2-40B4-BE49-F238E27FC236}">
              <a16:creationId xmlns:a16="http://schemas.microsoft.com/office/drawing/2014/main" id="{5F7CFF7A-C8E6-4A91-968D-1C110CBAF806}"/>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7" name="テキスト ボックス 636">
          <a:extLst>
            <a:ext uri="{FF2B5EF4-FFF2-40B4-BE49-F238E27FC236}">
              <a16:creationId xmlns:a16="http://schemas.microsoft.com/office/drawing/2014/main" id="{48E0E0FA-1EFA-4E34-8659-EA113B80DA3E}"/>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8" name="テキスト ボックス 637">
          <a:extLst>
            <a:ext uri="{FF2B5EF4-FFF2-40B4-BE49-F238E27FC236}">
              <a16:creationId xmlns:a16="http://schemas.microsoft.com/office/drawing/2014/main" id="{46C358BD-8F11-4BE2-B4BE-123A564F8E02}"/>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9" name="テキスト ボックス 638">
          <a:extLst>
            <a:ext uri="{FF2B5EF4-FFF2-40B4-BE49-F238E27FC236}">
              <a16:creationId xmlns:a16="http://schemas.microsoft.com/office/drawing/2014/main" id="{E8D3BBB6-11FE-445C-A8EF-5AB4B6DACEAB}"/>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0" name="テキスト ボックス 639">
          <a:extLst>
            <a:ext uri="{FF2B5EF4-FFF2-40B4-BE49-F238E27FC236}">
              <a16:creationId xmlns:a16="http://schemas.microsoft.com/office/drawing/2014/main" id="{3F2D6268-0E57-417A-867B-35A98274918B}"/>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1" name="テキスト ボックス 640">
          <a:extLst>
            <a:ext uri="{FF2B5EF4-FFF2-40B4-BE49-F238E27FC236}">
              <a16:creationId xmlns:a16="http://schemas.microsoft.com/office/drawing/2014/main" id="{C052B8AD-E715-4A91-A26F-F278184374D7}"/>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2" name="テキスト ボックス 641">
          <a:extLst>
            <a:ext uri="{FF2B5EF4-FFF2-40B4-BE49-F238E27FC236}">
              <a16:creationId xmlns:a16="http://schemas.microsoft.com/office/drawing/2014/main" id="{1718C85D-5C7B-4798-B44A-BFC469BBC39D}"/>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3" name="テキスト ボックス 642">
          <a:extLst>
            <a:ext uri="{FF2B5EF4-FFF2-40B4-BE49-F238E27FC236}">
              <a16:creationId xmlns:a16="http://schemas.microsoft.com/office/drawing/2014/main" id="{81A5D9BA-192F-4158-A8B0-952BB923488A}"/>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4" name="テキスト ボックス 643">
          <a:extLst>
            <a:ext uri="{FF2B5EF4-FFF2-40B4-BE49-F238E27FC236}">
              <a16:creationId xmlns:a16="http://schemas.microsoft.com/office/drawing/2014/main" id="{50397D9E-9680-40D7-BB8E-07840CAE1A2D}"/>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5" name="テキスト ボックス 644">
          <a:extLst>
            <a:ext uri="{FF2B5EF4-FFF2-40B4-BE49-F238E27FC236}">
              <a16:creationId xmlns:a16="http://schemas.microsoft.com/office/drawing/2014/main" id="{45351324-816D-42C4-AB2C-AA40474DCDAB}"/>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6" name="テキスト ボックス 645">
          <a:extLst>
            <a:ext uri="{FF2B5EF4-FFF2-40B4-BE49-F238E27FC236}">
              <a16:creationId xmlns:a16="http://schemas.microsoft.com/office/drawing/2014/main" id="{AD1F675F-967F-49E4-8F41-1CA40D86B5B8}"/>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7" name="テキスト ボックス 646">
          <a:extLst>
            <a:ext uri="{FF2B5EF4-FFF2-40B4-BE49-F238E27FC236}">
              <a16:creationId xmlns:a16="http://schemas.microsoft.com/office/drawing/2014/main" id="{FC77B71C-2DC7-4462-BDE3-03A89CF77676}"/>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8" name="テキスト ボックス 647">
          <a:extLst>
            <a:ext uri="{FF2B5EF4-FFF2-40B4-BE49-F238E27FC236}">
              <a16:creationId xmlns:a16="http://schemas.microsoft.com/office/drawing/2014/main" id="{7A6A0AF7-BC80-4CB1-AFD6-0523E3F44872}"/>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9" name="テキスト ボックス 648">
          <a:extLst>
            <a:ext uri="{FF2B5EF4-FFF2-40B4-BE49-F238E27FC236}">
              <a16:creationId xmlns:a16="http://schemas.microsoft.com/office/drawing/2014/main" id="{68ADC00E-CF1B-4622-9D94-F0B162B971F3}"/>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0" name="テキスト ボックス 649">
          <a:extLst>
            <a:ext uri="{FF2B5EF4-FFF2-40B4-BE49-F238E27FC236}">
              <a16:creationId xmlns:a16="http://schemas.microsoft.com/office/drawing/2014/main" id="{67CD766A-2292-4723-9D09-6991F52FCE62}"/>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1" name="テキスト ボックス 650">
          <a:extLst>
            <a:ext uri="{FF2B5EF4-FFF2-40B4-BE49-F238E27FC236}">
              <a16:creationId xmlns:a16="http://schemas.microsoft.com/office/drawing/2014/main" id="{FEE1998C-CB44-49AA-B176-13B924B78F97}"/>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2" name="テキスト ボックス 651">
          <a:extLst>
            <a:ext uri="{FF2B5EF4-FFF2-40B4-BE49-F238E27FC236}">
              <a16:creationId xmlns:a16="http://schemas.microsoft.com/office/drawing/2014/main" id="{3E4A427A-E2DB-4A3D-B9F5-CB448E2A006C}"/>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3" name="テキスト ボックス 652">
          <a:extLst>
            <a:ext uri="{FF2B5EF4-FFF2-40B4-BE49-F238E27FC236}">
              <a16:creationId xmlns:a16="http://schemas.microsoft.com/office/drawing/2014/main" id="{1A2E0F26-1729-4837-B5AF-58771DC24784}"/>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4" name="テキスト ボックス 653">
          <a:extLst>
            <a:ext uri="{FF2B5EF4-FFF2-40B4-BE49-F238E27FC236}">
              <a16:creationId xmlns:a16="http://schemas.microsoft.com/office/drawing/2014/main" id="{581C5EFE-CACC-43F2-901C-D556970935E1}"/>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5" name="テキスト ボックス 654">
          <a:extLst>
            <a:ext uri="{FF2B5EF4-FFF2-40B4-BE49-F238E27FC236}">
              <a16:creationId xmlns:a16="http://schemas.microsoft.com/office/drawing/2014/main" id="{9E6D04B5-D257-4135-82D1-8B9222145488}"/>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6" name="テキスト ボックス 655">
          <a:extLst>
            <a:ext uri="{FF2B5EF4-FFF2-40B4-BE49-F238E27FC236}">
              <a16:creationId xmlns:a16="http://schemas.microsoft.com/office/drawing/2014/main" id="{5F8EAFCF-AC08-416F-8216-7457D0AC2C50}"/>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7" name="テキスト ボックス 656">
          <a:extLst>
            <a:ext uri="{FF2B5EF4-FFF2-40B4-BE49-F238E27FC236}">
              <a16:creationId xmlns:a16="http://schemas.microsoft.com/office/drawing/2014/main" id="{367A9619-FE80-4A4F-917D-77F0B39AA7B7}"/>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8" name="テキスト ボックス 657">
          <a:extLst>
            <a:ext uri="{FF2B5EF4-FFF2-40B4-BE49-F238E27FC236}">
              <a16:creationId xmlns:a16="http://schemas.microsoft.com/office/drawing/2014/main" id="{0CFF66E6-05C5-4BA7-A92A-C9EDFA518660}"/>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9" name="テキスト ボックス 658">
          <a:extLst>
            <a:ext uri="{FF2B5EF4-FFF2-40B4-BE49-F238E27FC236}">
              <a16:creationId xmlns:a16="http://schemas.microsoft.com/office/drawing/2014/main" id="{8CD02634-6643-4D50-8B5F-C5B346AB84DE}"/>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0" name="テキスト ボックス 659">
          <a:extLst>
            <a:ext uri="{FF2B5EF4-FFF2-40B4-BE49-F238E27FC236}">
              <a16:creationId xmlns:a16="http://schemas.microsoft.com/office/drawing/2014/main" id="{926FD138-6FF4-4F9F-8C6D-F6A88C043247}"/>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1" name="テキスト ボックス 660">
          <a:extLst>
            <a:ext uri="{FF2B5EF4-FFF2-40B4-BE49-F238E27FC236}">
              <a16:creationId xmlns:a16="http://schemas.microsoft.com/office/drawing/2014/main" id="{8992E6A0-C31C-4E1E-9312-993EFEA48A56}"/>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2" name="テキスト ボックス 661">
          <a:extLst>
            <a:ext uri="{FF2B5EF4-FFF2-40B4-BE49-F238E27FC236}">
              <a16:creationId xmlns:a16="http://schemas.microsoft.com/office/drawing/2014/main" id="{2B6AE2A2-539C-46A3-8938-E27285477FDA}"/>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3" name="テキスト ボックス 662">
          <a:extLst>
            <a:ext uri="{FF2B5EF4-FFF2-40B4-BE49-F238E27FC236}">
              <a16:creationId xmlns:a16="http://schemas.microsoft.com/office/drawing/2014/main" id="{241C5135-D182-41BE-AE0F-EDAEA7DC86F9}"/>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4" name="テキスト ボックス 663">
          <a:extLst>
            <a:ext uri="{FF2B5EF4-FFF2-40B4-BE49-F238E27FC236}">
              <a16:creationId xmlns:a16="http://schemas.microsoft.com/office/drawing/2014/main" id="{B1E214A7-F591-4AF9-96B9-96A90EE83305}"/>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5" name="テキスト ボックス 664">
          <a:extLst>
            <a:ext uri="{FF2B5EF4-FFF2-40B4-BE49-F238E27FC236}">
              <a16:creationId xmlns:a16="http://schemas.microsoft.com/office/drawing/2014/main" id="{DB6B243A-6364-435B-88E3-269E38A85DF6}"/>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6" name="テキスト ボックス 665">
          <a:extLst>
            <a:ext uri="{FF2B5EF4-FFF2-40B4-BE49-F238E27FC236}">
              <a16:creationId xmlns:a16="http://schemas.microsoft.com/office/drawing/2014/main" id="{C64FECD2-AF39-4E66-A538-0034BCE9FE60}"/>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7" name="テキスト ボックス 666">
          <a:extLst>
            <a:ext uri="{FF2B5EF4-FFF2-40B4-BE49-F238E27FC236}">
              <a16:creationId xmlns:a16="http://schemas.microsoft.com/office/drawing/2014/main" id="{4EE1DE04-2409-45DC-B0B3-5087A7AE4D7C}"/>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8" name="テキスト ボックス 667">
          <a:extLst>
            <a:ext uri="{FF2B5EF4-FFF2-40B4-BE49-F238E27FC236}">
              <a16:creationId xmlns:a16="http://schemas.microsoft.com/office/drawing/2014/main" id="{8184160F-6DAB-4B02-8FC7-77B8921A94A6}"/>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9" name="テキスト ボックス 668">
          <a:extLst>
            <a:ext uri="{FF2B5EF4-FFF2-40B4-BE49-F238E27FC236}">
              <a16:creationId xmlns:a16="http://schemas.microsoft.com/office/drawing/2014/main" id="{D712219E-627F-49D4-8362-4AB9B3D657A6}"/>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0" name="テキスト ボックス 669">
          <a:extLst>
            <a:ext uri="{FF2B5EF4-FFF2-40B4-BE49-F238E27FC236}">
              <a16:creationId xmlns:a16="http://schemas.microsoft.com/office/drawing/2014/main" id="{8F49A44F-566A-42DD-812C-18DFED8074BA}"/>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1" name="テキスト ボックス 670">
          <a:extLst>
            <a:ext uri="{FF2B5EF4-FFF2-40B4-BE49-F238E27FC236}">
              <a16:creationId xmlns:a16="http://schemas.microsoft.com/office/drawing/2014/main" id="{44F43CD0-6804-4196-ADDC-00C54E4D7991}"/>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2" name="テキスト ボックス 671">
          <a:extLst>
            <a:ext uri="{FF2B5EF4-FFF2-40B4-BE49-F238E27FC236}">
              <a16:creationId xmlns:a16="http://schemas.microsoft.com/office/drawing/2014/main" id="{CC393DE1-B9DC-4B14-B4C2-0C217E2168D1}"/>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3" name="テキスト ボックス 672">
          <a:extLst>
            <a:ext uri="{FF2B5EF4-FFF2-40B4-BE49-F238E27FC236}">
              <a16:creationId xmlns:a16="http://schemas.microsoft.com/office/drawing/2014/main" id="{CF434F55-B317-48D1-800D-B1BAF068F7CB}"/>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4" name="テキスト ボックス 673">
          <a:extLst>
            <a:ext uri="{FF2B5EF4-FFF2-40B4-BE49-F238E27FC236}">
              <a16:creationId xmlns:a16="http://schemas.microsoft.com/office/drawing/2014/main" id="{5D5CB6B0-ACBF-4DE5-AF69-7975E625ECF3}"/>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5" name="テキスト ボックス 674">
          <a:extLst>
            <a:ext uri="{FF2B5EF4-FFF2-40B4-BE49-F238E27FC236}">
              <a16:creationId xmlns:a16="http://schemas.microsoft.com/office/drawing/2014/main" id="{6EB57B37-6917-4B6A-9F47-A1235248CDAB}"/>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6" name="テキスト ボックス 675">
          <a:extLst>
            <a:ext uri="{FF2B5EF4-FFF2-40B4-BE49-F238E27FC236}">
              <a16:creationId xmlns:a16="http://schemas.microsoft.com/office/drawing/2014/main" id="{09722ED7-FE74-48FA-8DF2-44E73079994C}"/>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7" name="テキスト ボックス 676">
          <a:extLst>
            <a:ext uri="{FF2B5EF4-FFF2-40B4-BE49-F238E27FC236}">
              <a16:creationId xmlns:a16="http://schemas.microsoft.com/office/drawing/2014/main" id="{C3FE46D1-2C93-4EC8-A924-B66C787403E7}"/>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8" name="テキスト ボックス 677">
          <a:extLst>
            <a:ext uri="{FF2B5EF4-FFF2-40B4-BE49-F238E27FC236}">
              <a16:creationId xmlns:a16="http://schemas.microsoft.com/office/drawing/2014/main" id="{CB621B8C-8F43-4491-98D2-029B6E4D819B}"/>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9" name="テキスト ボックス 678">
          <a:extLst>
            <a:ext uri="{FF2B5EF4-FFF2-40B4-BE49-F238E27FC236}">
              <a16:creationId xmlns:a16="http://schemas.microsoft.com/office/drawing/2014/main" id="{F9DBE592-E4BE-468D-BE69-1B4CD0791DCC}"/>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0" name="テキスト ボックス 679">
          <a:extLst>
            <a:ext uri="{FF2B5EF4-FFF2-40B4-BE49-F238E27FC236}">
              <a16:creationId xmlns:a16="http://schemas.microsoft.com/office/drawing/2014/main" id="{45357454-87B5-4B3A-B057-0E19FE6F7BA1}"/>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1" name="テキスト ボックス 680">
          <a:extLst>
            <a:ext uri="{FF2B5EF4-FFF2-40B4-BE49-F238E27FC236}">
              <a16:creationId xmlns:a16="http://schemas.microsoft.com/office/drawing/2014/main" id="{EB59310E-333C-4779-AA07-CEBB60963ECD}"/>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2" name="テキスト ボックス 681">
          <a:extLst>
            <a:ext uri="{FF2B5EF4-FFF2-40B4-BE49-F238E27FC236}">
              <a16:creationId xmlns:a16="http://schemas.microsoft.com/office/drawing/2014/main" id="{B3A11A9B-B478-4148-B227-2D83C6390951}"/>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3" name="テキスト ボックス 682">
          <a:extLst>
            <a:ext uri="{FF2B5EF4-FFF2-40B4-BE49-F238E27FC236}">
              <a16:creationId xmlns:a16="http://schemas.microsoft.com/office/drawing/2014/main" id="{5D960FE0-A3C9-4C1A-A2F9-478AFD658E07}"/>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4" name="テキスト ボックス 683">
          <a:extLst>
            <a:ext uri="{FF2B5EF4-FFF2-40B4-BE49-F238E27FC236}">
              <a16:creationId xmlns:a16="http://schemas.microsoft.com/office/drawing/2014/main" id="{98B773D3-DE44-435C-AD9F-FD2EF8D21A46}"/>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5" name="テキスト ボックス 684">
          <a:extLst>
            <a:ext uri="{FF2B5EF4-FFF2-40B4-BE49-F238E27FC236}">
              <a16:creationId xmlns:a16="http://schemas.microsoft.com/office/drawing/2014/main" id="{AB7E9F2B-16A8-4A8D-8512-2A7D616ECD61}"/>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6" name="テキスト ボックス 685">
          <a:extLst>
            <a:ext uri="{FF2B5EF4-FFF2-40B4-BE49-F238E27FC236}">
              <a16:creationId xmlns:a16="http://schemas.microsoft.com/office/drawing/2014/main" id="{8168DE0C-30A4-4F69-A0AE-12724C2C7F9C}"/>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7" name="テキスト ボックス 686">
          <a:extLst>
            <a:ext uri="{FF2B5EF4-FFF2-40B4-BE49-F238E27FC236}">
              <a16:creationId xmlns:a16="http://schemas.microsoft.com/office/drawing/2014/main" id="{62135606-4A8A-4BA2-B7BB-7B3A77A9EE8D}"/>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8" name="テキスト ボックス 687">
          <a:extLst>
            <a:ext uri="{FF2B5EF4-FFF2-40B4-BE49-F238E27FC236}">
              <a16:creationId xmlns:a16="http://schemas.microsoft.com/office/drawing/2014/main" id="{B48477B5-FB0C-4879-B266-08DBC10E0F50}"/>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9" name="テキスト ボックス 688">
          <a:extLst>
            <a:ext uri="{FF2B5EF4-FFF2-40B4-BE49-F238E27FC236}">
              <a16:creationId xmlns:a16="http://schemas.microsoft.com/office/drawing/2014/main" id="{2CD2E3FA-A46B-45E2-B19E-DA5152DEA604}"/>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0" name="テキスト ボックス 689">
          <a:extLst>
            <a:ext uri="{FF2B5EF4-FFF2-40B4-BE49-F238E27FC236}">
              <a16:creationId xmlns:a16="http://schemas.microsoft.com/office/drawing/2014/main" id="{614A12F7-D7A3-425A-B97E-AB984B715541}"/>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1" name="テキスト ボックス 690">
          <a:extLst>
            <a:ext uri="{FF2B5EF4-FFF2-40B4-BE49-F238E27FC236}">
              <a16:creationId xmlns:a16="http://schemas.microsoft.com/office/drawing/2014/main" id="{9C8BE763-76F9-458E-B3F8-BDDC15BBC1FC}"/>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2" name="テキスト ボックス 691">
          <a:extLst>
            <a:ext uri="{FF2B5EF4-FFF2-40B4-BE49-F238E27FC236}">
              <a16:creationId xmlns:a16="http://schemas.microsoft.com/office/drawing/2014/main" id="{DC0A1D74-EA69-408B-A7D6-C909750EFC84}"/>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3" name="テキスト ボックス 692">
          <a:extLst>
            <a:ext uri="{FF2B5EF4-FFF2-40B4-BE49-F238E27FC236}">
              <a16:creationId xmlns:a16="http://schemas.microsoft.com/office/drawing/2014/main" id="{1BE42A2A-1A76-491F-ACFA-A4DC76D64E03}"/>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4" name="テキスト ボックス 693">
          <a:extLst>
            <a:ext uri="{FF2B5EF4-FFF2-40B4-BE49-F238E27FC236}">
              <a16:creationId xmlns:a16="http://schemas.microsoft.com/office/drawing/2014/main" id="{DD9153C8-3EE2-4A72-81CD-3AD30FA884F1}"/>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5" name="テキスト ボックス 694">
          <a:extLst>
            <a:ext uri="{FF2B5EF4-FFF2-40B4-BE49-F238E27FC236}">
              <a16:creationId xmlns:a16="http://schemas.microsoft.com/office/drawing/2014/main" id="{6959F6EE-6E07-46F9-B115-9A4F728B8625}"/>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6" name="テキスト ボックス 695">
          <a:extLst>
            <a:ext uri="{FF2B5EF4-FFF2-40B4-BE49-F238E27FC236}">
              <a16:creationId xmlns:a16="http://schemas.microsoft.com/office/drawing/2014/main" id="{BDD4AD5C-F85D-4FD4-9A75-E7175F1D7808}"/>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7" name="テキスト ボックス 696">
          <a:extLst>
            <a:ext uri="{FF2B5EF4-FFF2-40B4-BE49-F238E27FC236}">
              <a16:creationId xmlns:a16="http://schemas.microsoft.com/office/drawing/2014/main" id="{6DC440BF-974D-4D06-8265-6026FB98F8A6}"/>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8" name="テキスト ボックス 697">
          <a:extLst>
            <a:ext uri="{FF2B5EF4-FFF2-40B4-BE49-F238E27FC236}">
              <a16:creationId xmlns:a16="http://schemas.microsoft.com/office/drawing/2014/main" id="{305643F2-F49A-4DF7-8662-F1DC61AA6387}"/>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9" name="テキスト ボックス 698">
          <a:extLst>
            <a:ext uri="{FF2B5EF4-FFF2-40B4-BE49-F238E27FC236}">
              <a16:creationId xmlns:a16="http://schemas.microsoft.com/office/drawing/2014/main" id="{CA357F1D-50D5-48A4-BB78-826C90D6B6F3}"/>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0" name="テキスト ボックス 699">
          <a:extLst>
            <a:ext uri="{FF2B5EF4-FFF2-40B4-BE49-F238E27FC236}">
              <a16:creationId xmlns:a16="http://schemas.microsoft.com/office/drawing/2014/main" id="{BB7E3CFA-7BC2-4443-8606-23DE95471EA0}"/>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1" name="テキスト ボックス 700">
          <a:extLst>
            <a:ext uri="{FF2B5EF4-FFF2-40B4-BE49-F238E27FC236}">
              <a16:creationId xmlns:a16="http://schemas.microsoft.com/office/drawing/2014/main" id="{6A37348C-4B53-430B-BDF4-D151F230238A}"/>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2" name="テキスト ボックス 701">
          <a:extLst>
            <a:ext uri="{FF2B5EF4-FFF2-40B4-BE49-F238E27FC236}">
              <a16:creationId xmlns:a16="http://schemas.microsoft.com/office/drawing/2014/main" id="{C76EE4D8-8409-4903-88C3-C56769B5C63F}"/>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3" name="テキスト ボックス 702">
          <a:extLst>
            <a:ext uri="{FF2B5EF4-FFF2-40B4-BE49-F238E27FC236}">
              <a16:creationId xmlns:a16="http://schemas.microsoft.com/office/drawing/2014/main" id="{9FCBF897-3479-4706-8DAA-589E39495FCC}"/>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4" name="テキスト ボックス 703">
          <a:extLst>
            <a:ext uri="{FF2B5EF4-FFF2-40B4-BE49-F238E27FC236}">
              <a16:creationId xmlns:a16="http://schemas.microsoft.com/office/drawing/2014/main" id="{C2B144D7-2A18-4DBF-A333-586E4ABB4B6E}"/>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5" name="テキスト ボックス 704">
          <a:extLst>
            <a:ext uri="{FF2B5EF4-FFF2-40B4-BE49-F238E27FC236}">
              <a16:creationId xmlns:a16="http://schemas.microsoft.com/office/drawing/2014/main" id="{C74FE280-FBED-49C5-AD25-AD5B32FF0606}"/>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6" name="テキスト ボックス 705">
          <a:extLst>
            <a:ext uri="{FF2B5EF4-FFF2-40B4-BE49-F238E27FC236}">
              <a16:creationId xmlns:a16="http://schemas.microsoft.com/office/drawing/2014/main" id="{500C2B6A-0A5C-4E98-8AFA-63DABF1F2054}"/>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7" name="テキスト ボックス 706">
          <a:extLst>
            <a:ext uri="{FF2B5EF4-FFF2-40B4-BE49-F238E27FC236}">
              <a16:creationId xmlns:a16="http://schemas.microsoft.com/office/drawing/2014/main" id="{FA3E5054-E301-4021-85A6-362E2F9BFA4C}"/>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8" name="テキスト ボックス 707">
          <a:extLst>
            <a:ext uri="{FF2B5EF4-FFF2-40B4-BE49-F238E27FC236}">
              <a16:creationId xmlns:a16="http://schemas.microsoft.com/office/drawing/2014/main" id="{A75F21A1-0009-4B8C-9777-F01A0D657F36}"/>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9" name="テキスト ボックス 708">
          <a:extLst>
            <a:ext uri="{FF2B5EF4-FFF2-40B4-BE49-F238E27FC236}">
              <a16:creationId xmlns:a16="http://schemas.microsoft.com/office/drawing/2014/main" id="{1B4EB614-DF4E-44DB-B668-B5EEDCB6BA2F}"/>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0" name="テキスト ボックス 709">
          <a:extLst>
            <a:ext uri="{FF2B5EF4-FFF2-40B4-BE49-F238E27FC236}">
              <a16:creationId xmlns:a16="http://schemas.microsoft.com/office/drawing/2014/main" id="{A5ECBC42-2BC2-4890-909C-DC80E479337F}"/>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1" name="テキスト ボックス 710">
          <a:extLst>
            <a:ext uri="{FF2B5EF4-FFF2-40B4-BE49-F238E27FC236}">
              <a16:creationId xmlns:a16="http://schemas.microsoft.com/office/drawing/2014/main" id="{A3A9CAC9-7ED1-45CA-B6C8-C84E35582F1B}"/>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2" name="テキスト ボックス 711">
          <a:extLst>
            <a:ext uri="{FF2B5EF4-FFF2-40B4-BE49-F238E27FC236}">
              <a16:creationId xmlns:a16="http://schemas.microsoft.com/office/drawing/2014/main" id="{94F1CD9F-98DD-4BA4-BF4F-D6A9529B21DA}"/>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3" name="テキスト ボックス 712">
          <a:extLst>
            <a:ext uri="{FF2B5EF4-FFF2-40B4-BE49-F238E27FC236}">
              <a16:creationId xmlns:a16="http://schemas.microsoft.com/office/drawing/2014/main" id="{BCAB4D69-E7CA-439D-AE0B-8FB455527A78}"/>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4" name="テキスト ボックス 713">
          <a:extLst>
            <a:ext uri="{FF2B5EF4-FFF2-40B4-BE49-F238E27FC236}">
              <a16:creationId xmlns:a16="http://schemas.microsoft.com/office/drawing/2014/main" id="{C2F441DF-7C7C-4198-9F34-BAC1910FCCF1}"/>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5" name="テキスト ボックス 714">
          <a:extLst>
            <a:ext uri="{FF2B5EF4-FFF2-40B4-BE49-F238E27FC236}">
              <a16:creationId xmlns:a16="http://schemas.microsoft.com/office/drawing/2014/main" id="{20E24E3E-DD7B-4FF2-923D-B584C1C6B712}"/>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6" name="テキスト ボックス 715">
          <a:extLst>
            <a:ext uri="{FF2B5EF4-FFF2-40B4-BE49-F238E27FC236}">
              <a16:creationId xmlns:a16="http://schemas.microsoft.com/office/drawing/2014/main" id="{70EFEEE8-8271-45CD-B438-AFE8F3736DE5}"/>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7" name="テキスト ボックス 716">
          <a:extLst>
            <a:ext uri="{FF2B5EF4-FFF2-40B4-BE49-F238E27FC236}">
              <a16:creationId xmlns:a16="http://schemas.microsoft.com/office/drawing/2014/main" id="{10A43A20-4003-400A-8EFE-A1ABB27EF320}"/>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8" name="テキスト ボックス 717">
          <a:extLst>
            <a:ext uri="{FF2B5EF4-FFF2-40B4-BE49-F238E27FC236}">
              <a16:creationId xmlns:a16="http://schemas.microsoft.com/office/drawing/2014/main" id="{601D1822-A269-4F5A-A329-2A81B011B68F}"/>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9" name="テキスト ボックス 718">
          <a:extLst>
            <a:ext uri="{FF2B5EF4-FFF2-40B4-BE49-F238E27FC236}">
              <a16:creationId xmlns:a16="http://schemas.microsoft.com/office/drawing/2014/main" id="{02638C97-4F1D-4672-B0A7-85789613D938}"/>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0" name="テキスト ボックス 719">
          <a:extLst>
            <a:ext uri="{FF2B5EF4-FFF2-40B4-BE49-F238E27FC236}">
              <a16:creationId xmlns:a16="http://schemas.microsoft.com/office/drawing/2014/main" id="{8AD613B4-17EA-4315-9C20-A240831167E0}"/>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1" name="テキスト ボックス 720">
          <a:extLst>
            <a:ext uri="{FF2B5EF4-FFF2-40B4-BE49-F238E27FC236}">
              <a16:creationId xmlns:a16="http://schemas.microsoft.com/office/drawing/2014/main" id="{A778BCC9-07C8-4841-9864-396BE5AC3659}"/>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2" name="テキスト ボックス 721">
          <a:extLst>
            <a:ext uri="{FF2B5EF4-FFF2-40B4-BE49-F238E27FC236}">
              <a16:creationId xmlns:a16="http://schemas.microsoft.com/office/drawing/2014/main" id="{CAB5C7C0-3E63-44B2-AD63-0F9E9EC1A4F6}"/>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3" name="テキスト ボックス 722">
          <a:extLst>
            <a:ext uri="{FF2B5EF4-FFF2-40B4-BE49-F238E27FC236}">
              <a16:creationId xmlns:a16="http://schemas.microsoft.com/office/drawing/2014/main" id="{D856CA45-4B32-4366-ACFF-3F37434CFA48}"/>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4" name="テキスト ボックス 723">
          <a:extLst>
            <a:ext uri="{FF2B5EF4-FFF2-40B4-BE49-F238E27FC236}">
              <a16:creationId xmlns:a16="http://schemas.microsoft.com/office/drawing/2014/main" id="{6C64658F-DF09-4AF7-85F4-7AD9D867AF3A}"/>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5" name="テキスト ボックス 724">
          <a:extLst>
            <a:ext uri="{FF2B5EF4-FFF2-40B4-BE49-F238E27FC236}">
              <a16:creationId xmlns:a16="http://schemas.microsoft.com/office/drawing/2014/main" id="{5CD114D8-C2BA-4522-BB18-C8A9E555FF5C}"/>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6" name="テキスト ボックス 725">
          <a:extLst>
            <a:ext uri="{FF2B5EF4-FFF2-40B4-BE49-F238E27FC236}">
              <a16:creationId xmlns:a16="http://schemas.microsoft.com/office/drawing/2014/main" id="{4988C33E-B1FB-440B-89CC-E03B5D274DAF}"/>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7" name="テキスト ボックス 726">
          <a:extLst>
            <a:ext uri="{FF2B5EF4-FFF2-40B4-BE49-F238E27FC236}">
              <a16:creationId xmlns:a16="http://schemas.microsoft.com/office/drawing/2014/main" id="{CA871FEA-F67A-4B11-BDCB-A2FEF82CFE47}"/>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8" name="テキスト ボックス 727">
          <a:extLst>
            <a:ext uri="{FF2B5EF4-FFF2-40B4-BE49-F238E27FC236}">
              <a16:creationId xmlns:a16="http://schemas.microsoft.com/office/drawing/2014/main" id="{CEF5DD16-99BD-4FD5-8287-235D20220ED5}"/>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9" name="テキスト ボックス 728">
          <a:extLst>
            <a:ext uri="{FF2B5EF4-FFF2-40B4-BE49-F238E27FC236}">
              <a16:creationId xmlns:a16="http://schemas.microsoft.com/office/drawing/2014/main" id="{715741AF-3964-4087-A76C-3EEF297085A8}"/>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0" name="テキスト ボックス 729">
          <a:extLst>
            <a:ext uri="{FF2B5EF4-FFF2-40B4-BE49-F238E27FC236}">
              <a16:creationId xmlns:a16="http://schemas.microsoft.com/office/drawing/2014/main" id="{77ECE885-380B-4EA3-BECD-51A4B17FB75B}"/>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1" name="テキスト ボックス 730">
          <a:extLst>
            <a:ext uri="{FF2B5EF4-FFF2-40B4-BE49-F238E27FC236}">
              <a16:creationId xmlns:a16="http://schemas.microsoft.com/office/drawing/2014/main" id="{7AD24E51-4D5A-4079-AE41-7A425A6FF006}"/>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2" name="テキスト ボックス 731">
          <a:extLst>
            <a:ext uri="{FF2B5EF4-FFF2-40B4-BE49-F238E27FC236}">
              <a16:creationId xmlns:a16="http://schemas.microsoft.com/office/drawing/2014/main" id="{5B6CD0EF-22B2-4758-9727-9AFE36094C88}"/>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3" name="テキスト ボックス 732">
          <a:extLst>
            <a:ext uri="{FF2B5EF4-FFF2-40B4-BE49-F238E27FC236}">
              <a16:creationId xmlns:a16="http://schemas.microsoft.com/office/drawing/2014/main" id="{4B0169E7-CFE8-4EA0-8560-1612E949651B}"/>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4" name="テキスト ボックス 733">
          <a:extLst>
            <a:ext uri="{FF2B5EF4-FFF2-40B4-BE49-F238E27FC236}">
              <a16:creationId xmlns:a16="http://schemas.microsoft.com/office/drawing/2014/main" id="{05E04DBF-9E6F-4C4B-BC16-7C68A5488DC9}"/>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5" name="テキスト ボックス 734">
          <a:extLst>
            <a:ext uri="{FF2B5EF4-FFF2-40B4-BE49-F238E27FC236}">
              <a16:creationId xmlns:a16="http://schemas.microsoft.com/office/drawing/2014/main" id="{C8CBEFC6-7988-4DBE-B401-0B432733549F}"/>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6" name="テキスト ボックス 735">
          <a:extLst>
            <a:ext uri="{FF2B5EF4-FFF2-40B4-BE49-F238E27FC236}">
              <a16:creationId xmlns:a16="http://schemas.microsoft.com/office/drawing/2014/main" id="{98CCA8EF-39AF-482C-8687-7C7423B03259}"/>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7" name="テキスト ボックス 736">
          <a:extLst>
            <a:ext uri="{FF2B5EF4-FFF2-40B4-BE49-F238E27FC236}">
              <a16:creationId xmlns:a16="http://schemas.microsoft.com/office/drawing/2014/main" id="{FD3458DD-6493-4F39-8601-21B492E5CF82}"/>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8" name="テキスト ボックス 737">
          <a:extLst>
            <a:ext uri="{FF2B5EF4-FFF2-40B4-BE49-F238E27FC236}">
              <a16:creationId xmlns:a16="http://schemas.microsoft.com/office/drawing/2014/main" id="{EACD0B37-24E2-4CC6-B2CC-E12CAD7590F6}"/>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9" name="テキスト ボックス 738">
          <a:extLst>
            <a:ext uri="{FF2B5EF4-FFF2-40B4-BE49-F238E27FC236}">
              <a16:creationId xmlns:a16="http://schemas.microsoft.com/office/drawing/2014/main" id="{180474FB-1FD5-4323-AD4D-53C02ABB83E2}"/>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0" name="テキスト ボックス 739">
          <a:extLst>
            <a:ext uri="{FF2B5EF4-FFF2-40B4-BE49-F238E27FC236}">
              <a16:creationId xmlns:a16="http://schemas.microsoft.com/office/drawing/2014/main" id="{A78EAB43-43CC-40B5-AA19-BA1176C4229E}"/>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1" name="テキスト ボックス 740">
          <a:extLst>
            <a:ext uri="{FF2B5EF4-FFF2-40B4-BE49-F238E27FC236}">
              <a16:creationId xmlns:a16="http://schemas.microsoft.com/office/drawing/2014/main" id="{307C679C-CD53-4608-8320-2CD9041FE19A}"/>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2" name="テキスト ボックス 741">
          <a:extLst>
            <a:ext uri="{FF2B5EF4-FFF2-40B4-BE49-F238E27FC236}">
              <a16:creationId xmlns:a16="http://schemas.microsoft.com/office/drawing/2014/main" id="{87F6C158-4D43-44A7-ADAF-DE6D3B0586AE}"/>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3" name="テキスト ボックス 742">
          <a:extLst>
            <a:ext uri="{FF2B5EF4-FFF2-40B4-BE49-F238E27FC236}">
              <a16:creationId xmlns:a16="http://schemas.microsoft.com/office/drawing/2014/main" id="{840D296C-0D23-4BE2-A8BF-BFD8324E6655}"/>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4" name="テキスト ボックス 743">
          <a:extLst>
            <a:ext uri="{FF2B5EF4-FFF2-40B4-BE49-F238E27FC236}">
              <a16:creationId xmlns:a16="http://schemas.microsoft.com/office/drawing/2014/main" id="{60FDD1EF-F67B-481B-9324-2FC31DC2BE7F}"/>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5" name="テキスト ボックス 744">
          <a:extLst>
            <a:ext uri="{FF2B5EF4-FFF2-40B4-BE49-F238E27FC236}">
              <a16:creationId xmlns:a16="http://schemas.microsoft.com/office/drawing/2014/main" id="{068809D2-B3D2-4256-B1FF-E42405AB67F8}"/>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6" name="テキスト ボックス 745">
          <a:extLst>
            <a:ext uri="{FF2B5EF4-FFF2-40B4-BE49-F238E27FC236}">
              <a16:creationId xmlns:a16="http://schemas.microsoft.com/office/drawing/2014/main" id="{90CC30BB-6245-4DBD-A731-3E3D7A26BF8C}"/>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7" name="テキスト ボックス 746">
          <a:extLst>
            <a:ext uri="{FF2B5EF4-FFF2-40B4-BE49-F238E27FC236}">
              <a16:creationId xmlns:a16="http://schemas.microsoft.com/office/drawing/2014/main" id="{B08ABCB8-3D56-4094-82B8-D94529CB1A4C}"/>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8" name="テキスト ボックス 747">
          <a:extLst>
            <a:ext uri="{FF2B5EF4-FFF2-40B4-BE49-F238E27FC236}">
              <a16:creationId xmlns:a16="http://schemas.microsoft.com/office/drawing/2014/main" id="{562F8753-ADED-4213-A0E8-05C3D582FD86}"/>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9" name="テキスト ボックス 748">
          <a:extLst>
            <a:ext uri="{FF2B5EF4-FFF2-40B4-BE49-F238E27FC236}">
              <a16:creationId xmlns:a16="http://schemas.microsoft.com/office/drawing/2014/main" id="{A370975C-57AE-4D75-8BB0-6FEF942340B6}"/>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0" name="テキスト ボックス 749">
          <a:extLst>
            <a:ext uri="{FF2B5EF4-FFF2-40B4-BE49-F238E27FC236}">
              <a16:creationId xmlns:a16="http://schemas.microsoft.com/office/drawing/2014/main" id="{DC967602-DA15-455E-ABB7-BA0DB70B8466}"/>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1" name="テキスト ボックス 750">
          <a:extLst>
            <a:ext uri="{FF2B5EF4-FFF2-40B4-BE49-F238E27FC236}">
              <a16:creationId xmlns:a16="http://schemas.microsoft.com/office/drawing/2014/main" id="{596BB9DA-0941-4A08-AF81-9C3D9672CAC3}"/>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2" name="テキスト ボックス 751">
          <a:extLst>
            <a:ext uri="{FF2B5EF4-FFF2-40B4-BE49-F238E27FC236}">
              <a16:creationId xmlns:a16="http://schemas.microsoft.com/office/drawing/2014/main" id="{E6BBBE55-DBA5-4FE0-80EA-F528427A198F}"/>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3" name="テキスト ボックス 752">
          <a:extLst>
            <a:ext uri="{FF2B5EF4-FFF2-40B4-BE49-F238E27FC236}">
              <a16:creationId xmlns:a16="http://schemas.microsoft.com/office/drawing/2014/main" id="{35976743-8FEE-4135-A849-787E91900DA0}"/>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4" name="テキスト ボックス 753">
          <a:extLst>
            <a:ext uri="{FF2B5EF4-FFF2-40B4-BE49-F238E27FC236}">
              <a16:creationId xmlns:a16="http://schemas.microsoft.com/office/drawing/2014/main" id="{38334633-4A9E-48C3-912F-B45EEAB84F70}"/>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5" name="テキスト ボックス 754">
          <a:extLst>
            <a:ext uri="{FF2B5EF4-FFF2-40B4-BE49-F238E27FC236}">
              <a16:creationId xmlns:a16="http://schemas.microsoft.com/office/drawing/2014/main" id="{B7BF34B2-55D6-4AD2-B502-139017E95150}"/>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6" name="テキスト ボックス 755">
          <a:extLst>
            <a:ext uri="{FF2B5EF4-FFF2-40B4-BE49-F238E27FC236}">
              <a16:creationId xmlns:a16="http://schemas.microsoft.com/office/drawing/2014/main" id="{F031551E-5FE8-41B6-BC13-C49534D140A8}"/>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7" name="テキスト ボックス 756">
          <a:extLst>
            <a:ext uri="{FF2B5EF4-FFF2-40B4-BE49-F238E27FC236}">
              <a16:creationId xmlns:a16="http://schemas.microsoft.com/office/drawing/2014/main" id="{4726CA27-92BB-4585-97EC-810AB670E08D}"/>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8" name="テキスト ボックス 757">
          <a:extLst>
            <a:ext uri="{FF2B5EF4-FFF2-40B4-BE49-F238E27FC236}">
              <a16:creationId xmlns:a16="http://schemas.microsoft.com/office/drawing/2014/main" id="{F7C4C7B6-9001-4869-9406-9AD04C602FEC}"/>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9" name="テキスト ボックス 758">
          <a:extLst>
            <a:ext uri="{FF2B5EF4-FFF2-40B4-BE49-F238E27FC236}">
              <a16:creationId xmlns:a16="http://schemas.microsoft.com/office/drawing/2014/main" id="{98A60374-041F-4292-B2DD-688E69E2D792}"/>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0" name="テキスト ボックス 759">
          <a:extLst>
            <a:ext uri="{FF2B5EF4-FFF2-40B4-BE49-F238E27FC236}">
              <a16:creationId xmlns:a16="http://schemas.microsoft.com/office/drawing/2014/main" id="{5BD77C4B-D828-428A-95CD-607F27B30B7B}"/>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1" name="テキスト ボックス 760">
          <a:extLst>
            <a:ext uri="{FF2B5EF4-FFF2-40B4-BE49-F238E27FC236}">
              <a16:creationId xmlns:a16="http://schemas.microsoft.com/office/drawing/2014/main" id="{45870C25-6FD5-464D-A445-8967276CC59D}"/>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2" name="テキスト ボックス 761">
          <a:extLst>
            <a:ext uri="{FF2B5EF4-FFF2-40B4-BE49-F238E27FC236}">
              <a16:creationId xmlns:a16="http://schemas.microsoft.com/office/drawing/2014/main" id="{D769A5F9-BB52-4CF8-9822-E94598FA119C}"/>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3" name="テキスト ボックス 762">
          <a:extLst>
            <a:ext uri="{FF2B5EF4-FFF2-40B4-BE49-F238E27FC236}">
              <a16:creationId xmlns:a16="http://schemas.microsoft.com/office/drawing/2014/main" id="{E0452D23-D241-4749-9B45-74EBD0CAB6EB}"/>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4" name="テキスト ボックス 763">
          <a:extLst>
            <a:ext uri="{FF2B5EF4-FFF2-40B4-BE49-F238E27FC236}">
              <a16:creationId xmlns:a16="http://schemas.microsoft.com/office/drawing/2014/main" id="{C10FD0EC-66D4-4198-B8E5-AE08E7806225}"/>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5" name="テキスト ボックス 764">
          <a:extLst>
            <a:ext uri="{FF2B5EF4-FFF2-40B4-BE49-F238E27FC236}">
              <a16:creationId xmlns:a16="http://schemas.microsoft.com/office/drawing/2014/main" id="{CFF146E3-8433-4F1A-8017-19CEC5AEB150}"/>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6" name="テキスト ボックス 765">
          <a:extLst>
            <a:ext uri="{FF2B5EF4-FFF2-40B4-BE49-F238E27FC236}">
              <a16:creationId xmlns:a16="http://schemas.microsoft.com/office/drawing/2014/main" id="{5CACD4BA-DA02-4CA6-ADCC-9ED76E8B7E5A}"/>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7" name="テキスト ボックス 766">
          <a:extLst>
            <a:ext uri="{FF2B5EF4-FFF2-40B4-BE49-F238E27FC236}">
              <a16:creationId xmlns:a16="http://schemas.microsoft.com/office/drawing/2014/main" id="{6B40F97C-B7E7-41CF-97FD-71EB7A84902B}"/>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8" name="テキスト ボックス 767">
          <a:extLst>
            <a:ext uri="{FF2B5EF4-FFF2-40B4-BE49-F238E27FC236}">
              <a16:creationId xmlns:a16="http://schemas.microsoft.com/office/drawing/2014/main" id="{1CB37DE7-F286-40A3-8F57-9195093B64C2}"/>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9" name="テキスト ボックス 768">
          <a:extLst>
            <a:ext uri="{FF2B5EF4-FFF2-40B4-BE49-F238E27FC236}">
              <a16:creationId xmlns:a16="http://schemas.microsoft.com/office/drawing/2014/main" id="{E13B5277-6377-4F70-BE14-03BBEA712E09}"/>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12510;&#12452;&#12489;&#12521;&#12452;&#12502;\OneDrive&#12424;&#12426;\inspiron\&#20303;&#23429;&#12509;&#12452;&#12531;&#12488;\&#9733;&#20303;&#23429;&#30465;&#12456;&#12493;&#12461;&#12515;&#12531;&#12506;&#12540;&#12531;2024\&#23550;&#35937;&#35069;&#21697;&#12522;&#12473;&#12488;\&#12522;&#12473;&#12488;&#20316;&#25104;&#12484;&#12540;&#12523;&#65288;&#12489;&#12450;&#65289;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コピペ"/>
      <sheetName val="旧リスト"/>
      <sheetName val="削除型番"/>
      <sheetName val="製品"/>
      <sheetName val="計算用"/>
      <sheetName val="型番ミス"/>
      <sheetName val="窓型番登録（マスタ）"/>
      <sheetName val="空シート"/>
      <sheetName val="AppSheet"/>
      <sheetName val="お知らせ"/>
      <sheetName val="依頼書"/>
      <sheetName val="窓口マスタ"/>
      <sheetName val="製品型番から直接入力"/>
      <sheetName val="LIXIL対象製品リスト"/>
      <sheetName val="補助額を調べる"/>
      <sheetName val="メールマスタ"/>
      <sheetName val="システム用"/>
      <sheetName val="CSV用中間"/>
      <sheetName val="ガラス中央部の熱貫流率"/>
      <sheetName val="改訂履歴_玄関ドア・引戸（木造）"/>
      <sheetName val="改訂履歴_玄関ドア・引戸（特定客先向け）"/>
      <sheetName val="改訂履歴_テラス・勝手口（木造）"/>
      <sheetName val="改訂履歴_玄関ドア・引戸（非木造）"/>
      <sheetName val="トップ"/>
      <sheetName val="断熱等（PDF用）"/>
      <sheetName val="断熱等+防犯（PDF用）"/>
      <sheetName val="防犯（PDF用）"/>
      <sheetName val="防音（PDF用）"/>
      <sheetName val="使い方"/>
      <sheetName val="使い方原紙"/>
      <sheetName val="旧トップ"/>
      <sheetName val="名前定義"/>
      <sheetName val="名前定義 (予備)"/>
      <sheetName val="製品名修正"/>
      <sheetName val="注釈"/>
      <sheetName val="熱貫流率Uw"/>
      <sheetName val="開閉形式記号"/>
      <sheetName val="開閉形式"/>
      <sheetName val="ビル営業所コード"/>
      <sheetName val="サイズ"/>
      <sheetName val="ガラス仕様並び替え"/>
      <sheetName val="枠加算寸法"/>
      <sheetName val="材質"/>
      <sheetName val="戸の材質"/>
      <sheetName val="材質 (テラス・勝手口)"/>
      <sheetName val="防音型式認定"/>
      <sheetName val="補助額"/>
      <sheetName val="こどもエコグレ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row r="3">
          <cell r="A3" t="str">
            <v>ガラス交換（汎用）</v>
          </cell>
          <cell r="D3" t="str">
            <v>樹脂</v>
          </cell>
          <cell r="G3" t="str">
            <v>Ⅰ･Ⅱ･Ⅲ･Ⅳ･Ⅴ地域</v>
          </cell>
        </row>
        <row r="4">
          <cell r="A4" t="str">
            <v>アタッチ付ＰＧ</v>
          </cell>
          <cell r="D4" t="str">
            <v>木製</v>
          </cell>
          <cell r="G4" t="str">
            <v>Ⅲ･Ⅳ･Ⅴ地域</v>
          </cell>
        </row>
        <row r="5">
          <cell r="A5" t="str">
            <v>外窓</v>
          </cell>
          <cell r="D5" t="str">
            <v>アルミ樹脂複合</v>
          </cell>
          <cell r="G5" t="str">
            <v>Ⅳ･Ⅴ地域</v>
          </cell>
        </row>
        <row r="6">
          <cell r="A6" t="str">
            <v>内窓</v>
          </cell>
          <cell r="D6" t="str">
            <v>アルミ形材断熱</v>
          </cell>
          <cell r="G6" t="str">
            <v>Ⅵ地域</v>
          </cell>
        </row>
        <row r="7">
          <cell r="D7" t="str">
            <v>アルミＰＧ</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0BAE5-34F1-499D-ABD2-8C4D1DD89E97}">
  <sheetPr codeName="Sheet2">
    <pageSetUpPr fitToPage="1"/>
  </sheetPr>
  <dimension ref="A2:Y1340"/>
  <sheetViews>
    <sheetView showGridLines="0" tabSelected="1" zoomScale="70" zoomScaleNormal="70" zoomScaleSheetLayoutView="70" zoomScalePageLayoutView="55" workbookViewId="0">
      <pane ySplit="6" topLeftCell="A7" activePane="bottomLeft" state="frozen"/>
      <selection pane="bottomLeft" activeCell="B2" sqref="B2"/>
    </sheetView>
  </sheetViews>
  <sheetFormatPr defaultColWidth="7.625" defaultRowHeight="15.75" x14ac:dyDescent="0.4"/>
  <cols>
    <col min="1" max="1" width="4.625" style="1" customWidth="1"/>
    <col min="2" max="2" width="12.625" style="5" customWidth="1"/>
    <col min="3" max="3" width="22.625" style="5" customWidth="1"/>
    <col min="4" max="4" width="9.375" style="5" bestFit="1" customWidth="1"/>
    <col min="5" max="5" width="27.625" style="5" hidden="1" customWidth="1"/>
    <col min="6" max="6" width="90.625" style="4" customWidth="1"/>
    <col min="7" max="7" width="17.125" style="5" customWidth="1"/>
    <col min="8" max="8" width="14.625" style="5" customWidth="1"/>
    <col min="9" max="9" width="18.5" style="5" bestFit="1" customWidth="1"/>
    <col min="10" max="10" width="40.625" style="5" customWidth="1"/>
    <col min="11" max="11" width="32.625" style="5" customWidth="1"/>
    <col min="12" max="12" width="17.25" style="5" customWidth="1"/>
    <col min="13" max="13" width="12.625" style="5" customWidth="1"/>
    <col min="14" max="14" width="50.625" style="4" customWidth="1"/>
    <col min="15" max="15" width="12.625" style="24" customWidth="1"/>
    <col min="16" max="21" width="7.625" style="5" hidden="1" customWidth="1"/>
    <col min="22" max="22" width="0" style="5" hidden="1" customWidth="1"/>
    <col min="23" max="25" width="7.625" style="5"/>
    <col min="26" max="26" width="35.75" style="5" customWidth="1"/>
    <col min="27" max="27" width="21.75" style="5" customWidth="1"/>
    <col min="28" max="16384" width="7.625" style="5"/>
  </cols>
  <sheetData>
    <row r="2" spans="1:25" ht="24" customHeight="1" x14ac:dyDescent="0.4">
      <c r="B2" s="2" t="s">
        <v>166</v>
      </c>
      <c r="C2" s="3"/>
      <c r="D2" s="3"/>
      <c r="E2" s="3"/>
      <c r="N2" s="6"/>
      <c r="O2" s="7" t="s">
        <v>168</v>
      </c>
    </row>
    <row r="3" spans="1:25" ht="15.75" customHeight="1" x14ac:dyDescent="0.4">
      <c r="B3" s="3"/>
      <c r="C3" s="3"/>
      <c r="D3" s="3"/>
      <c r="E3" s="3"/>
      <c r="F3" s="8"/>
      <c r="G3" s="9"/>
      <c r="H3" s="9"/>
      <c r="I3" s="9"/>
      <c r="J3" s="9"/>
      <c r="K3" s="9"/>
      <c r="L3" s="9"/>
      <c r="M3" s="9"/>
      <c r="N3" s="9"/>
      <c r="O3" s="9"/>
    </row>
    <row r="5" spans="1:25" ht="18.75" customHeight="1" x14ac:dyDescent="0.4">
      <c r="B5" s="10" t="s">
        <v>0</v>
      </c>
      <c r="C5" s="10" t="s">
        <v>1</v>
      </c>
      <c r="D5" s="10" t="s">
        <v>2</v>
      </c>
      <c r="E5" s="10" t="s">
        <v>3</v>
      </c>
      <c r="F5" s="11" t="s">
        <v>4</v>
      </c>
      <c r="G5" s="12" t="s">
        <v>5</v>
      </c>
      <c r="H5" s="13" t="s">
        <v>6</v>
      </c>
      <c r="I5" s="13"/>
      <c r="J5" s="12" t="s">
        <v>7</v>
      </c>
      <c r="K5" s="12" t="s">
        <v>8</v>
      </c>
      <c r="L5" s="12" t="s">
        <v>9</v>
      </c>
      <c r="M5" s="12" t="s">
        <v>10</v>
      </c>
      <c r="N5" s="11" t="s">
        <v>11</v>
      </c>
      <c r="O5" s="14" t="s">
        <v>12</v>
      </c>
    </row>
    <row r="6" spans="1:25" ht="16.5" x14ac:dyDescent="0.4">
      <c r="B6" s="15"/>
      <c r="C6" s="15"/>
      <c r="D6" s="15"/>
      <c r="E6" s="15"/>
      <c r="F6" s="16"/>
      <c r="G6" s="17"/>
      <c r="H6" s="18" t="s">
        <v>13</v>
      </c>
      <c r="I6" s="18" t="s">
        <v>14</v>
      </c>
      <c r="J6" s="17"/>
      <c r="K6" s="17"/>
      <c r="L6" s="17"/>
      <c r="M6" s="17"/>
      <c r="N6" s="16"/>
      <c r="O6" s="19"/>
    </row>
    <row r="7" spans="1:25" s="21" customFormat="1" x14ac:dyDescent="0.4">
      <c r="A7" s="20"/>
      <c r="B7" s="21" t="s">
        <v>169</v>
      </c>
      <c r="C7" s="21" t="s">
        <v>305</v>
      </c>
      <c r="D7" s="21" t="s">
        <v>171</v>
      </c>
      <c r="F7" s="22" t="s">
        <v>306</v>
      </c>
      <c r="G7" s="21" t="s">
        <v>173</v>
      </c>
      <c r="H7" s="21" t="s">
        <v>131</v>
      </c>
      <c r="I7" s="21" t="s">
        <v>307</v>
      </c>
      <c r="J7" s="21" t="s">
        <v>308</v>
      </c>
      <c r="K7" s="21" t="s">
        <v>176</v>
      </c>
      <c r="L7" s="21" t="s">
        <v>309</v>
      </c>
      <c r="M7" s="21" t="s">
        <v>178</v>
      </c>
      <c r="N7" s="22"/>
      <c r="O7" s="23">
        <v>45322</v>
      </c>
      <c r="P7" s="21" t="s">
        <v>310</v>
      </c>
      <c r="Q7" s="5" t="s">
        <v>309</v>
      </c>
      <c r="R7" s="5" t="s">
        <v>311</v>
      </c>
      <c r="S7" s="5" t="s">
        <v>312</v>
      </c>
      <c r="T7" s="5" t="s">
        <v>182</v>
      </c>
      <c r="U7" s="5">
        <v>0</v>
      </c>
      <c r="V7" s="5">
        <v>0</v>
      </c>
      <c r="W7" s="5"/>
      <c r="X7" s="5"/>
      <c r="Y7" s="5"/>
    </row>
    <row r="8" spans="1:25" s="21" customFormat="1" x14ac:dyDescent="0.4">
      <c r="A8" s="20"/>
      <c r="B8" s="21" t="s">
        <v>169</v>
      </c>
      <c r="C8" s="21" t="s">
        <v>305</v>
      </c>
      <c r="D8" s="21" t="s">
        <v>171</v>
      </c>
      <c r="F8" s="22" t="s">
        <v>306</v>
      </c>
      <c r="G8" s="21" t="s">
        <v>173</v>
      </c>
      <c r="H8" s="21" t="s">
        <v>131</v>
      </c>
      <c r="I8" s="21" t="s">
        <v>307</v>
      </c>
      <c r="J8" s="21" t="s">
        <v>308</v>
      </c>
      <c r="K8" s="21" t="s">
        <v>183</v>
      </c>
      <c r="L8" s="21" t="s">
        <v>313</v>
      </c>
      <c r="M8" s="21" t="s">
        <v>178</v>
      </c>
      <c r="N8" s="22"/>
      <c r="O8" s="23">
        <v>45322</v>
      </c>
      <c r="P8" s="21" t="s">
        <v>314</v>
      </c>
      <c r="Q8" s="5" t="s">
        <v>313</v>
      </c>
      <c r="R8" s="5" t="s">
        <v>311</v>
      </c>
      <c r="S8" s="5" t="s">
        <v>312</v>
      </c>
      <c r="T8" s="5" t="s">
        <v>182</v>
      </c>
      <c r="U8" s="5">
        <v>0</v>
      </c>
      <c r="V8" s="5">
        <v>0</v>
      </c>
      <c r="W8" s="5"/>
      <c r="X8" s="5"/>
      <c r="Y8" s="5"/>
    </row>
    <row r="9" spans="1:25" s="21" customFormat="1" x14ac:dyDescent="0.4">
      <c r="A9" s="20"/>
      <c r="B9" s="21" t="s">
        <v>169</v>
      </c>
      <c r="C9" s="21" t="s">
        <v>305</v>
      </c>
      <c r="D9" s="21" t="s">
        <v>171</v>
      </c>
      <c r="F9" s="22" t="s">
        <v>306</v>
      </c>
      <c r="G9" s="21" t="s">
        <v>173</v>
      </c>
      <c r="H9" s="21" t="s">
        <v>131</v>
      </c>
      <c r="I9" s="21" t="s">
        <v>307</v>
      </c>
      <c r="J9" s="21" t="s">
        <v>308</v>
      </c>
      <c r="K9" s="21" t="s">
        <v>186</v>
      </c>
      <c r="L9" s="21" t="s">
        <v>315</v>
      </c>
      <c r="M9" s="21" t="s">
        <v>178</v>
      </c>
      <c r="N9" s="22"/>
      <c r="O9" s="23">
        <v>45322</v>
      </c>
      <c r="P9" s="21" t="s">
        <v>316</v>
      </c>
      <c r="Q9" s="5" t="s">
        <v>315</v>
      </c>
      <c r="R9" s="5" t="s">
        <v>311</v>
      </c>
      <c r="S9" s="5" t="s">
        <v>312</v>
      </c>
      <c r="T9" s="5" t="s">
        <v>182</v>
      </c>
      <c r="U9" s="5">
        <v>0</v>
      </c>
      <c r="V9" s="5">
        <v>0</v>
      </c>
      <c r="W9" s="5"/>
      <c r="X9" s="5"/>
      <c r="Y9" s="5"/>
    </row>
    <row r="10" spans="1:25" s="21" customFormat="1" x14ac:dyDescent="0.4">
      <c r="A10" s="20"/>
      <c r="B10" s="21" t="s">
        <v>169</v>
      </c>
      <c r="C10" s="21" t="s">
        <v>305</v>
      </c>
      <c r="D10" s="21" t="s">
        <v>171</v>
      </c>
      <c r="F10" s="22" t="s">
        <v>306</v>
      </c>
      <c r="G10" s="21" t="s">
        <v>173</v>
      </c>
      <c r="H10" s="21" t="s">
        <v>131</v>
      </c>
      <c r="I10" s="21" t="s">
        <v>307</v>
      </c>
      <c r="J10" s="21" t="s">
        <v>308</v>
      </c>
      <c r="K10" s="21" t="s">
        <v>189</v>
      </c>
      <c r="L10" s="21" t="s">
        <v>317</v>
      </c>
      <c r="M10" s="21" t="s">
        <v>178</v>
      </c>
      <c r="N10" s="22"/>
      <c r="O10" s="23">
        <v>45322</v>
      </c>
      <c r="P10" s="21" t="s">
        <v>318</v>
      </c>
      <c r="Q10" s="5" t="s">
        <v>317</v>
      </c>
      <c r="R10" s="5" t="s">
        <v>311</v>
      </c>
      <c r="S10" s="5" t="s">
        <v>312</v>
      </c>
      <c r="T10" s="5" t="s">
        <v>182</v>
      </c>
      <c r="U10" s="5">
        <v>0</v>
      </c>
      <c r="V10" s="5">
        <v>0</v>
      </c>
      <c r="W10" s="5"/>
      <c r="X10" s="5"/>
      <c r="Y10" s="5"/>
    </row>
    <row r="11" spans="1:25" s="21" customFormat="1" x14ac:dyDescent="0.4">
      <c r="A11" s="20"/>
      <c r="B11" s="21" t="s">
        <v>169</v>
      </c>
      <c r="C11" s="21" t="s">
        <v>305</v>
      </c>
      <c r="D11" s="21" t="s">
        <v>171</v>
      </c>
      <c r="F11" s="22" t="s">
        <v>306</v>
      </c>
      <c r="G11" s="21" t="s">
        <v>173</v>
      </c>
      <c r="H11" s="21" t="s">
        <v>132</v>
      </c>
      <c r="I11" s="21" t="s">
        <v>194</v>
      </c>
      <c r="J11" s="21" t="s">
        <v>319</v>
      </c>
      <c r="K11" s="21" t="s">
        <v>176</v>
      </c>
      <c r="L11" s="21" t="s">
        <v>320</v>
      </c>
      <c r="M11" s="21" t="s">
        <v>178</v>
      </c>
      <c r="N11" s="22"/>
      <c r="O11" s="23">
        <v>45322</v>
      </c>
      <c r="P11" s="21" t="s">
        <v>321</v>
      </c>
      <c r="Q11" s="5" t="s">
        <v>320</v>
      </c>
      <c r="R11" s="5" t="s">
        <v>311</v>
      </c>
      <c r="S11" s="5" t="s">
        <v>312</v>
      </c>
      <c r="T11" s="5" t="s">
        <v>182</v>
      </c>
      <c r="U11" s="5">
        <v>0</v>
      </c>
      <c r="V11" s="5">
        <v>0</v>
      </c>
      <c r="W11" s="5"/>
      <c r="X11" s="5"/>
      <c r="Y11" s="5"/>
    </row>
    <row r="12" spans="1:25" s="21" customFormat="1" x14ac:dyDescent="0.4">
      <c r="A12" s="20"/>
      <c r="B12" s="21" t="s">
        <v>169</v>
      </c>
      <c r="C12" s="21" t="s">
        <v>305</v>
      </c>
      <c r="D12" s="21" t="s">
        <v>171</v>
      </c>
      <c r="F12" s="22" t="s">
        <v>306</v>
      </c>
      <c r="G12" s="21" t="s">
        <v>173</v>
      </c>
      <c r="H12" s="21" t="s">
        <v>132</v>
      </c>
      <c r="I12" s="21" t="s">
        <v>194</v>
      </c>
      <c r="J12" s="21" t="s">
        <v>319</v>
      </c>
      <c r="K12" s="21" t="s">
        <v>183</v>
      </c>
      <c r="L12" s="21" t="s">
        <v>322</v>
      </c>
      <c r="M12" s="21" t="s">
        <v>178</v>
      </c>
      <c r="N12" s="22"/>
      <c r="O12" s="23">
        <v>45322</v>
      </c>
      <c r="P12" s="21" t="s">
        <v>323</v>
      </c>
      <c r="Q12" s="5" t="s">
        <v>322</v>
      </c>
      <c r="R12" s="5" t="s">
        <v>311</v>
      </c>
      <c r="S12" s="5" t="s">
        <v>312</v>
      </c>
      <c r="T12" s="5" t="s">
        <v>182</v>
      </c>
      <c r="U12" s="5">
        <v>0</v>
      </c>
      <c r="V12" s="5">
        <v>0</v>
      </c>
      <c r="W12" s="5"/>
      <c r="X12" s="5"/>
      <c r="Y12" s="5"/>
    </row>
    <row r="13" spans="1:25" s="21" customFormat="1" x14ac:dyDescent="0.4">
      <c r="A13" s="20"/>
      <c r="B13" s="21" t="s">
        <v>169</v>
      </c>
      <c r="C13" s="21" t="s">
        <v>305</v>
      </c>
      <c r="D13" s="21" t="s">
        <v>171</v>
      </c>
      <c r="F13" s="22" t="s">
        <v>306</v>
      </c>
      <c r="G13" s="21" t="s">
        <v>173</v>
      </c>
      <c r="H13" s="21" t="s">
        <v>132</v>
      </c>
      <c r="I13" s="21" t="s">
        <v>194</v>
      </c>
      <c r="J13" s="21" t="s">
        <v>319</v>
      </c>
      <c r="K13" s="21" t="s">
        <v>186</v>
      </c>
      <c r="L13" s="21" t="s">
        <v>324</v>
      </c>
      <c r="M13" s="21" t="s">
        <v>178</v>
      </c>
      <c r="N13" s="22"/>
      <c r="O13" s="23">
        <v>45322</v>
      </c>
      <c r="P13" s="21" t="s">
        <v>325</v>
      </c>
      <c r="Q13" s="5" t="s">
        <v>324</v>
      </c>
      <c r="R13" s="5" t="s">
        <v>311</v>
      </c>
      <c r="S13" s="5" t="s">
        <v>312</v>
      </c>
      <c r="T13" s="5" t="s">
        <v>182</v>
      </c>
      <c r="U13" s="5">
        <v>0</v>
      </c>
      <c r="V13" s="5">
        <v>0</v>
      </c>
      <c r="W13" s="5"/>
      <c r="X13" s="5"/>
      <c r="Y13" s="5"/>
    </row>
    <row r="14" spans="1:25" s="21" customFormat="1" x14ac:dyDescent="0.4">
      <c r="A14" s="20"/>
      <c r="B14" s="21" t="s">
        <v>169</v>
      </c>
      <c r="C14" s="21" t="s">
        <v>305</v>
      </c>
      <c r="D14" s="21" t="s">
        <v>171</v>
      </c>
      <c r="F14" s="22" t="s">
        <v>306</v>
      </c>
      <c r="G14" s="21" t="s">
        <v>173</v>
      </c>
      <c r="H14" s="21" t="s">
        <v>132</v>
      </c>
      <c r="I14" s="21" t="s">
        <v>194</v>
      </c>
      <c r="J14" s="21" t="s">
        <v>319</v>
      </c>
      <c r="K14" s="21" t="s">
        <v>189</v>
      </c>
      <c r="L14" s="21" t="s">
        <v>326</v>
      </c>
      <c r="M14" s="21" t="s">
        <v>178</v>
      </c>
      <c r="N14" s="22"/>
      <c r="O14" s="23">
        <v>45322</v>
      </c>
      <c r="P14" s="21" t="s">
        <v>327</v>
      </c>
      <c r="Q14" s="5" t="s">
        <v>326</v>
      </c>
      <c r="R14" s="5" t="s">
        <v>311</v>
      </c>
      <c r="S14" s="5" t="s">
        <v>312</v>
      </c>
      <c r="T14" s="5" t="s">
        <v>182</v>
      </c>
      <c r="U14" s="5">
        <v>0</v>
      </c>
      <c r="V14" s="5">
        <v>0</v>
      </c>
      <c r="W14" s="5"/>
      <c r="X14" s="5"/>
      <c r="Y14" s="5"/>
    </row>
    <row r="15" spans="1:25" s="21" customFormat="1" x14ac:dyDescent="0.4">
      <c r="A15" s="20"/>
      <c r="B15" s="21" t="s">
        <v>169</v>
      </c>
      <c r="C15" s="21" t="s">
        <v>305</v>
      </c>
      <c r="D15" s="21" t="s">
        <v>171</v>
      </c>
      <c r="F15" s="22" t="s">
        <v>306</v>
      </c>
      <c r="G15" s="21" t="s">
        <v>173</v>
      </c>
      <c r="H15" s="21" t="s">
        <v>161</v>
      </c>
      <c r="I15" s="21" t="s">
        <v>206</v>
      </c>
      <c r="J15" s="21" t="s">
        <v>328</v>
      </c>
      <c r="K15" s="21" t="s">
        <v>176</v>
      </c>
      <c r="L15" s="21" t="s">
        <v>329</v>
      </c>
      <c r="M15" s="21" t="s">
        <v>178</v>
      </c>
      <c r="N15" s="22"/>
      <c r="O15" s="23">
        <v>45322</v>
      </c>
      <c r="P15" s="21" t="s">
        <v>330</v>
      </c>
      <c r="Q15" s="5" t="s">
        <v>329</v>
      </c>
      <c r="R15" s="5" t="s">
        <v>311</v>
      </c>
      <c r="S15" s="5" t="s">
        <v>312</v>
      </c>
      <c r="T15" s="5" t="s">
        <v>182</v>
      </c>
      <c r="U15" s="5">
        <v>0</v>
      </c>
      <c r="V15" s="5">
        <v>0</v>
      </c>
      <c r="W15" s="5"/>
      <c r="X15" s="5"/>
      <c r="Y15" s="5"/>
    </row>
    <row r="16" spans="1:25" s="21" customFormat="1" x14ac:dyDescent="0.4">
      <c r="A16" s="20"/>
      <c r="B16" s="21" t="s">
        <v>169</v>
      </c>
      <c r="C16" s="21" t="s">
        <v>305</v>
      </c>
      <c r="D16" s="21" t="s">
        <v>171</v>
      </c>
      <c r="F16" s="22" t="s">
        <v>306</v>
      </c>
      <c r="G16" s="21" t="s">
        <v>173</v>
      </c>
      <c r="H16" s="21" t="s">
        <v>161</v>
      </c>
      <c r="I16" s="21" t="s">
        <v>206</v>
      </c>
      <c r="J16" s="21" t="s">
        <v>328</v>
      </c>
      <c r="K16" s="21" t="s">
        <v>183</v>
      </c>
      <c r="L16" s="21" t="s">
        <v>331</v>
      </c>
      <c r="M16" s="21" t="s">
        <v>178</v>
      </c>
      <c r="N16" s="22"/>
      <c r="O16" s="23">
        <v>45322</v>
      </c>
      <c r="P16" s="21" t="s">
        <v>332</v>
      </c>
      <c r="Q16" s="5" t="s">
        <v>331</v>
      </c>
      <c r="R16" s="5" t="s">
        <v>311</v>
      </c>
      <c r="S16" s="5" t="s">
        <v>312</v>
      </c>
      <c r="T16" s="5" t="s">
        <v>182</v>
      </c>
      <c r="U16" s="5">
        <v>0</v>
      </c>
      <c r="V16" s="5">
        <v>0</v>
      </c>
      <c r="W16" s="5"/>
      <c r="X16" s="5"/>
      <c r="Y16" s="5"/>
    </row>
    <row r="17" spans="2:22" x14ac:dyDescent="0.4">
      <c r="B17" s="21" t="s">
        <v>169</v>
      </c>
      <c r="C17" s="21" t="s">
        <v>305</v>
      </c>
      <c r="D17" s="21" t="s">
        <v>171</v>
      </c>
      <c r="E17" s="21"/>
      <c r="F17" s="22" t="s">
        <v>306</v>
      </c>
      <c r="G17" s="21" t="s">
        <v>173</v>
      </c>
      <c r="H17" s="21" t="s">
        <v>161</v>
      </c>
      <c r="I17" s="21" t="s">
        <v>206</v>
      </c>
      <c r="J17" s="21" t="s">
        <v>328</v>
      </c>
      <c r="K17" s="21" t="s">
        <v>186</v>
      </c>
      <c r="L17" s="21" t="s">
        <v>333</v>
      </c>
      <c r="M17" s="21" t="s">
        <v>178</v>
      </c>
      <c r="N17" s="22"/>
      <c r="O17" s="23">
        <v>45322</v>
      </c>
      <c r="P17" s="21" t="s">
        <v>334</v>
      </c>
      <c r="Q17" s="5" t="s">
        <v>333</v>
      </c>
      <c r="R17" s="5" t="s">
        <v>311</v>
      </c>
      <c r="S17" s="5" t="s">
        <v>312</v>
      </c>
      <c r="T17" s="5" t="s">
        <v>182</v>
      </c>
      <c r="U17" s="5">
        <v>0</v>
      </c>
      <c r="V17" s="5">
        <v>0</v>
      </c>
    </row>
    <row r="18" spans="2:22" x14ac:dyDescent="0.4">
      <c r="B18" s="21" t="s">
        <v>169</v>
      </c>
      <c r="C18" s="21" t="s">
        <v>305</v>
      </c>
      <c r="D18" s="21" t="s">
        <v>171</v>
      </c>
      <c r="E18" s="21"/>
      <c r="F18" s="22" t="s">
        <v>306</v>
      </c>
      <c r="G18" s="21" t="s">
        <v>173</v>
      </c>
      <c r="H18" s="21" t="s">
        <v>161</v>
      </c>
      <c r="I18" s="21" t="s">
        <v>206</v>
      </c>
      <c r="J18" s="21" t="s">
        <v>328</v>
      </c>
      <c r="K18" s="21" t="s">
        <v>189</v>
      </c>
      <c r="L18" s="21" t="s">
        <v>335</v>
      </c>
      <c r="M18" s="21" t="s">
        <v>178</v>
      </c>
      <c r="N18" s="22"/>
      <c r="O18" s="23">
        <v>45322</v>
      </c>
      <c r="P18" s="21" t="s">
        <v>336</v>
      </c>
      <c r="Q18" s="5" t="s">
        <v>335</v>
      </c>
      <c r="R18" s="5" t="s">
        <v>311</v>
      </c>
      <c r="S18" s="5" t="s">
        <v>312</v>
      </c>
      <c r="T18" s="5" t="s">
        <v>182</v>
      </c>
      <c r="U18" s="5">
        <v>0</v>
      </c>
      <c r="V18" s="5">
        <v>0</v>
      </c>
    </row>
    <row r="19" spans="2:22" x14ac:dyDescent="0.4">
      <c r="B19" s="21" t="s">
        <v>169</v>
      </c>
      <c r="C19" s="21" t="s">
        <v>305</v>
      </c>
      <c r="D19" s="21" t="s">
        <v>171</v>
      </c>
      <c r="E19" s="21"/>
      <c r="F19" s="22" t="s">
        <v>306</v>
      </c>
      <c r="G19" s="21" t="s">
        <v>173</v>
      </c>
      <c r="H19" s="21" t="s">
        <v>117</v>
      </c>
      <c r="I19" s="21" t="s">
        <v>216</v>
      </c>
      <c r="J19" s="21" t="s">
        <v>337</v>
      </c>
      <c r="K19" s="21" t="s">
        <v>176</v>
      </c>
      <c r="L19" s="21" t="s">
        <v>338</v>
      </c>
      <c r="M19" s="21" t="s">
        <v>178</v>
      </c>
      <c r="N19" s="22"/>
      <c r="O19" s="23">
        <v>45322</v>
      </c>
      <c r="P19" s="21" t="s">
        <v>339</v>
      </c>
      <c r="Q19" s="5" t="s">
        <v>338</v>
      </c>
      <c r="R19" s="5" t="s">
        <v>311</v>
      </c>
      <c r="S19" s="5" t="s">
        <v>312</v>
      </c>
      <c r="T19" s="5" t="s">
        <v>182</v>
      </c>
      <c r="U19" s="5">
        <v>0</v>
      </c>
      <c r="V19" s="5">
        <v>0</v>
      </c>
    </row>
    <row r="20" spans="2:22" x14ac:dyDescent="0.4">
      <c r="B20" s="21" t="s">
        <v>169</v>
      </c>
      <c r="C20" s="21" t="s">
        <v>305</v>
      </c>
      <c r="D20" s="21" t="s">
        <v>171</v>
      </c>
      <c r="E20" s="21"/>
      <c r="F20" s="22" t="s">
        <v>306</v>
      </c>
      <c r="G20" s="21" t="s">
        <v>173</v>
      </c>
      <c r="H20" s="21" t="s">
        <v>117</v>
      </c>
      <c r="I20" s="21" t="s">
        <v>216</v>
      </c>
      <c r="J20" s="21" t="s">
        <v>337</v>
      </c>
      <c r="K20" s="21" t="s">
        <v>183</v>
      </c>
      <c r="L20" s="21" t="s">
        <v>340</v>
      </c>
      <c r="M20" s="21" t="s">
        <v>178</v>
      </c>
      <c r="N20" s="22"/>
      <c r="O20" s="23">
        <v>45322</v>
      </c>
      <c r="P20" s="21" t="s">
        <v>341</v>
      </c>
      <c r="Q20" s="5" t="s">
        <v>340</v>
      </c>
      <c r="R20" s="5" t="s">
        <v>311</v>
      </c>
      <c r="S20" s="5" t="s">
        <v>312</v>
      </c>
      <c r="T20" s="5" t="s">
        <v>182</v>
      </c>
      <c r="U20" s="5">
        <v>0</v>
      </c>
      <c r="V20" s="5">
        <v>0</v>
      </c>
    </row>
    <row r="21" spans="2:22" x14ac:dyDescent="0.4">
      <c r="B21" s="21" t="s">
        <v>169</v>
      </c>
      <c r="C21" s="21" t="s">
        <v>305</v>
      </c>
      <c r="D21" s="21" t="s">
        <v>171</v>
      </c>
      <c r="E21" s="21"/>
      <c r="F21" s="22" t="s">
        <v>306</v>
      </c>
      <c r="G21" s="21" t="s">
        <v>173</v>
      </c>
      <c r="H21" s="21" t="s">
        <v>117</v>
      </c>
      <c r="I21" s="21" t="s">
        <v>216</v>
      </c>
      <c r="J21" s="21" t="s">
        <v>337</v>
      </c>
      <c r="K21" s="21" t="s">
        <v>186</v>
      </c>
      <c r="L21" s="21" t="s">
        <v>342</v>
      </c>
      <c r="M21" s="21" t="s">
        <v>178</v>
      </c>
      <c r="N21" s="22"/>
      <c r="O21" s="23">
        <v>45322</v>
      </c>
      <c r="P21" s="21" t="s">
        <v>343</v>
      </c>
      <c r="Q21" s="5" t="s">
        <v>342</v>
      </c>
      <c r="R21" s="5" t="s">
        <v>311</v>
      </c>
      <c r="S21" s="5" t="s">
        <v>312</v>
      </c>
      <c r="T21" s="5" t="s">
        <v>182</v>
      </c>
      <c r="U21" s="5">
        <v>0</v>
      </c>
      <c r="V21" s="5">
        <v>0</v>
      </c>
    </row>
    <row r="22" spans="2:22" x14ac:dyDescent="0.4">
      <c r="B22" s="21" t="s">
        <v>169</v>
      </c>
      <c r="C22" s="21" t="s">
        <v>305</v>
      </c>
      <c r="D22" s="21" t="s">
        <v>171</v>
      </c>
      <c r="E22" s="21"/>
      <c r="F22" s="22" t="s">
        <v>306</v>
      </c>
      <c r="G22" s="21" t="s">
        <v>173</v>
      </c>
      <c r="H22" s="21" t="s">
        <v>117</v>
      </c>
      <c r="I22" s="21" t="s">
        <v>216</v>
      </c>
      <c r="J22" s="21" t="s">
        <v>337</v>
      </c>
      <c r="K22" s="21" t="s">
        <v>189</v>
      </c>
      <c r="L22" s="21" t="s">
        <v>344</v>
      </c>
      <c r="M22" s="21" t="s">
        <v>178</v>
      </c>
      <c r="N22" s="22"/>
      <c r="O22" s="23">
        <v>45322</v>
      </c>
      <c r="P22" s="21" t="s">
        <v>345</v>
      </c>
      <c r="Q22" s="5" t="s">
        <v>344</v>
      </c>
      <c r="R22" s="5" t="s">
        <v>311</v>
      </c>
      <c r="S22" s="5" t="s">
        <v>312</v>
      </c>
      <c r="T22" s="5" t="s">
        <v>182</v>
      </c>
      <c r="U22" s="5">
        <v>0</v>
      </c>
      <c r="V22" s="5">
        <v>0</v>
      </c>
    </row>
    <row r="23" spans="2:22" x14ac:dyDescent="0.4">
      <c r="B23" s="21" t="s">
        <v>169</v>
      </c>
      <c r="C23" s="21" t="s">
        <v>305</v>
      </c>
      <c r="D23" s="21" t="s">
        <v>171</v>
      </c>
      <c r="E23" s="21"/>
      <c r="F23" s="22" t="s">
        <v>306</v>
      </c>
      <c r="G23" s="21" t="s">
        <v>173</v>
      </c>
      <c r="H23" s="21" t="s">
        <v>122</v>
      </c>
      <c r="I23" s="21" t="s">
        <v>174</v>
      </c>
      <c r="J23" s="21" t="s">
        <v>226</v>
      </c>
      <c r="K23" s="21" t="s">
        <v>176</v>
      </c>
      <c r="L23" s="21" t="s">
        <v>346</v>
      </c>
      <c r="M23" s="21" t="s">
        <v>178</v>
      </c>
      <c r="N23" s="22"/>
      <c r="O23" s="23">
        <v>45322</v>
      </c>
      <c r="P23" s="21" t="s">
        <v>347</v>
      </c>
      <c r="Q23" s="5" t="s">
        <v>346</v>
      </c>
      <c r="R23" s="5" t="s">
        <v>311</v>
      </c>
      <c r="S23" s="5" t="s">
        <v>312</v>
      </c>
      <c r="T23" s="5" t="s">
        <v>182</v>
      </c>
      <c r="U23" s="5">
        <v>0</v>
      </c>
      <c r="V23" s="5">
        <v>0</v>
      </c>
    </row>
    <row r="24" spans="2:22" x14ac:dyDescent="0.4">
      <c r="B24" s="21" t="s">
        <v>169</v>
      </c>
      <c r="C24" s="21" t="s">
        <v>305</v>
      </c>
      <c r="D24" s="21" t="s">
        <v>171</v>
      </c>
      <c r="E24" s="21"/>
      <c r="F24" s="22" t="s">
        <v>306</v>
      </c>
      <c r="G24" s="21" t="s">
        <v>173</v>
      </c>
      <c r="H24" s="21" t="s">
        <v>122</v>
      </c>
      <c r="I24" s="21" t="s">
        <v>174</v>
      </c>
      <c r="J24" s="21" t="s">
        <v>226</v>
      </c>
      <c r="K24" s="21" t="s">
        <v>183</v>
      </c>
      <c r="L24" s="21" t="s">
        <v>348</v>
      </c>
      <c r="M24" s="21" t="s">
        <v>178</v>
      </c>
      <c r="N24" s="22"/>
      <c r="O24" s="23">
        <v>45322</v>
      </c>
      <c r="P24" s="21" t="s">
        <v>349</v>
      </c>
      <c r="Q24" s="5" t="s">
        <v>348</v>
      </c>
      <c r="R24" s="5" t="s">
        <v>311</v>
      </c>
      <c r="S24" s="5" t="s">
        <v>312</v>
      </c>
      <c r="T24" s="5" t="s">
        <v>182</v>
      </c>
      <c r="U24" s="5">
        <v>0</v>
      </c>
      <c r="V24" s="5">
        <v>0</v>
      </c>
    </row>
    <row r="25" spans="2:22" x14ac:dyDescent="0.4">
      <c r="B25" s="21" t="s">
        <v>169</v>
      </c>
      <c r="C25" s="21" t="s">
        <v>305</v>
      </c>
      <c r="D25" s="21" t="s">
        <v>171</v>
      </c>
      <c r="E25" s="21"/>
      <c r="F25" s="22" t="s">
        <v>306</v>
      </c>
      <c r="G25" s="21" t="s">
        <v>173</v>
      </c>
      <c r="H25" s="21" t="s">
        <v>122</v>
      </c>
      <c r="I25" s="21" t="s">
        <v>174</v>
      </c>
      <c r="J25" s="21" t="s">
        <v>226</v>
      </c>
      <c r="K25" s="21" t="s">
        <v>186</v>
      </c>
      <c r="L25" s="21" t="s">
        <v>350</v>
      </c>
      <c r="M25" s="21" t="s">
        <v>178</v>
      </c>
      <c r="N25" s="22"/>
      <c r="O25" s="23">
        <v>45322</v>
      </c>
      <c r="P25" s="21" t="s">
        <v>351</v>
      </c>
      <c r="Q25" s="5" t="s">
        <v>350</v>
      </c>
      <c r="R25" s="5" t="s">
        <v>311</v>
      </c>
      <c r="S25" s="5" t="s">
        <v>312</v>
      </c>
      <c r="T25" s="5" t="s">
        <v>182</v>
      </c>
      <c r="U25" s="5">
        <v>0</v>
      </c>
      <c r="V25" s="5">
        <v>0</v>
      </c>
    </row>
    <row r="26" spans="2:22" x14ac:dyDescent="0.4">
      <c r="B26" s="21" t="s">
        <v>169</v>
      </c>
      <c r="C26" s="21" t="s">
        <v>305</v>
      </c>
      <c r="D26" s="21" t="s">
        <v>171</v>
      </c>
      <c r="E26" s="21"/>
      <c r="F26" s="22" t="s">
        <v>306</v>
      </c>
      <c r="G26" s="21" t="s">
        <v>173</v>
      </c>
      <c r="H26" s="21" t="s">
        <v>122</v>
      </c>
      <c r="I26" s="21" t="s">
        <v>174</v>
      </c>
      <c r="J26" s="21" t="s">
        <v>226</v>
      </c>
      <c r="K26" s="21" t="s">
        <v>189</v>
      </c>
      <c r="L26" s="21" t="s">
        <v>352</v>
      </c>
      <c r="M26" s="21" t="s">
        <v>178</v>
      </c>
      <c r="N26" s="22"/>
      <c r="O26" s="23">
        <v>45322</v>
      </c>
      <c r="P26" s="21" t="s">
        <v>353</v>
      </c>
      <c r="Q26" s="5" t="s">
        <v>352</v>
      </c>
      <c r="R26" s="5" t="s">
        <v>311</v>
      </c>
      <c r="S26" s="5" t="s">
        <v>312</v>
      </c>
      <c r="T26" s="5" t="s">
        <v>182</v>
      </c>
      <c r="U26" s="5">
        <v>0</v>
      </c>
      <c r="V26" s="5">
        <v>0</v>
      </c>
    </row>
    <row r="27" spans="2:22" x14ac:dyDescent="0.4">
      <c r="B27" s="21" t="s">
        <v>169</v>
      </c>
      <c r="C27" s="21" t="s">
        <v>305</v>
      </c>
      <c r="D27" s="21" t="s">
        <v>171</v>
      </c>
      <c r="E27" s="21"/>
      <c r="F27" s="22" t="s">
        <v>354</v>
      </c>
      <c r="G27" s="21" t="s">
        <v>173</v>
      </c>
      <c r="H27" s="21" t="s">
        <v>131</v>
      </c>
      <c r="I27" s="21" t="s">
        <v>307</v>
      </c>
      <c r="J27" s="21" t="s">
        <v>308</v>
      </c>
      <c r="K27" s="21" t="s">
        <v>176</v>
      </c>
      <c r="L27" s="21" t="s">
        <v>355</v>
      </c>
      <c r="M27" s="21" t="s">
        <v>178</v>
      </c>
      <c r="N27" s="22"/>
      <c r="O27" s="23">
        <v>45322</v>
      </c>
      <c r="P27" s="21" t="s">
        <v>356</v>
      </c>
      <c r="Q27" s="5" t="s">
        <v>355</v>
      </c>
      <c r="R27" s="5" t="s">
        <v>357</v>
      </c>
      <c r="S27" s="5" t="s">
        <v>358</v>
      </c>
      <c r="T27" s="5" t="s">
        <v>182</v>
      </c>
      <c r="U27" s="5">
        <v>0</v>
      </c>
      <c r="V27" s="5">
        <v>0</v>
      </c>
    </row>
    <row r="28" spans="2:22" x14ac:dyDescent="0.4">
      <c r="B28" s="21" t="s">
        <v>169</v>
      </c>
      <c r="C28" s="21" t="s">
        <v>305</v>
      </c>
      <c r="D28" s="21" t="s">
        <v>171</v>
      </c>
      <c r="E28" s="21"/>
      <c r="F28" s="22" t="s">
        <v>354</v>
      </c>
      <c r="G28" s="21" t="s">
        <v>173</v>
      </c>
      <c r="H28" s="21" t="s">
        <v>131</v>
      </c>
      <c r="I28" s="21" t="s">
        <v>307</v>
      </c>
      <c r="J28" s="21" t="s">
        <v>308</v>
      </c>
      <c r="K28" s="21" t="s">
        <v>183</v>
      </c>
      <c r="L28" s="21" t="s">
        <v>359</v>
      </c>
      <c r="M28" s="21" t="s">
        <v>178</v>
      </c>
      <c r="N28" s="22"/>
      <c r="O28" s="23">
        <v>45322</v>
      </c>
      <c r="P28" s="21" t="s">
        <v>360</v>
      </c>
      <c r="Q28" s="5" t="s">
        <v>359</v>
      </c>
      <c r="R28" s="5" t="s">
        <v>357</v>
      </c>
      <c r="S28" s="5" t="s">
        <v>358</v>
      </c>
      <c r="T28" s="5" t="s">
        <v>182</v>
      </c>
      <c r="U28" s="5">
        <v>0</v>
      </c>
      <c r="V28" s="5">
        <v>0</v>
      </c>
    </row>
    <row r="29" spans="2:22" x14ac:dyDescent="0.4">
      <c r="B29" s="21" t="s">
        <v>169</v>
      </c>
      <c r="C29" s="21" t="s">
        <v>305</v>
      </c>
      <c r="D29" s="21" t="s">
        <v>171</v>
      </c>
      <c r="E29" s="21"/>
      <c r="F29" s="22" t="s">
        <v>354</v>
      </c>
      <c r="G29" s="21" t="s">
        <v>173</v>
      </c>
      <c r="H29" s="21" t="s">
        <v>131</v>
      </c>
      <c r="I29" s="21" t="s">
        <v>307</v>
      </c>
      <c r="J29" s="21" t="s">
        <v>308</v>
      </c>
      <c r="K29" s="21" t="s">
        <v>186</v>
      </c>
      <c r="L29" s="21" t="s">
        <v>361</v>
      </c>
      <c r="M29" s="21" t="s">
        <v>178</v>
      </c>
      <c r="N29" s="22"/>
      <c r="O29" s="23">
        <v>45322</v>
      </c>
      <c r="P29" s="21" t="s">
        <v>362</v>
      </c>
      <c r="Q29" s="5" t="s">
        <v>361</v>
      </c>
      <c r="R29" s="5" t="s">
        <v>357</v>
      </c>
      <c r="S29" s="5" t="s">
        <v>358</v>
      </c>
      <c r="T29" s="5" t="s">
        <v>182</v>
      </c>
      <c r="U29" s="5">
        <v>0</v>
      </c>
      <c r="V29" s="5">
        <v>0</v>
      </c>
    </row>
    <row r="30" spans="2:22" x14ac:dyDescent="0.4">
      <c r="B30" s="21" t="s">
        <v>169</v>
      </c>
      <c r="C30" s="21" t="s">
        <v>305</v>
      </c>
      <c r="D30" s="21" t="s">
        <v>171</v>
      </c>
      <c r="E30" s="21"/>
      <c r="F30" s="22" t="s">
        <v>354</v>
      </c>
      <c r="G30" s="21" t="s">
        <v>173</v>
      </c>
      <c r="H30" s="21" t="s">
        <v>131</v>
      </c>
      <c r="I30" s="21" t="s">
        <v>307</v>
      </c>
      <c r="J30" s="21" t="s">
        <v>308</v>
      </c>
      <c r="K30" s="21" t="s">
        <v>189</v>
      </c>
      <c r="L30" s="21" t="s">
        <v>363</v>
      </c>
      <c r="M30" s="21" t="s">
        <v>178</v>
      </c>
      <c r="N30" s="22"/>
      <c r="O30" s="23">
        <v>45322</v>
      </c>
      <c r="P30" s="21" t="s">
        <v>364</v>
      </c>
      <c r="Q30" s="5" t="s">
        <v>363</v>
      </c>
      <c r="R30" s="5" t="s">
        <v>357</v>
      </c>
      <c r="S30" s="5" t="s">
        <v>358</v>
      </c>
      <c r="T30" s="5" t="s">
        <v>182</v>
      </c>
      <c r="U30" s="5">
        <v>0</v>
      </c>
      <c r="V30" s="5">
        <v>0</v>
      </c>
    </row>
    <row r="31" spans="2:22" x14ac:dyDescent="0.4">
      <c r="B31" s="21" t="s">
        <v>169</v>
      </c>
      <c r="C31" s="21" t="s">
        <v>305</v>
      </c>
      <c r="D31" s="21" t="s">
        <v>171</v>
      </c>
      <c r="E31" s="21"/>
      <c r="F31" s="22" t="s">
        <v>354</v>
      </c>
      <c r="G31" s="21" t="s">
        <v>173</v>
      </c>
      <c r="H31" s="21" t="s">
        <v>132</v>
      </c>
      <c r="I31" s="21" t="s">
        <v>194</v>
      </c>
      <c r="J31" s="21" t="s">
        <v>319</v>
      </c>
      <c r="K31" s="21" t="s">
        <v>176</v>
      </c>
      <c r="L31" s="21" t="s">
        <v>365</v>
      </c>
      <c r="M31" s="21" t="s">
        <v>178</v>
      </c>
      <c r="N31" s="22"/>
      <c r="O31" s="23">
        <v>45322</v>
      </c>
      <c r="P31" s="21" t="s">
        <v>366</v>
      </c>
      <c r="Q31" s="5" t="s">
        <v>365</v>
      </c>
      <c r="R31" s="5" t="s">
        <v>357</v>
      </c>
      <c r="S31" s="5" t="s">
        <v>358</v>
      </c>
      <c r="T31" s="5" t="s">
        <v>182</v>
      </c>
      <c r="U31" s="5">
        <v>0</v>
      </c>
      <c r="V31" s="5">
        <v>0</v>
      </c>
    </row>
    <row r="32" spans="2:22" x14ac:dyDescent="0.4">
      <c r="B32" s="21" t="s">
        <v>169</v>
      </c>
      <c r="C32" s="21" t="s">
        <v>305</v>
      </c>
      <c r="D32" s="21" t="s">
        <v>171</v>
      </c>
      <c r="E32" s="21"/>
      <c r="F32" s="22" t="s">
        <v>354</v>
      </c>
      <c r="G32" s="21" t="s">
        <v>173</v>
      </c>
      <c r="H32" s="21" t="s">
        <v>132</v>
      </c>
      <c r="I32" s="21" t="s">
        <v>194</v>
      </c>
      <c r="J32" s="21" t="s">
        <v>319</v>
      </c>
      <c r="K32" s="21" t="s">
        <v>183</v>
      </c>
      <c r="L32" s="21" t="s">
        <v>367</v>
      </c>
      <c r="M32" s="21" t="s">
        <v>178</v>
      </c>
      <c r="N32" s="22"/>
      <c r="O32" s="23">
        <v>45322</v>
      </c>
      <c r="P32" s="21" t="s">
        <v>368</v>
      </c>
      <c r="Q32" s="5" t="s">
        <v>367</v>
      </c>
      <c r="R32" s="5" t="s">
        <v>357</v>
      </c>
      <c r="S32" s="5" t="s">
        <v>358</v>
      </c>
      <c r="T32" s="5" t="s">
        <v>182</v>
      </c>
      <c r="U32" s="5">
        <v>0</v>
      </c>
      <c r="V32" s="5">
        <v>0</v>
      </c>
    </row>
    <row r="33" spans="2:25" x14ac:dyDescent="0.4">
      <c r="B33" s="21" t="s">
        <v>169</v>
      </c>
      <c r="C33" s="21" t="s">
        <v>305</v>
      </c>
      <c r="D33" s="21" t="s">
        <v>171</v>
      </c>
      <c r="E33" s="21"/>
      <c r="F33" s="22" t="s">
        <v>354</v>
      </c>
      <c r="G33" s="21" t="s">
        <v>173</v>
      </c>
      <c r="H33" s="21" t="s">
        <v>132</v>
      </c>
      <c r="I33" s="21" t="s">
        <v>194</v>
      </c>
      <c r="J33" s="21" t="s">
        <v>319</v>
      </c>
      <c r="K33" s="21" t="s">
        <v>186</v>
      </c>
      <c r="L33" s="21" t="s">
        <v>369</v>
      </c>
      <c r="M33" s="21" t="s">
        <v>178</v>
      </c>
      <c r="N33" s="22"/>
      <c r="O33" s="23">
        <v>45322</v>
      </c>
      <c r="P33" s="21" t="s">
        <v>370</v>
      </c>
      <c r="Q33" s="5" t="s">
        <v>369</v>
      </c>
      <c r="R33" s="5" t="s">
        <v>357</v>
      </c>
      <c r="S33" s="5" t="s">
        <v>358</v>
      </c>
      <c r="T33" s="5" t="s">
        <v>182</v>
      </c>
      <c r="U33" s="5">
        <v>0</v>
      </c>
      <c r="V33" s="5">
        <v>0</v>
      </c>
    </row>
    <row r="34" spans="2:25" x14ac:dyDescent="0.4">
      <c r="B34" s="21" t="s">
        <v>169</v>
      </c>
      <c r="C34" s="21" t="s">
        <v>305</v>
      </c>
      <c r="D34" s="21" t="s">
        <v>171</v>
      </c>
      <c r="E34" s="21"/>
      <c r="F34" s="22" t="s">
        <v>354</v>
      </c>
      <c r="G34" s="21" t="s">
        <v>173</v>
      </c>
      <c r="H34" s="21" t="s">
        <v>132</v>
      </c>
      <c r="I34" s="21" t="s">
        <v>194</v>
      </c>
      <c r="J34" s="21" t="s">
        <v>319</v>
      </c>
      <c r="K34" s="21" t="s">
        <v>189</v>
      </c>
      <c r="L34" s="21" t="s">
        <v>371</v>
      </c>
      <c r="M34" s="21" t="s">
        <v>178</v>
      </c>
      <c r="N34" s="22"/>
      <c r="O34" s="23">
        <v>45322</v>
      </c>
      <c r="P34" s="21" t="s">
        <v>372</v>
      </c>
      <c r="Q34" s="5" t="s">
        <v>371</v>
      </c>
      <c r="R34" s="5" t="s">
        <v>357</v>
      </c>
      <c r="S34" s="5" t="s">
        <v>358</v>
      </c>
      <c r="T34" s="5" t="s">
        <v>182</v>
      </c>
      <c r="U34" s="5">
        <v>0</v>
      </c>
      <c r="V34" s="5">
        <v>0</v>
      </c>
    </row>
    <row r="35" spans="2:25" x14ac:dyDescent="0.4">
      <c r="B35" s="21" t="s">
        <v>169</v>
      </c>
      <c r="C35" s="21" t="s">
        <v>305</v>
      </c>
      <c r="D35" s="21" t="s">
        <v>171</v>
      </c>
      <c r="E35" s="21"/>
      <c r="F35" s="22" t="s">
        <v>354</v>
      </c>
      <c r="G35" s="21" t="s">
        <v>173</v>
      </c>
      <c r="H35" s="21" t="s">
        <v>161</v>
      </c>
      <c r="I35" s="21" t="s">
        <v>206</v>
      </c>
      <c r="J35" s="21" t="s">
        <v>328</v>
      </c>
      <c r="K35" s="21" t="s">
        <v>176</v>
      </c>
      <c r="L35" s="21" t="s">
        <v>373</v>
      </c>
      <c r="M35" s="21" t="s">
        <v>178</v>
      </c>
      <c r="N35" s="22"/>
      <c r="O35" s="23">
        <v>45322</v>
      </c>
      <c r="P35" s="21" t="s">
        <v>374</v>
      </c>
      <c r="Q35" s="5" t="s">
        <v>373</v>
      </c>
      <c r="R35" s="5" t="s">
        <v>357</v>
      </c>
      <c r="S35" s="5" t="s">
        <v>358</v>
      </c>
      <c r="T35" s="5" t="s">
        <v>182</v>
      </c>
      <c r="U35" s="5">
        <v>0</v>
      </c>
      <c r="V35" s="5">
        <v>0</v>
      </c>
    </row>
    <row r="36" spans="2:25" x14ac:dyDescent="0.4">
      <c r="B36" s="21" t="s">
        <v>169</v>
      </c>
      <c r="C36" s="21" t="s">
        <v>305</v>
      </c>
      <c r="D36" s="21" t="s">
        <v>171</v>
      </c>
      <c r="E36" s="21"/>
      <c r="F36" s="22" t="s">
        <v>354</v>
      </c>
      <c r="G36" s="21" t="s">
        <v>173</v>
      </c>
      <c r="H36" s="21" t="s">
        <v>161</v>
      </c>
      <c r="I36" s="21" t="s">
        <v>206</v>
      </c>
      <c r="J36" s="21" t="s">
        <v>328</v>
      </c>
      <c r="K36" s="21" t="s">
        <v>183</v>
      </c>
      <c r="L36" s="21" t="s">
        <v>375</v>
      </c>
      <c r="M36" s="21" t="s">
        <v>178</v>
      </c>
      <c r="N36" s="22"/>
      <c r="O36" s="23">
        <v>45322</v>
      </c>
      <c r="P36" s="21" t="s">
        <v>376</v>
      </c>
      <c r="Q36" s="5" t="s">
        <v>375</v>
      </c>
      <c r="R36" s="5" t="s">
        <v>357</v>
      </c>
      <c r="S36" s="5" t="s">
        <v>358</v>
      </c>
      <c r="T36" s="5" t="s">
        <v>182</v>
      </c>
      <c r="U36" s="5">
        <v>0</v>
      </c>
      <c r="V36" s="5">
        <v>0</v>
      </c>
    </row>
    <row r="37" spans="2:25" x14ac:dyDescent="0.4">
      <c r="B37" s="21" t="s">
        <v>169</v>
      </c>
      <c r="C37" s="21" t="s">
        <v>305</v>
      </c>
      <c r="D37" s="21" t="s">
        <v>171</v>
      </c>
      <c r="E37" s="21"/>
      <c r="F37" s="22" t="s">
        <v>354</v>
      </c>
      <c r="G37" s="21" t="s">
        <v>173</v>
      </c>
      <c r="H37" s="21" t="s">
        <v>161</v>
      </c>
      <c r="I37" s="21" t="s">
        <v>206</v>
      </c>
      <c r="J37" s="21" t="s">
        <v>328</v>
      </c>
      <c r="K37" s="21" t="s">
        <v>186</v>
      </c>
      <c r="L37" s="21" t="s">
        <v>377</v>
      </c>
      <c r="M37" s="21" t="s">
        <v>178</v>
      </c>
      <c r="N37" s="22"/>
      <c r="O37" s="23">
        <v>45322</v>
      </c>
      <c r="P37" s="21" t="s">
        <v>378</v>
      </c>
      <c r="Q37" s="5" t="s">
        <v>377</v>
      </c>
      <c r="R37" s="5" t="s">
        <v>357</v>
      </c>
      <c r="S37" s="5" t="s">
        <v>358</v>
      </c>
      <c r="T37" s="5" t="s">
        <v>182</v>
      </c>
      <c r="U37" s="5">
        <v>0</v>
      </c>
      <c r="V37" s="5">
        <v>0</v>
      </c>
    </row>
    <row r="38" spans="2:25" x14ac:dyDescent="0.4">
      <c r="B38" s="21" t="s">
        <v>169</v>
      </c>
      <c r="C38" s="21" t="s">
        <v>305</v>
      </c>
      <c r="D38" s="21" t="s">
        <v>171</v>
      </c>
      <c r="E38" s="21"/>
      <c r="F38" s="22" t="s">
        <v>354</v>
      </c>
      <c r="G38" s="21" t="s">
        <v>173</v>
      </c>
      <c r="H38" s="21" t="s">
        <v>161</v>
      </c>
      <c r="I38" s="21" t="s">
        <v>206</v>
      </c>
      <c r="J38" s="21" t="s">
        <v>328</v>
      </c>
      <c r="K38" s="21" t="s">
        <v>189</v>
      </c>
      <c r="L38" s="21" t="s">
        <v>379</v>
      </c>
      <c r="M38" s="21" t="s">
        <v>178</v>
      </c>
      <c r="N38" s="22"/>
      <c r="O38" s="23">
        <v>45322</v>
      </c>
      <c r="P38" s="21" t="s">
        <v>380</v>
      </c>
      <c r="Q38" s="5" t="s">
        <v>379</v>
      </c>
      <c r="R38" s="5" t="s">
        <v>357</v>
      </c>
      <c r="S38" s="5" t="s">
        <v>358</v>
      </c>
      <c r="T38" s="5" t="s">
        <v>182</v>
      </c>
      <c r="U38" s="5">
        <v>0</v>
      </c>
      <c r="V38" s="5">
        <v>0</v>
      </c>
    </row>
    <row r="39" spans="2:25" x14ac:dyDescent="0.4">
      <c r="B39" s="21" t="s">
        <v>169</v>
      </c>
      <c r="C39" s="21" t="s">
        <v>305</v>
      </c>
      <c r="D39" s="21" t="s">
        <v>171</v>
      </c>
      <c r="E39" s="21"/>
      <c r="F39" s="22" t="s">
        <v>354</v>
      </c>
      <c r="G39" s="21" t="s">
        <v>173</v>
      </c>
      <c r="H39" s="21" t="s">
        <v>117</v>
      </c>
      <c r="I39" s="21" t="s">
        <v>216</v>
      </c>
      <c r="J39" s="21" t="s">
        <v>337</v>
      </c>
      <c r="K39" s="21" t="s">
        <v>176</v>
      </c>
      <c r="L39" s="21" t="s">
        <v>381</v>
      </c>
      <c r="M39" s="21" t="s">
        <v>178</v>
      </c>
      <c r="N39" s="22"/>
      <c r="O39" s="23">
        <v>45322</v>
      </c>
      <c r="P39" s="21" t="s">
        <v>382</v>
      </c>
      <c r="Q39" s="5" t="s">
        <v>381</v>
      </c>
      <c r="R39" s="5" t="s">
        <v>357</v>
      </c>
      <c r="S39" s="5" t="s">
        <v>358</v>
      </c>
      <c r="T39" s="5" t="s">
        <v>182</v>
      </c>
      <c r="U39" s="5">
        <v>0</v>
      </c>
      <c r="V39" s="5">
        <v>0</v>
      </c>
    </row>
    <row r="40" spans="2:25" x14ac:dyDescent="0.4">
      <c r="B40" s="21" t="s">
        <v>169</v>
      </c>
      <c r="C40" s="21" t="s">
        <v>305</v>
      </c>
      <c r="D40" s="21" t="s">
        <v>171</v>
      </c>
      <c r="E40" s="21"/>
      <c r="F40" s="22" t="s">
        <v>354</v>
      </c>
      <c r="G40" s="21" t="s">
        <v>173</v>
      </c>
      <c r="H40" s="21" t="s">
        <v>117</v>
      </c>
      <c r="I40" s="21" t="s">
        <v>216</v>
      </c>
      <c r="J40" s="21" t="s">
        <v>337</v>
      </c>
      <c r="K40" s="21" t="s">
        <v>183</v>
      </c>
      <c r="L40" s="21" t="s">
        <v>383</v>
      </c>
      <c r="M40" s="21" t="s">
        <v>178</v>
      </c>
      <c r="N40" s="22"/>
      <c r="O40" s="23">
        <v>45322</v>
      </c>
      <c r="P40" s="21" t="s">
        <v>384</v>
      </c>
      <c r="Q40" s="5" t="s">
        <v>383</v>
      </c>
      <c r="R40" s="5" t="s">
        <v>357</v>
      </c>
      <c r="S40" s="5" t="s">
        <v>358</v>
      </c>
      <c r="T40" s="5" t="s">
        <v>182</v>
      </c>
      <c r="U40" s="5">
        <v>0</v>
      </c>
      <c r="V40" s="5">
        <v>0</v>
      </c>
    </row>
    <row r="41" spans="2:25" x14ac:dyDescent="0.4">
      <c r="B41" s="21" t="s">
        <v>169</v>
      </c>
      <c r="C41" s="21" t="s">
        <v>305</v>
      </c>
      <c r="D41" s="21" t="s">
        <v>171</v>
      </c>
      <c r="E41" s="21"/>
      <c r="F41" s="22" t="s">
        <v>354</v>
      </c>
      <c r="G41" s="21" t="s">
        <v>173</v>
      </c>
      <c r="H41" s="21" t="s">
        <v>117</v>
      </c>
      <c r="I41" s="21" t="s">
        <v>216</v>
      </c>
      <c r="J41" s="21" t="s">
        <v>337</v>
      </c>
      <c r="K41" s="21" t="s">
        <v>186</v>
      </c>
      <c r="L41" s="21" t="s">
        <v>385</v>
      </c>
      <c r="M41" s="21" t="s">
        <v>178</v>
      </c>
      <c r="N41" s="22"/>
      <c r="O41" s="23">
        <v>45322</v>
      </c>
      <c r="P41" s="21" t="s">
        <v>386</v>
      </c>
      <c r="Q41" s="5" t="s">
        <v>385</v>
      </c>
      <c r="R41" s="5" t="s">
        <v>357</v>
      </c>
      <c r="S41" s="5" t="s">
        <v>358</v>
      </c>
      <c r="T41" s="5" t="s">
        <v>182</v>
      </c>
      <c r="U41" s="5">
        <v>0</v>
      </c>
      <c r="V41" s="5">
        <v>0</v>
      </c>
    </row>
    <row r="42" spans="2:25" x14ac:dyDescent="0.4">
      <c r="B42" s="21" t="s">
        <v>169</v>
      </c>
      <c r="C42" s="21" t="s">
        <v>305</v>
      </c>
      <c r="D42" s="21" t="s">
        <v>171</v>
      </c>
      <c r="E42" s="21"/>
      <c r="F42" s="22" t="s">
        <v>354</v>
      </c>
      <c r="G42" s="21" t="s">
        <v>173</v>
      </c>
      <c r="H42" s="21" t="s">
        <v>117</v>
      </c>
      <c r="I42" s="21" t="s">
        <v>216</v>
      </c>
      <c r="J42" s="21" t="s">
        <v>337</v>
      </c>
      <c r="K42" s="21" t="s">
        <v>189</v>
      </c>
      <c r="L42" s="21" t="s">
        <v>387</v>
      </c>
      <c r="M42" s="21" t="s">
        <v>178</v>
      </c>
      <c r="N42" s="22"/>
      <c r="O42" s="23">
        <v>45322</v>
      </c>
      <c r="P42" s="21" t="s">
        <v>388</v>
      </c>
      <c r="Q42" s="5" t="s">
        <v>387</v>
      </c>
      <c r="R42" s="5" t="s">
        <v>357</v>
      </c>
      <c r="S42" s="5" t="s">
        <v>358</v>
      </c>
      <c r="T42" s="5" t="s">
        <v>182</v>
      </c>
      <c r="U42" s="5">
        <v>0</v>
      </c>
      <c r="V42" s="5">
        <v>0</v>
      </c>
    </row>
    <row r="43" spans="2:25" x14ac:dyDescent="0.4">
      <c r="B43" s="21" t="s">
        <v>169</v>
      </c>
      <c r="C43" s="21" t="s">
        <v>305</v>
      </c>
      <c r="D43" s="21" t="s">
        <v>171</v>
      </c>
      <c r="E43" s="21"/>
      <c r="F43" s="22" t="s">
        <v>354</v>
      </c>
      <c r="G43" s="21" t="s">
        <v>173</v>
      </c>
      <c r="H43" s="21" t="s">
        <v>122</v>
      </c>
      <c r="I43" s="21" t="s">
        <v>174</v>
      </c>
      <c r="J43" s="21" t="s">
        <v>226</v>
      </c>
      <c r="K43" s="21" t="s">
        <v>176</v>
      </c>
      <c r="L43" s="21" t="s">
        <v>389</v>
      </c>
      <c r="M43" s="21" t="s">
        <v>178</v>
      </c>
      <c r="N43" s="22"/>
      <c r="O43" s="23">
        <v>45322</v>
      </c>
      <c r="P43" s="21" t="s">
        <v>390</v>
      </c>
      <c r="Q43" s="5" t="s">
        <v>389</v>
      </c>
      <c r="R43" s="5" t="s">
        <v>357</v>
      </c>
      <c r="S43" s="5" t="s">
        <v>358</v>
      </c>
      <c r="T43" s="5" t="s">
        <v>182</v>
      </c>
      <c r="U43" s="5">
        <v>0</v>
      </c>
      <c r="V43" s="5">
        <v>0</v>
      </c>
    </row>
    <row r="44" spans="2:25" x14ac:dyDescent="0.4">
      <c r="B44" s="21" t="s">
        <v>169</v>
      </c>
      <c r="C44" s="21" t="s">
        <v>305</v>
      </c>
      <c r="D44" s="21" t="s">
        <v>171</v>
      </c>
      <c r="E44" s="21"/>
      <c r="F44" s="22" t="s">
        <v>354</v>
      </c>
      <c r="G44" s="21" t="s">
        <v>173</v>
      </c>
      <c r="H44" s="21" t="s">
        <v>122</v>
      </c>
      <c r="I44" s="21" t="s">
        <v>174</v>
      </c>
      <c r="J44" s="21" t="s">
        <v>226</v>
      </c>
      <c r="K44" s="21" t="s">
        <v>183</v>
      </c>
      <c r="L44" s="21" t="s">
        <v>391</v>
      </c>
      <c r="M44" s="21" t="s">
        <v>178</v>
      </c>
      <c r="N44" s="22"/>
      <c r="O44" s="23">
        <v>45322</v>
      </c>
      <c r="P44" s="21" t="s">
        <v>392</v>
      </c>
      <c r="Q44" s="5" t="s">
        <v>391</v>
      </c>
      <c r="R44" s="5" t="s">
        <v>357</v>
      </c>
      <c r="S44" s="5" t="s">
        <v>358</v>
      </c>
      <c r="T44" s="5" t="s">
        <v>182</v>
      </c>
      <c r="U44" s="5">
        <v>0</v>
      </c>
      <c r="V44" s="5">
        <v>0</v>
      </c>
    </row>
    <row r="45" spans="2:25" x14ac:dyDescent="0.4">
      <c r="B45" s="21" t="s">
        <v>169</v>
      </c>
      <c r="C45" s="21" t="s">
        <v>305</v>
      </c>
      <c r="D45" s="21" t="s">
        <v>171</v>
      </c>
      <c r="E45" s="21"/>
      <c r="F45" s="22" t="s">
        <v>354</v>
      </c>
      <c r="G45" s="21" t="s">
        <v>173</v>
      </c>
      <c r="H45" s="21" t="s">
        <v>122</v>
      </c>
      <c r="I45" s="21" t="s">
        <v>174</v>
      </c>
      <c r="J45" s="21" t="s">
        <v>226</v>
      </c>
      <c r="K45" s="21" t="s">
        <v>186</v>
      </c>
      <c r="L45" s="21" t="s">
        <v>393</v>
      </c>
      <c r="M45" s="21" t="s">
        <v>178</v>
      </c>
      <c r="N45" s="22"/>
      <c r="O45" s="23">
        <v>45322</v>
      </c>
      <c r="P45" s="21" t="s">
        <v>394</v>
      </c>
      <c r="Q45" s="5" t="s">
        <v>393</v>
      </c>
      <c r="R45" s="5" t="s">
        <v>357</v>
      </c>
      <c r="S45" s="5" t="s">
        <v>358</v>
      </c>
      <c r="T45" s="5" t="s">
        <v>182</v>
      </c>
      <c r="U45" s="5">
        <v>0</v>
      </c>
      <c r="V45" s="5">
        <v>0</v>
      </c>
    </row>
    <row r="46" spans="2:25" x14ac:dyDescent="0.4">
      <c r="B46" s="21" t="s">
        <v>169</v>
      </c>
      <c r="C46" s="21" t="s">
        <v>305</v>
      </c>
      <c r="D46" s="21" t="s">
        <v>171</v>
      </c>
      <c r="E46" s="21"/>
      <c r="F46" s="22" t="s">
        <v>354</v>
      </c>
      <c r="G46" s="21" t="s">
        <v>173</v>
      </c>
      <c r="H46" s="21" t="s">
        <v>122</v>
      </c>
      <c r="I46" s="21" t="s">
        <v>174</v>
      </c>
      <c r="J46" s="21" t="s">
        <v>226</v>
      </c>
      <c r="K46" s="21" t="s">
        <v>189</v>
      </c>
      <c r="L46" s="21" t="s">
        <v>395</v>
      </c>
      <c r="M46" s="21" t="s">
        <v>178</v>
      </c>
      <c r="N46" s="22"/>
      <c r="O46" s="23">
        <v>45322</v>
      </c>
      <c r="P46" s="21" t="s">
        <v>396</v>
      </c>
      <c r="Q46" s="5" t="s">
        <v>395</v>
      </c>
      <c r="R46" s="5" t="s">
        <v>357</v>
      </c>
      <c r="S46" s="5" t="s">
        <v>358</v>
      </c>
      <c r="T46" s="5" t="s">
        <v>182</v>
      </c>
      <c r="U46" s="5">
        <v>0</v>
      </c>
      <c r="V46" s="5">
        <v>0</v>
      </c>
    </row>
    <row r="47" spans="2:25" x14ac:dyDescent="0.4">
      <c r="B47" s="21" t="s">
        <v>169</v>
      </c>
      <c r="C47" s="21" t="s">
        <v>192</v>
      </c>
      <c r="D47" s="21" t="s">
        <v>171</v>
      </c>
      <c r="E47" s="21"/>
      <c r="F47" s="22" t="s">
        <v>193</v>
      </c>
      <c r="G47" s="21" t="s">
        <v>173</v>
      </c>
      <c r="H47" s="21" t="s">
        <v>132</v>
      </c>
      <c r="I47" s="21" t="s">
        <v>194</v>
      </c>
      <c r="J47" s="21" t="s">
        <v>195</v>
      </c>
      <c r="K47" s="21" t="s">
        <v>176</v>
      </c>
      <c r="L47" s="21" t="s">
        <v>196</v>
      </c>
      <c r="M47" s="21" t="s">
        <v>178</v>
      </c>
      <c r="N47" s="22"/>
      <c r="O47" s="23">
        <v>45322</v>
      </c>
      <c r="P47" s="21" t="s">
        <v>197</v>
      </c>
      <c r="Q47" s="21" t="s">
        <v>196</v>
      </c>
      <c r="R47" s="21" t="s">
        <v>198</v>
      </c>
      <c r="S47" s="21" t="s">
        <v>199</v>
      </c>
      <c r="T47" s="21" t="s">
        <v>182</v>
      </c>
      <c r="U47" s="21">
        <v>0</v>
      </c>
      <c r="V47" s="21">
        <v>0</v>
      </c>
      <c r="W47" s="21"/>
      <c r="X47" s="21"/>
      <c r="Y47" s="21"/>
    </row>
    <row r="48" spans="2:25" x14ac:dyDescent="0.4">
      <c r="B48" s="21" t="s">
        <v>169</v>
      </c>
      <c r="C48" s="21" t="s">
        <v>192</v>
      </c>
      <c r="D48" s="21" t="s">
        <v>171</v>
      </c>
      <c r="E48" s="21"/>
      <c r="F48" s="22" t="s">
        <v>193</v>
      </c>
      <c r="G48" s="21" t="s">
        <v>173</v>
      </c>
      <c r="H48" s="21" t="s">
        <v>132</v>
      </c>
      <c r="I48" s="21" t="s">
        <v>194</v>
      </c>
      <c r="J48" s="21" t="s">
        <v>195</v>
      </c>
      <c r="K48" s="21" t="s">
        <v>183</v>
      </c>
      <c r="L48" s="21" t="s">
        <v>200</v>
      </c>
      <c r="M48" s="21" t="s">
        <v>178</v>
      </c>
      <c r="N48" s="22"/>
      <c r="O48" s="23">
        <v>45322</v>
      </c>
      <c r="P48" s="21" t="s">
        <v>201</v>
      </c>
      <c r="Q48" s="21" t="s">
        <v>200</v>
      </c>
      <c r="R48" s="21" t="s">
        <v>198</v>
      </c>
      <c r="S48" s="21" t="s">
        <v>199</v>
      </c>
      <c r="T48" s="21" t="s">
        <v>182</v>
      </c>
      <c r="U48" s="21">
        <v>0</v>
      </c>
      <c r="V48" s="21">
        <v>0</v>
      </c>
      <c r="W48" s="21"/>
      <c r="X48" s="21"/>
      <c r="Y48" s="21"/>
    </row>
    <row r="49" spans="2:25" x14ac:dyDescent="0.4">
      <c r="B49" s="21" t="s">
        <v>169</v>
      </c>
      <c r="C49" s="21" t="s">
        <v>192</v>
      </c>
      <c r="D49" s="21" t="s">
        <v>171</v>
      </c>
      <c r="E49" s="21"/>
      <c r="F49" s="22" t="s">
        <v>193</v>
      </c>
      <c r="G49" s="21" t="s">
        <v>173</v>
      </c>
      <c r="H49" s="21" t="s">
        <v>132</v>
      </c>
      <c r="I49" s="21" t="s">
        <v>194</v>
      </c>
      <c r="J49" s="21" t="s">
        <v>195</v>
      </c>
      <c r="K49" s="21" t="s">
        <v>186</v>
      </c>
      <c r="L49" s="21" t="s">
        <v>202</v>
      </c>
      <c r="M49" s="21" t="s">
        <v>178</v>
      </c>
      <c r="N49" s="22"/>
      <c r="O49" s="23">
        <v>45322</v>
      </c>
      <c r="P49" s="21" t="s">
        <v>203</v>
      </c>
      <c r="Q49" s="21" t="s">
        <v>202</v>
      </c>
      <c r="R49" s="21" t="s">
        <v>198</v>
      </c>
      <c r="S49" s="21" t="s">
        <v>199</v>
      </c>
      <c r="T49" s="21" t="s">
        <v>182</v>
      </c>
      <c r="U49" s="21">
        <v>0</v>
      </c>
      <c r="V49" s="21">
        <v>0</v>
      </c>
      <c r="W49" s="21"/>
      <c r="X49" s="21"/>
      <c r="Y49" s="21"/>
    </row>
    <row r="50" spans="2:25" x14ac:dyDescent="0.4">
      <c r="B50" s="21" t="s">
        <v>169</v>
      </c>
      <c r="C50" s="21" t="s">
        <v>192</v>
      </c>
      <c r="D50" s="21" t="s">
        <v>171</v>
      </c>
      <c r="E50" s="21"/>
      <c r="F50" s="22" t="s">
        <v>193</v>
      </c>
      <c r="G50" s="21" t="s">
        <v>173</v>
      </c>
      <c r="H50" s="21" t="s">
        <v>132</v>
      </c>
      <c r="I50" s="21" t="s">
        <v>194</v>
      </c>
      <c r="J50" s="21" t="s">
        <v>195</v>
      </c>
      <c r="K50" s="21" t="s">
        <v>189</v>
      </c>
      <c r="L50" s="21" t="s">
        <v>204</v>
      </c>
      <c r="M50" s="21" t="s">
        <v>178</v>
      </c>
      <c r="N50" s="22"/>
      <c r="O50" s="23">
        <v>45322</v>
      </c>
      <c r="P50" s="21" t="s">
        <v>205</v>
      </c>
      <c r="Q50" s="21" t="s">
        <v>204</v>
      </c>
      <c r="R50" s="21" t="s">
        <v>198</v>
      </c>
      <c r="S50" s="21" t="s">
        <v>199</v>
      </c>
      <c r="T50" s="21" t="s">
        <v>182</v>
      </c>
      <c r="U50" s="21">
        <v>0</v>
      </c>
      <c r="V50" s="21">
        <v>0</v>
      </c>
      <c r="W50" s="21"/>
      <c r="X50" s="21"/>
      <c r="Y50" s="21"/>
    </row>
    <row r="51" spans="2:25" x14ac:dyDescent="0.4">
      <c r="B51" s="21" t="s">
        <v>169</v>
      </c>
      <c r="C51" s="21" t="s">
        <v>192</v>
      </c>
      <c r="D51" s="21" t="s">
        <v>171</v>
      </c>
      <c r="E51" s="21"/>
      <c r="F51" s="22" t="s">
        <v>193</v>
      </c>
      <c r="G51" s="21" t="s">
        <v>173</v>
      </c>
      <c r="H51" s="21" t="s">
        <v>161</v>
      </c>
      <c r="I51" s="21" t="s">
        <v>206</v>
      </c>
      <c r="J51" s="21" t="s">
        <v>207</v>
      </c>
      <c r="K51" s="21" t="s">
        <v>176</v>
      </c>
      <c r="L51" s="21" t="s">
        <v>208</v>
      </c>
      <c r="M51" s="21" t="s">
        <v>178</v>
      </c>
      <c r="N51" s="22"/>
      <c r="O51" s="23">
        <v>45322</v>
      </c>
      <c r="P51" s="21" t="s">
        <v>209</v>
      </c>
      <c r="Q51" s="21" t="s">
        <v>208</v>
      </c>
      <c r="R51" s="21" t="s">
        <v>198</v>
      </c>
      <c r="S51" s="21" t="s">
        <v>199</v>
      </c>
      <c r="T51" s="21" t="s">
        <v>182</v>
      </c>
      <c r="U51" s="21">
        <v>0</v>
      </c>
      <c r="V51" s="21">
        <v>0</v>
      </c>
      <c r="W51" s="21"/>
      <c r="X51" s="21"/>
      <c r="Y51" s="21"/>
    </row>
    <row r="52" spans="2:25" x14ac:dyDescent="0.4">
      <c r="B52" s="21" t="s">
        <v>169</v>
      </c>
      <c r="C52" s="21" t="s">
        <v>192</v>
      </c>
      <c r="D52" s="21" t="s">
        <v>171</v>
      </c>
      <c r="E52" s="21"/>
      <c r="F52" s="22" t="s">
        <v>193</v>
      </c>
      <c r="G52" s="21" t="s">
        <v>173</v>
      </c>
      <c r="H52" s="21" t="s">
        <v>161</v>
      </c>
      <c r="I52" s="21" t="s">
        <v>206</v>
      </c>
      <c r="J52" s="21" t="s">
        <v>207</v>
      </c>
      <c r="K52" s="21" t="s">
        <v>183</v>
      </c>
      <c r="L52" s="21" t="s">
        <v>210</v>
      </c>
      <c r="M52" s="21" t="s">
        <v>178</v>
      </c>
      <c r="N52" s="22"/>
      <c r="O52" s="23">
        <v>45322</v>
      </c>
      <c r="P52" s="21" t="s">
        <v>211</v>
      </c>
      <c r="Q52" s="21" t="s">
        <v>210</v>
      </c>
      <c r="R52" s="21" t="s">
        <v>198</v>
      </c>
      <c r="S52" s="21" t="s">
        <v>199</v>
      </c>
      <c r="T52" s="21" t="s">
        <v>182</v>
      </c>
      <c r="U52" s="21">
        <v>0</v>
      </c>
      <c r="V52" s="21">
        <v>0</v>
      </c>
      <c r="W52" s="21"/>
      <c r="X52" s="21"/>
      <c r="Y52" s="21"/>
    </row>
    <row r="53" spans="2:25" x14ac:dyDescent="0.4">
      <c r="B53" s="21" t="s">
        <v>169</v>
      </c>
      <c r="C53" s="21" t="s">
        <v>192</v>
      </c>
      <c r="D53" s="21" t="s">
        <v>171</v>
      </c>
      <c r="E53" s="21"/>
      <c r="F53" s="22" t="s">
        <v>193</v>
      </c>
      <c r="G53" s="21" t="s">
        <v>173</v>
      </c>
      <c r="H53" s="21" t="s">
        <v>161</v>
      </c>
      <c r="I53" s="21" t="s">
        <v>206</v>
      </c>
      <c r="J53" s="21" t="s">
        <v>207</v>
      </c>
      <c r="K53" s="21" t="s">
        <v>186</v>
      </c>
      <c r="L53" s="21" t="s">
        <v>212</v>
      </c>
      <c r="M53" s="21" t="s">
        <v>178</v>
      </c>
      <c r="N53" s="22"/>
      <c r="O53" s="23">
        <v>45322</v>
      </c>
      <c r="P53" s="21" t="s">
        <v>213</v>
      </c>
      <c r="Q53" s="5" t="s">
        <v>212</v>
      </c>
      <c r="R53" s="5" t="s">
        <v>198</v>
      </c>
      <c r="S53" s="5" t="s">
        <v>199</v>
      </c>
      <c r="T53" s="5" t="s">
        <v>182</v>
      </c>
      <c r="U53" s="5">
        <v>0</v>
      </c>
      <c r="V53" s="5">
        <v>0</v>
      </c>
    </row>
    <row r="54" spans="2:25" x14ac:dyDescent="0.4">
      <c r="B54" s="21" t="s">
        <v>169</v>
      </c>
      <c r="C54" s="21" t="s">
        <v>192</v>
      </c>
      <c r="D54" s="21" t="s">
        <v>171</v>
      </c>
      <c r="E54" s="21"/>
      <c r="F54" s="22" t="s">
        <v>193</v>
      </c>
      <c r="G54" s="21" t="s">
        <v>173</v>
      </c>
      <c r="H54" s="21" t="s">
        <v>161</v>
      </c>
      <c r="I54" s="21" t="s">
        <v>206</v>
      </c>
      <c r="J54" s="21" t="s">
        <v>207</v>
      </c>
      <c r="K54" s="21" t="s">
        <v>189</v>
      </c>
      <c r="L54" s="21" t="s">
        <v>214</v>
      </c>
      <c r="M54" s="21" t="s">
        <v>178</v>
      </c>
      <c r="N54" s="22"/>
      <c r="O54" s="23">
        <v>45322</v>
      </c>
      <c r="P54" s="21" t="s">
        <v>215</v>
      </c>
      <c r="Q54" s="5" t="s">
        <v>214</v>
      </c>
      <c r="R54" s="5" t="s">
        <v>198</v>
      </c>
      <c r="S54" s="5" t="s">
        <v>199</v>
      </c>
      <c r="T54" s="5" t="s">
        <v>182</v>
      </c>
      <c r="U54" s="5">
        <v>0</v>
      </c>
      <c r="V54" s="5">
        <v>0</v>
      </c>
    </row>
    <row r="55" spans="2:25" x14ac:dyDescent="0.4">
      <c r="B55" s="21" t="s">
        <v>169</v>
      </c>
      <c r="C55" s="21" t="s">
        <v>192</v>
      </c>
      <c r="D55" s="21" t="s">
        <v>171</v>
      </c>
      <c r="E55" s="21"/>
      <c r="F55" s="22" t="s">
        <v>193</v>
      </c>
      <c r="G55" s="21" t="s">
        <v>173</v>
      </c>
      <c r="H55" s="21" t="s">
        <v>117</v>
      </c>
      <c r="I55" s="21" t="s">
        <v>216</v>
      </c>
      <c r="J55" s="21" t="s">
        <v>217</v>
      </c>
      <c r="K55" s="21" t="s">
        <v>176</v>
      </c>
      <c r="L55" s="21" t="s">
        <v>218</v>
      </c>
      <c r="M55" s="21" t="s">
        <v>178</v>
      </c>
      <c r="N55" s="22"/>
      <c r="O55" s="23">
        <v>45322</v>
      </c>
      <c r="P55" s="21" t="s">
        <v>219</v>
      </c>
      <c r="Q55" s="5" t="s">
        <v>218</v>
      </c>
      <c r="R55" s="5" t="s">
        <v>198</v>
      </c>
      <c r="S55" s="5" t="s">
        <v>199</v>
      </c>
      <c r="T55" s="5" t="s">
        <v>182</v>
      </c>
      <c r="U55" s="5">
        <v>0</v>
      </c>
      <c r="V55" s="5">
        <v>0</v>
      </c>
    </row>
    <row r="56" spans="2:25" x14ac:dyDescent="0.4">
      <c r="B56" s="21" t="s">
        <v>169</v>
      </c>
      <c r="C56" s="21" t="s">
        <v>192</v>
      </c>
      <c r="D56" s="21" t="s">
        <v>171</v>
      </c>
      <c r="E56" s="21"/>
      <c r="F56" s="22" t="s">
        <v>193</v>
      </c>
      <c r="G56" s="21" t="s">
        <v>173</v>
      </c>
      <c r="H56" s="21" t="s">
        <v>117</v>
      </c>
      <c r="I56" s="21" t="s">
        <v>216</v>
      </c>
      <c r="J56" s="21" t="s">
        <v>217</v>
      </c>
      <c r="K56" s="21" t="s">
        <v>183</v>
      </c>
      <c r="L56" s="21" t="s">
        <v>220</v>
      </c>
      <c r="M56" s="21" t="s">
        <v>178</v>
      </c>
      <c r="N56" s="22"/>
      <c r="O56" s="23">
        <v>45322</v>
      </c>
      <c r="P56" s="21" t="s">
        <v>221</v>
      </c>
      <c r="Q56" s="5" t="s">
        <v>220</v>
      </c>
      <c r="R56" s="5" t="s">
        <v>198</v>
      </c>
      <c r="S56" s="5" t="s">
        <v>199</v>
      </c>
      <c r="T56" s="5" t="s">
        <v>182</v>
      </c>
      <c r="U56" s="5">
        <v>0</v>
      </c>
      <c r="V56" s="5">
        <v>0</v>
      </c>
    </row>
    <row r="57" spans="2:25" x14ac:dyDescent="0.4">
      <c r="B57" s="21" t="s">
        <v>169</v>
      </c>
      <c r="C57" s="21" t="s">
        <v>192</v>
      </c>
      <c r="D57" s="21" t="s">
        <v>171</v>
      </c>
      <c r="E57" s="21"/>
      <c r="F57" s="22" t="s">
        <v>193</v>
      </c>
      <c r="G57" s="21" t="s">
        <v>173</v>
      </c>
      <c r="H57" s="21" t="s">
        <v>117</v>
      </c>
      <c r="I57" s="21" t="s">
        <v>216</v>
      </c>
      <c r="J57" s="21" t="s">
        <v>217</v>
      </c>
      <c r="K57" s="21" t="s">
        <v>186</v>
      </c>
      <c r="L57" s="21" t="s">
        <v>222</v>
      </c>
      <c r="M57" s="21" t="s">
        <v>178</v>
      </c>
      <c r="N57" s="22"/>
      <c r="O57" s="23">
        <v>45322</v>
      </c>
      <c r="P57" s="21" t="s">
        <v>223</v>
      </c>
      <c r="Q57" s="5" t="s">
        <v>222</v>
      </c>
      <c r="R57" s="5" t="s">
        <v>198</v>
      </c>
      <c r="S57" s="5" t="s">
        <v>199</v>
      </c>
      <c r="T57" s="5" t="s">
        <v>182</v>
      </c>
      <c r="U57" s="5">
        <v>0</v>
      </c>
      <c r="V57" s="5">
        <v>0</v>
      </c>
    </row>
    <row r="58" spans="2:25" x14ac:dyDescent="0.4">
      <c r="B58" s="21" t="s">
        <v>169</v>
      </c>
      <c r="C58" s="21" t="s">
        <v>192</v>
      </c>
      <c r="D58" s="21" t="s">
        <v>171</v>
      </c>
      <c r="E58" s="21"/>
      <c r="F58" s="22" t="s">
        <v>193</v>
      </c>
      <c r="G58" s="21" t="s">
        <v>173</v>
      </c>
      <c r="H58" s="21" t="s">
        <v>117</v>
      </c>
      <c r="I58" s="21" t="s">
        <v>216</v>
      </c>
      <c r="J58" s="21" t="s">
        <v>217</v>
      </c>
      <c r="K58" s="21" t="s">
        <v>189</v>
      </c>
      <c r="L58" s="21" t="s">
        <v>224</v>
      </c>
      <c r="M58" s="21" t="s">
        <v>178</v>
      </c>
      <c r="N58" s="22"/>
      <c r="O58" s="23">
        <v>45322</v>
      </c>
      <c r="P58" s="21" t="s">
        <v>225</v>
      </c>
      <c r="Q58" s="5" t="s">
        <v>224</v>
      </c>
      <c r="R58" s="5" t="s">
        <v>198</v>
      </c>
      <c r="S58" s="5" t="s">
        <v>199</v>
      </c>
      <c r="T58" s="5" t="s">
        <v>182</v>
      </c>
      <c r="U58" s="5">
        <v>0</v>
      </c>
      <c r="V58" s="5">
        <v>0</v>
      </c>
    </row>
    <row r="59" spans="2:25" x14ac:dyDescent="0.4">
      <c r="B59" s="21" t="s">
        <v>169</v>
      </c>
      <c r="C59" s="21" t="s">
        <v>192</v>
      </c>
      <c r="D59" s="21" t="s">
        <v>171</v>
      </c>
      <c r="E59" s="21"/>
      <c r="F59" s="22" t="s">
        <v>193</v>
      </c>
      <c r="G59" s="21" t="s">
        <v>173</v>
      </c>
      <c r="H59" s="21" t="s">
        <v>122</v>
      </c>
      <c r="I59" s="21" t="s">
        <v>174</v>
      </c>
      <c r="J59" s="21" t="s">
        <v>226</v>
      </c>
      <c r="K59" s="21" t="s">
        <v>176</v>
      </c>
      <c r="L59" s="21" t="s">
        <v>227</v>
      </c>
      <c r="M59" s="21" t="s">
        <v>178</v>
      </c>
      <c r="N59" s="22"/>
      <c r="O59" s="23">
        <v>45322</v>
      </c>
      <c r="P59" s="21" t="s">
        <v>228</v>
      </c>
      <c r="Q59" s="5" t="s">
        <v>227</v>
      </c>
      <c r="R59" s="5" t="s">
        <v>198</v>
      </c>
      <c r="S59" s="5" t="s">
        <v>199</v>
      </c>
      <c r="T59" s="5" t="s">
        <v>182</v>
      </c>
      <c r="U59" s="5">
        <v>0</v>
      </c>
      <c r="V59" s="5">
        <v>0</v>
      </c>
    </row>
    <row r="60" spans="2:25" x14ac:dyDescent="0.4">
      <c r="B60" s="21" t="s">
        <v>169</v>
      </c>
      <c r="C60" s="21" t="s">
        <v>192</v>
      </c>
      <c r="D60" s="21" t="s">
        <v>171</v>
      </c>
      <c r="E60" s="21"/>
      <c r="F60" s="22" t="s">
        <v>193</v>
      </c>
      <c r="G60" s="21" t="s">
        <v>173</v>
      </c>
      <c r="H60" s="21" t="s">
        <v>122</v>
      </c>
      <c r="I60" s="21" t="s">
        <v>174</v>
      </c>
      <c r="J60" s="21" t="s">
        <v>226</v>
      </c>
      <c r="K60" s="21" t="s">
        <v>183</v>
      </c>
      <c r="L60" s="21" t="s">
        <v>229</v>
      </c>
      <c r="M60" s="21" t="s">
        <v>178</v>
      </c>
      <c r="N60" s="22"/>
      <c r="O60" s="23">
        <v>45322</v>
      </c>
      <c r="P60" s="21" t="s">
        <v>230</v>
      </c>
      <c r="Q60" s="5" t="s">
        <v>229</v>
      </c>
      <c r="R60" s="5" t="s">
        <v>198</v>
      </c>
      <c r="S60" s="5" t="s">
        <v>199</v>
      </c>
      <c r="T60" s="5" t="s">
        <v>182</v>
      </c>
      <c r="U60" s="5">
        <v>0</v>
      </c>
      <c r="V60" s="5">
        <v>0</v>
      </c>
    </row>
    <row r="61" spans="2:25" x14ac:dyDescent="0.4">
      <c r="B61" s="21" t="s">
        <v>169</v>
      </c>
      <c r="C61" s="21" t="s">
        <v>192</v>
      </c>
      <c r="D61" s="21" t="s">
        <v>171</v>
      </c>
      <c r="E61" s="21"/>
      <c r="F61" s="22" t="s">
        <v>193</v>
      </c>
      <c r="G61" s="21" t="s">
        <v>173</v>
      </c>
      <c r="H61" s="21" t="s">
        <v>122</v>
      </c>
      <c r="I61" s="21" t="s">
        <v>174</v>
      </c>
      <c r="J61" s="21" t="s">
        <v>226</v>
      </c>
      <c r="K61" s="21" t="s">
        <v>186</v>
      </c>
      <c r="L61" s="21" t="s">
        <v>231</v>
      </c>
      <c r="M61" s="21" t="s">
        <v>178</v>
      </c>
      <c r="N61" s="22"/>
      <c r="O61" s="23">
        <v>45322</v>
      </c>
      <c r="P61" s="21" t="s">
        <v>232</v>
      </c>
      <c r="Q61" s="5" t="s">
        <v>231</v>
      </c>
      <c r="R61" s="5" t="s">
        <v>198</v>
      </c>
      <c r="S61" s="5" t="s">
        <v>199</v>
      </c>
      <c r="T61" s="5" t="s">
        <v>182</v>
      </c>
      <c r="U61" s="5">
        <v>0</v>
      </c>
      <c r="V61" s="5">
        <v>0</v>
      </c>
    </row>
    <row r="62" spans="2:25" x14ac:dyDescent="0.4">
      <c r="B62" s="21" t="s">
        <v>169</v>
      </c>
      <c r="C62" s="21" t="s">
        <v>192</v>
      </c>
      <c r="D62" s="21" t="s">
        <v>171</v>
      </c>
      <c r="E62" s="21"/>
      <c r="F62" s="22" t="s">
        <v>193</v>
      </c>
      <c r="G62" s="21" t="s">
        <v>173</v>
      </c>
      <c r="H62" s="21" t="s">
        <v>122</v>
      </c>
      <c r="I62" s="21" t="s">
        <v>174</v>
      </c>
      <c r="J62" s="21" t="s">
        <v>226</v>
      </c>
      <c r="K62" s="21" t="s">
        <v>189</v>
      </c>
      <c r="L62" s="21" t="s">
        <v>233</v>
      </c>
      <c r="M62" s="21" t="s">
        <v>178</v>
      </c>
      <c r="N62" s="22"/>
      <c r="O62" s="23">
        <v>45322</v>
      </c>
      <c r="P62" s="21" t="s">
        <v>234</v>
      </c>
      <c r="Q62" s="5" t="s">
        <v>233</v>
      </c>
      <c r="R62" s="5" t="s">
        <v>198</v>
      </c>
      <c r="S62" s="5" t="s">
        <v>199</v>
      </c>
      <c r="T62" s="5" t="s">
        <v>182</v>
      </c>
      <c r="U62" s="5">
        <v>0</v>
      </c>
      <c r="V62" s="5">
        <v>0</v>
      </c>
    </row>
    <row r="63" spans="2:25" x14ac:dyDescent="0.4">
      <c r="B63" s="21" t="s">
        <v>169</v>
      </c>
      <c r="C63" s="21" t="s">
        <v>192</v>
      </c>
      <c r="D63" s="21" t="s">
        <v>171</v>
      </c>
      <c r="E63" s="21"/>
      <c r="F63" s="22" t="s">
        <v>235</v>
      </c>
      <c r="G63" s="21" t="s">
        <v>173</v>
      </c>
      <c r="H63" s="21" t="s">
        <v>132</v>
      </c>
      <c r="I63" s="21" t="s">
        <v>194</v>
      </c>
      <c r="J63" s="21" t="s">
        <v>195</v>
      </c>
      <c r="K63" s="21" t="s">
        <v>176</v>
      </c>
      <c r="L63" s="21" t="s">
        <v>236</v>
      </c>
      <c r="M63" s="21" t="s">
        <v>178</v>
      </c>
      <c r="N63" s="22"/>
      <c r="O63" s="23">
        <v>45322</v>
      </c>
      <c r="P63" s="21" t="s">
        <v>237</v>
      </c>
      <c r="Q63" s="5" t="s">
        <v>236</v>
      </c>
      <c r="R63" s="5" t="s">
        <v>238</v>
      </c>
      <c r="S63" s="5" t="s">
        <v>239</v>
      </c>
      <c r="T63" s="5" t="s">
        <v>182</v>
      </c>
      <c r="U63" s="5">
        <v>0</v>
      </c>
      <c r="V63" s="5">
        <v>0</v>
      </c>
    </row>
    <row r="64" spans="2:25" x14ac:dyDescent="0.4">
      <c r="B64" s="21" t="s">
        <v>169</v>
      </c>
      <c r="C64" s="21" t="s">
        <v>192</v>
      </c>
      <c r="D64" s="21" t="s">
        <v>171</v>
      </c>
      <c r="E64" s="21"/>
      <c r="F64" s="22" t="s">
        <v>235</v>
      </c>
      <c r="G64" s="21" t="s">
        <v>173</v>
      </c>
      <c r="H64" s="21" t="s">
        <v>132</v>
      </c>
      <c r="I64" s="21" t="s">
        <v>194</v>
      </c>
      <c r="J64" s="21" t="s">
        <v>195</v>
      </c>
      <c r="K64" s="21" t="s">
        <v>183</v>
      </c>
      <c r="L64" s="21" t="s">
        <v>240</v>
      </c>
      <c r="M64" s="21" t="s">
        <v>178</v>
      </c>
      <c r="N64" s="22"/>
      <c r="O64" s="23">
        <v>45322</v>
      </c>
      <c r="P64" s="21" t="s">
        <v>241</v>
      </c>
      <c r="Q64" s="5" t="s">
        <v>240</v>
      </c>
      <c r="R64" s="5" t="s">
        <v>238</v>
      </c>
      <c r="S64" s="5" t="s">
        <v>239</v>
      </c>
      <c r="T64" s="5" t="s">
        <v>182</v>
      </c>
      <c r="U64" s="5">
        <v>0</v>
      </c>
      <c r="V64" s="5">
        <v>0</v>
      </c>
    </row>
    <row r="65" spans="2:22" x14ac:dyDescent="0.4">
      <c r="B65" s="21" t="s">
        <v>169</v>
      </c>
      <c r="C65" s="21" t="s">
        <v>192</v>
      </c>
      <c r="D65" s="21" t="s">
        <v>171</v>
      </c>
      <c r="E65" s="21"/>
      <c r="F65" s="22" t="s">
        <v>235</v>
      </c>
      <c r="G65" s="21" t="s">
        <v>173</v>
      </c>
      <c r="H65" s="21" t="s">
        <v>132</v>
      </c>
      <c r="I65" s="21" t="s">
        <v>194</v>
      </c>
      <c r="J65" s="21" t="s">
        <v>195</v>
      </c>
      <c r="K65" s="21" t="s">
        <v>186</v>
      </c>
      <c r="L65" s="21" t="s">
        <v>242</v>
      </c>
      <c r="M65" s="21" t="s">
        <v>178</v>
      </c>
      <c r="N65" s="22"/>
      <c r="O65" s="23">
        <v>45322</v>
      </c>
      <c r="P65" s="21" t="s">
        <v>243</v>
      </c>
      <c r="Q65" s="5" t="s">
        <v>242</v>
      </c>
      <c r="R65" s="5" t="s">
        <v>238</v>
      </c>
      <c r="S65" s="5" t="s">
        <v>239</v>
      </c>
      <c r="T65" s="5" t="s">
        <v>182</v>
      </c>
      <c r="U65" s="5">
        <v>0</v>
      </c>
      <c r="V65" s="5">
        <v>0</v>
      </c>
    </row>
    <row r="66" spans="2:22" x14ac:dyDescent="0.4">
      <c r="B66" s="21" t="s">
        <v>169</v>
      </c>
      <c r="C66" s="21" t="s">
        <v>192</v>
      </c>
      <c r="D66" s="21" t="s">
        <v>171</v>
      </c>
      <c r="E66" s="21"/>
      <c r="F66" s="22" t="s">
        <v>235</v>
      </c>
      <c r="G66" s="21" t="s">
        <v>173</v>
      </c>
      <c r="H66" s="21" t="s">
        <v>132</v>
      </c>
      <c r="I66" s="21" t="s">
        <v>194</v>
      </c>
      <c r="J66" s="21" t="s">
        <v>195</v>
      </c>
      <c r="K66" s="21" t="s">
        <v>189</v>
      </c>
      <c r="L66" s="21" t="s">
        <v>244</v>
      </c>
      <c r="M66" s="21" t="s">
        <v>178</v>
      </c>
      <c r="N66" s="22"/>
      <c r="O66" s="23">
        <v>45322</v>
      </c>
      <c r="P66" s="21" t="s">
        <v>245</v>
      </c>
      <c r="Q66" s="5" t="s">
        <v>244</v>
      </c>
      <c r="R66" s="5" t="s">
        <v>238</v>
      </c>
      <c r="S66" s="5" t="s">
        <v>239</v>
      </c>
      <c r="T66" s="5" t="s">
        <v>182</v>
      </c>
      <c r="U66" s="5">
        <v>0</v>
      </c>
      <c r="V66" s="5">
        <v>0</v>
      </c>
    </row>
    <row r="67" spans="2:22" x14ac:dyDescent="0.4">
      <c r="B67" s="21" t="s">
        <v>169</v>
      </c>
      <c r="C67" s="21" t="s">
        <v>192</v>
      </c>
      <c r="D67" s="21" t="s">
        <v>171</v>
      </c>
      <c r="E67" s="21"/>
      <c r="F67" s="22" t="s">
        <v>235</v>
      </c>
      <c r="G67" s="21" t="s">
        <v>173</v>
      </c>
      <c r="H67" s="21" t="s">
        <v>161</v>
      </c>
      <c r="I67" s="21" t="s">
        <v>206</v>
      </c>
      <c r="J67" s="21" t="s">
        <v>207</v>
      </c>
      <c r="K67" s="21" t="s">
        <v>176</v>
      </c>
      <c r="L67" s="21" t="s">
        <v>246</v>
      </c>
      <c r="M67" s="21" t="s">
        <v>178</v>
      </c>
      <c r="N67" s="22"/>
      <c r="O67" s="23">
        <v>45322</v>
      </c>
      <c r="P67" s="21" t="s">
        <v>247</v>
      </c>
      <c r="Q67" s="5" t="s">
        <v>246</v>
      </c>
      <c r="R67" s="5" t="s">
        <v>238</v>
      </c>
      <c r="S67" s="5" t="s">
        <v>239</v>
      </c>
      <c r="T67" s="5" t="s">
        <v>182</v>
      </c>
      <c r="U67" s="5">
        <v>0</v>
      </c>
      <c r="V67" s="5">
        <v>0</v>
      </c>
    </row>
    <row r="68" spans="2:22" x14ac:dyDescent="0.4">
      <c r="B68" s="21" t="s">
        <v>169</v>
      </c>
      <c r="C68" s="21" t="s">
        <v>192</v>
      </c>
      <c r="D68" s="21" t="s">
        <v>171</v>
      </c>
      <c r="E68" s="21"/>
      <c r="F68" s="22" t="s">
        <v>235</v>
      </c>
      <c r="G68" s="21" t="s">
        <v>173</v>
      </c>
      <c r="H68" s="21" t="s">
        <v>161</v>
      </c>
      <c r="I68" s="21" t="s">
        <v>206</v>
      </c>
      <c r="J68" s="21" t="s">
        <v>207</v>
      </c>
      <c r="K68" s="21" t="s">
        <v>183</v>
      </c>
      <c r="L68" s="21" t="s">
        <v>248</v>
      </c>
      <c r="M68" s="21" t="s">
        <v>178</v>
      </c>
      <c r="N68" s="22"/>
      <c r="O68" s="23">
        <v>45322</v>
      </c>
      <c r="P68" s="21" t="s">
        <v>249</v>
      </c>
      <c r="Q68" s="5" t="s">
        <v>248</v>
      </c>
      <c r="R68" s="5" t="s">
        <v>238</v>
      </c>
      <c r="S68" s="5" t="s">
        <v>239</v>
      </c>
      <c r="T68" s="5" t="s">
        <v>182</v>
      </c>
      <c r="U68" s="5">
        <v>0</v>
      </c>
      <c r="V68" s="5">
        <v>0</v>
      </c>
    </row>
    <row r="69" spans="2:22" x14ac:dyDescent="0.4">
      <c r="B69" s="21" t="s">
        <v>169</v>
      </c>
      <c r="C69" s="21" t="s">
        <v>192</v>
      </c>
      <c r="D69" s="21" t="s">
        <v>171</v>
      </c>
      <c r="E69" s="21"/>
      <c r="F69" s="22" t="s">
        <v>235</v>
      </c>
      <c r="G69" s="21" t="s">
        <v>173</v>
      </c>
      <c r="H69" s="21" t="s">
        <v>161</v>
      </c>
      <c r="I69" s="21" t="s">
        <v>206</v>
      </c>
      <c r="J69" s="21" t="s">
        <v>207</v>
      </c>
      <c r="K69" s="21" t="s">
        <v>186</v>
      </c>
      <c r="L69" s="21" t="s">
        <v>250</v>
      </c>
      <c r="M69" s="21" t="s">
        <v>178</v>
      </c>
      <c r="N69" s="22"/>
      <c r="O69" s="23">
        <v>45322</v>
      </c>
      <c r="P69" s="21" t="s">
        <v>251</v>
      </c>
      <c r="Q69" s="5" t="s">
        <v>250</v>
      </c>
      <c r="R69" s="5" t="s">
        <v>238</v>
      </c>
      <c r="S69" s="5" t="s">
        <v>239</v>
      </c>
      <c r="T69" s="5" t="s">
        <v>182</v>
      </c>
      <c r="U69" s="5">
        <v>0</v>
      </c>
      <c r="V69" s="5">
        <v>0</v>
      </c>
    </row>
    <row r="70" spans="2:22" x14ac:dyDescent="0.4">
      <c r="B70" s="21" t="s">
        <v>169</v>
      </c>
      <c r="C70" s="21" t="s">
        <v>192</v>
      </c>
      <c r="D70" s="21" t="s">
        <v>171</v>
      </c>
      <c r="E70" s="21"/>
      <c r="F70" s="22" t="s">
        <v>235</v>
      </c>
      <c r="G70" s="21" t="s">
        <v>173</v>
      </c>
      <c r="H70" s="21" t="s">
        <v>161</v>
      </c>
      <c r="I70" s="21" t="s">
        <v>206</v>
      </c>
      <c r="J70" s="21" t="s">
        <v>207</v>
      </c>
      <c r="K70" s="21" t="s">
        <v>189</v>
      </c>
      <c r="L70" s="21" t="s">
        <v>252</v>
      </c>
      <c r="M70" s="21" t="s">
        <v>178</v>
      </c>
      <c r="N70" s="22"/>
      <c r="O70" s="23">
        <v>45322</v>
      </c>
      <c r="P70" s="21" t="s">
        <v>253</v>
      </c>
      <c r="Q70" s="5" t="s">
        <v>252</v>
      </c>
      <c r="R70" s="5" t="s">
        <v>238</v>
      </c>
      <c r="S70" s="5" t="s">
        <v>239</v>
      </c>
      <c r="T70" s="5" t="s">
        <v>182</v>
      </c>
      <c r="U70" s="5">
        <v>0</v>
      </c>
      <c r="V70" s="5">
        <v>0</v>
      </c>
    </row>
    <row r="71" spans="2:22" x14ac:dyDescent="0.4">
      <c r="B71" s="21" t="s">
        <v>169</v>
      </c>
      <c r="C71" s="21" t="s">
        <v>192</v>
      </c>
      <c r="D71" s="21" t="s">
        <v>171</v>
      </c>
      <c r="E71" s="21"/>
      <c r="F71" s="22" t="s">
        <v>235</v>
      </c>
      <c r="G71" s="21" t="s">
        <v>173</v>
      </c>
      <c r="H71" s="21" t="s">
        <v>117</v>
      </c>
      <c r="I71" s="21" t="s">
        <v>216</v>
      </c>
      <c r="J71" s="21" t="s">
        <v>217</v>
      </c>
      <c r="K71" s="21" t="s">
        <v>176</v>
      </c>
      <c r="L71" s="21" t="s">
        <v>254</v>
      </c>
      <c r="M71" s="21" t="s">
        <v>178</v>
      </c>
      <c r="N71" s="22"/>
      <c r="O71" s="23">
        <v>45322</v>
      </c>
      <c r="P71" s="21" t="s">
        <v>255</v>
      </c>
      <c r="Q71" s="5" t="s">
        <v>254</v>
      </c>
      <c r="R71" s="5" t="s">
        <v>238</v>
      </c>
      <c r="S71" s="5" t="s">
        <v>239</v>
      </c>
      <c r="T71" s="5" t="s">
        <v>182</v>
      </c>
      <c r="U71" s="5">
        <v>0</v>
      </c>
      <c r="V71" s="5">
        <v>0</v>
      </c>
    </row>
    <row r="72" spans="2:22" x14ac:dyDescent="0.4">
      <c r="B72" s="21" t="s">
        <v>169</v>
      </c>
      <c r="C72" s="21" t="s">
        <v>192</v>
      </c>
      <c r="D72" s="21" t="s">
        <v>171</v>
      </c>
      <c r="E72" s="21"/>
      <c r="F72" s="22" t="s">
        <v>235</v>
      </c>
      <c r="G72" s="21" t="s">
        <v>173</v>
      </c>
      <c r="H72" s="21" t="s">
        <v>117</v>
      </c>
      <c r="I72" s="21" t="s">
        <v>216</v>
      </c>
      <c r="J72" s="21" t="s">
        <v>217</v>
      </c>
      <c r="K72" s="21" t="s">
        <v>183</v>
      </c>
      <c r="L72" s="21" t="s">
        <v>256</v>
      </c>
      <c r="M72" s="21" t="s">
        <v>178</v>
      </c>
      <c r="N72" s="22"/>
      <c r="O72" s="23">
        <v>45322</v>
      </c>
      <c r="P72" s="21" t="s">
        <v>257</v>
      </c>
      <c r="Q72" s="5" t="s">
        <v>256</v>
      </c>
      <c r="R72" s="5" t="s">
        <v>238</v>
      </c>
      <c r="S72" s="5" t="s">
        <v>239</v>
      </c>
      <c r="T72" s="5" t="s">
        <v>182</v>
      </c>
      <c r="U72" s="5">
        <v>0</v>
      </c>
      <c r="V72" s="5">
        <v>0</v>
      </c>
    </row>
    <row r="73" spans="2:22" x14ac:dyDescent="0.4">
      <c r="B73" s="21" t="s">
        <v>169</v>
      </c>
      <c r="C73" s="21" t="s">
        <v>192</v>
      </c>
      <c r="D73" s="21" t="s">
        <v>171</v>
      </c>
      <c r="E73" s="21"/>
      <c r="F73" s="22" t="s">
        <v>235</v>
      </c>
      <c r="G73" s="21" t="s">
        <v>173</v>
      </c>
      <c r="H73" s="21" t="s">
        <v>117</v>
      </c>
      <c r="I73" s="21" t="s">
        <v>216</v>
      </c>
      <c r="J73" s="21" t="s">
        <v>217</v>
      </c>
      <c r="K73" s="21" t="s">
        <v>186</v>
      </c>
      <c r="L73" s="21" t="s">
        <v>258</v>
      </c>
      <c r="M73" s="21" t="s">
        <v>178</v>
      </c>
      <c r="N73" s="22"/>
      <c r="O73" s="23">
        <v>45322</v>
      </c>
      <c r="P73" s="21" t="s">
        <v>259</v>
      </c>
      <c r="Q73" s="5" t="s">
        <v>258</v>
      </c>
      <c r="R73" s="5" t="s">
        <v>238</v>
      </c>
      <c r="S73" s="5" t="s">
        <v>239</v>
      </c>
      <c r="T73" s="5" t="s">
        <v>182</v>
      </c>
      <c r="U73" s="5">
        <v>0</v>
      </c>
      <c r="V73" s="5">
        <v>0</v>
      </c>
    </row>
    <row r="74" spans="2:22" x14ac:dyDescent="0.4">
      <c r="B74" s="21" t="s">
        <v>169</v>
      </c>
      <c r="C74" s="21" t="s">
        <v>192</v>
      </c>
      <c r="D74" s="21" t="s">
        <v>171</v>
      </c>
      <c r="E74" s="21"/>
      <c r="F74" s="22" t="s">
        <v>235</v>
      </c>
      <c r="G74" s="21" t="s">
        <v>173</v>
      </c>
      <c r="H74" s="21" t="s">
        <v>117</v>
      </c>
      <c r="I74" s="21" t="s">
        <v>216</v>
      </c>
      <c r="J74" s="21" t="s">
        <v>217</v>
      </c>
      <c r="K74" s="21" t="s">
        <v>189</v>
      </c>
      <c r="L74" s="21" t="s">
        <v>260</v>
      </c>
      <c r="M74" s="21" t="s">
        <v>178</v>
      </c>
      <c r="N74" s="22"/>
      <c r="O74" s="23">
        <v>45322</v>
      </c>
      <c r="P74" s="21" t="s">
        <v>261</v>
      </c>
      <c r="Q74" s="5" t="s">
        <v>260</v>
      </c>
      <c r="R74" s="5" t="s">
        <v>238</v>
      </c>
      <c r="S74" s="5" t="s">
        <v>239</v>
      </c>
      <c r="T74" s="5" t="s">
        <v>182</v>
      </c>
      <c r="U74" s="5">
        <v>0</v>
      </c>
      <c r="V74" s="5">
        <v>0</v>
      </c>
    </row>
    <row r="75" spans="2:22" x14ac:dyDescent="0.4">
      <c r="B75" s="21" t="s">
        <v>169</v>
      </c>
      <c r="C75" s="21" t="s">
        <v>192</v>
      </c>
      <c r="D75" s="21" t="s">
        <v>171</v>
      </c>
      <c r="E75" s="21"/>
      <c r="F75" s="22" t="s">
        <v>235</v>
      </c>
      <c r="G75" s="21" t="s">
        <v>173</v>
      </c>
      <c r="H75" s="21" t="s">
        <v>122</v>
      </c>
      <c r="I75" s="21" t="s">
        <v>174</v>
      </c>
      <c r="J75" s="21" t="s">
        <v>226</v>
      </c>
      <c r="K75" s="21" t="s">
        <v>176</v>
      </c>
      <c r="L75" s="21" t="s">
        <v>262</v>
      </c>
      <c r="M75" s="21" t="s">
        <v>178</v>
      </c>
      <c r="N75" s="22"/>
      <c r="O75" s="23">
        <v>45322</v>
      </c>
      <c r="P75" s="21" t="s">
        <v>263</v>
      </c>
      <c r="Q75" s="5" t="s">
        <v>262</v>
      </c>
      <c r="R75" s="5" t="s">
        <v>238</v>
      </c>
      <c r="S75" s="5" t="s">
        <v>239</v>
      </c>
      <c r="T75" s="5" t="s">
        <v>182</v>
      </c>
      <c r="U75" s="5">
        <v>0</v>
      </c>
      <c r="V75" s="5">
        <v>0</v>
      </c>
    </row>
    <row r="76" spans="2:22" x14ac:dyDescent="0.4">
      <c r="B76" s="21" t="s">
        <v>169</v>
      </c>
      <c r="C76" s="21" t="s">
        <v>192</v>
      </c>
      <c r="D76" s="21" t="s">
        <v>171</v>
      </c>
      <c r="E76" s="21"/>
      <c r="F76" s="22" t="s">
        <v>235</v>
      </c>
      <c r="G76" s="21" t="s">
        <v>173</v>
      </c>
      <c r="H76" s="21" t="s">
        <v>122</v>
      </c>
      <c r="I76" s="21" t="s">
        <v>174</v>
      </c>
      <c r="J76" s="21" t="s">
        <v>226</v>
      </c>
      <c r="K76" s="21" t="s">
        <v>183</v>
      </c>
      <c r="L76" s="21" t="s">
        <v>264</v>
      </c>
      <c r="M76" s="21" t="s">
        <v>178</v>
      </c>
      <c r="N76" s="22"/>
      <c r="O76" s="23">
        <v>45322</v>
      </c>
      <c r="P76" s="21" t="s">
        <v>265</v>
      </c>
      <c r="Q76" s="5" t="s">
        <v>264</v>
      </c>
      <c r="R76" s="5" t="s">
        <v>238</v>
      </c>
      <c r="S76" s="5" t="s">
        <v>239</v>
      </c>
      <c r="T76" s="5" t="s">
        <v>182</v>
      </c>
      <c r="U76" s="5">
        <v>0</v>
      </c>
      <c r="V76" s="5">
        <v>0</v>
      </c>
    </row>
    <row r="77" spans="2:22" x14ac:dyDescent="0.4">
      <c r="B77" s="21" t="s">
        <v>169</v>
      </c>
      <c r="C77" s="21" t="s">
        <v>192</v>
      </c>
      <c r="D77" s="21" t="s">
        <v>171</v>
      </c>
      <c r="E77" s="21"/>
      <c r="F77" s="22" t="s">
        <v>235</v>
      </c>
      <c r="G77" s="21" t="s">
        <v>173</v>
      </c>
      <c r="H77" s="21" t="s">
        <v>122</v>
      </c>
      <c r="I77" s="21" t="s">
        <v>174</v>
      </c>
      <c r="J77" s="21" t="s">
        <v>226</v>
      </c>
      <c r="K77" s="21" t="s">
        <v>186</v>
      </c>
      <c r="L77" s="21" t="s">
        <v>266</v>
      </c>
      <c r="M77" s="21" t="s">
        <v>178</v>
      </c>
      <c r="N77" s="22"/>
      <c r="O77" s="23">
        <v>45322</v>
      </c>
      <c r="P77" s="21" t="s">
        <v>267</v>
      </c>
      <c r="Q77" s="5" t="s">
        <v>266</v>
      </c>
      <c r="R77" s="5" t="s">
        <v>238</v>
      </c>
      <c r="S77" s="5" t="s">
        <v>239</v>
      </c>
      <c r="T77" s="5" t="s">
        <v>182</v>
      </c>
      <c r="U77" s="5">
        <v>0</v>
      </c>
      <c r="V77" s="5">
        <v>0</v>
      </c>
    </row>
    <row r="78" spans="2:22" x14ac:dyDescent="0.4">
      <c r="B78" s="21" t="s">
        <v>169</v>
      </c>
      <c r="C78" s="21" t="s">
        <v>192</v>
      </c>
      <c r="D78" s="21" t="s">
        <v>171</v>
      </c>
      <c r="E78" s="21"/>
      <c r="F78" s="22" t="s">
        <v>235</v>
      </c>
      <c r="G78" s="21" t="s">
        <v>173</v>
      </c>
      <c r="H78" s="21" t="s">
        <v>122</v>
      </c>
      <c r="I78" s="21" t="s">
        <v>174</v>
      </c>
      <c r="J78" s="21" t="s">
        <v>226</v>
      </c>
      <c r="K78" s="21" t="s">
        <v>189</v>
      </c>
      <c r="L78" s="21" t="s">
        <v>268</v>
      </c>
      <c r="M78" s="21" t="s">
        <v>178</v>
      </c>
      <c r="N78" s="22"/>
      <c r="O78" s="23">
        <v>45322</v>
      </c>
      <c r="P78" s="21" t="s">
        <v>269</v>
      </c>
      <c r="Q78" s="5" t="s">
        <v>268</v>
      </c>
      <c r="R78" s="5" t="s">
        <v>238</v>
      </c>
      <c r="S78" s="5" t="s">
        <v>239</v>
      </c>
      <c r="T78" s="5" t="s">
        <v>182</v>
      </c>
      <c r="U78" s="5">
        <v>0</v>
      </c>
      <c r="V78" s="5">
        <v>0</v>
      </c>
    </row>
    <row r="79" spans="2:22" x14ac:dyDescent="0.4">
      <c r="B79" s="21" t="s">
        <v>169</v>
      </c>
      <c r="C79" s="21" t="s">
        <v>192</v>
      </c>
      <c r="D79" s="21" t="s">
        <v>171</v>
      </c>
      <c r="E79" s="21"/>
      <c r="F79" s="22" t="s">
        <v>270</v>
      </c>
      <c r="G79" s="21" t="s">
        <v>173</v>
      </c>
      <c r="H79" s="21" t="s">
        <v>132</v>
      </c>
      <c r="I79" s="21" t="s">
        <v>194</v>
      </c>
      <c r="J79" s="21" t="s">
        <v>195</v>
      </c>
      <c r="K79" s="21" t="s">
        <v>176</v>
      </c>
      <c r="L79" s="21" t="s">
        <v>271</v>
      </c>
      <c r="M79" s="21" t="s">
        <v>178</v>
      </c>
      <c r="N79" s="22"/>
      <c r="O79" s="23">
        <v>45322</v>
      </c>
      <c r="P79" s="21" t="s">
        <v>272</v>
      </c>
      <c r="Q79" s="5" t="s">
        <v>271</v>
      </c>
      <c r="R79" s="5" t="s">
        <v>273</v>
      </c>
      <c r="S79" s="5" t="s">
        <v>274</v>
      </c>
      <c r="T79" s="5" t="s">
        <v>182</v>
      </c>
      <c r="U79" s="5">
        <v>0</v>
      </c>
      <c r="V79" s="5">
        <v>0</v>
      </c>
    </row>
    <row r="80" spans="2:22" x14ac:dyDescent="0.4">
      <c r="B80" s="21" t="s">
        <v>169</v>
      </c>
      <c r="C80" s="21" t="s">
        <v>192</v>
      </c>
      <c r="D80" s="21" t="s">
        <v>171</v>
      </c>
      <c r="E80" s="21"/>
      <c r="F80" s="22" t="s">
        <v>270</v>
      </c>
      <c r="G80" s="21" t="s">
        <v>173</v>
      </c>
      <c r="H80" s="21" t="s">
        <v>132</v>
      </c>
      <c r="I80" s="21" t="s">
        <v>194</v>
      </c>
      <c r="J80" s="21" t="s">
        <v>195</v>
      </c>
      <c r="K80" s="21" t="s">
        <v>183</v>
      </c>
      <c r="L80" s="21" t="s">
        <v>275</v>
      </c>
      <c r="M80" s="21" t="s">
        <v>178</v>
      </c>
      <c r="N80" s="22"/>
      <c r="O80" s="23">
        <v>45322</v>
      </c>
      <c r="P80" s="21" t="s">
        <v>276</v>
      </c>
      <c r="Q80" s="5" t="s">
        <v>275</v>
      </c>
      <c r="R80" s="5" t="s">
        <v>273</v>
      </c>
      <c r="S80" s="5" t="s">
        <v>274</v>
      </c>
      <c r="T80" s="5" t="s">
        <v>182</v>
      </c>
      <c r="U80" s="5">
        <v>0</v>
      </c>
      <c r="V80" s="5">
        <v>0</v>
      </c>
    </row>
    <row r="81" spans="2:25" x14ac:dyDescent="0.4">
      <c r="B81" s="21" t="s">
        <v>169</v>
      </c>
      <c r="C81" s="21" t="s">
        <v>192</v>
      </c>
      <c r="D81" s="21" t="s">
        <v>171</v>
      </c>
      <c r="E81" s="21"/>
      <c r="F81" s="22" t="s">
        <v>270</v>
      </c>
      <c r="G81" s="21" t="s">
        <v>173</v>
      </c>
      <c r="H81" s="21" t="s">
        <v>132</v>
      </c>
      <c r="I81" s="21" t="s">
        <v>194</v>
      </c>
      <c r="J81" s="21" t="s">
        <v>195</v>
      </c>
      <c r="K81" s="21" t="s">
        <v>186</v>
      </c>
      <c r="L81" s="21" t="s">
        <v>277</v>
      </c>
      <c r="M81" s="21" t="s">
        <v>178</v>
      </c>
      <c r="N81" s="22"/>
      <c r="O81" s="23">
        <v>45322</v>
      </c>
      <c r="P81" s="21" t="s">
        <v>278</v>
      </c>
      <c r="Q81" s="5" t="s">
        <v>277</v>
      </c>
      <c r="R81" s="5" t="s">
        <v>273</v>
      </c>
      <c r="S81" s="5" t="s">
        <v>274</v>
      </c>
      <c r="T81" s="5" t="s">
        <v>182</v>
      </c>
      <c r="U81" s="5">
        <v>0</v>
      </c>
      <c r="V81" s="5">
        <v>0</v>
      </c>
    </row>
    <row r="82" spans="2:25" x14ac:dyDescent="0.4">
      <c r="B82" s="21" t="s">
        <v>169</v>
      </c>
      <c r="C82" s="21" t="s">
        <v>192</v>
      </c>
      <c r="D82" s="21" t="s">
        <v>171</v>
      </c>
      <c r="E82" s="21"/>
      <c r="F82" s="22" t="s">
        <v>270</v>
      </c>
      <c r="G82" s="21" t="s">
        <v>173</v>
      </c>
      <c r="H82" s="21" t="s">
        <v>132</v>
      </c>
      <c r="I82" s="21" t="s">
        <v>194</v>
      </c>
      <c r="J82" s="21" t="s">
        <v>195</v>
      </c>
      <c r="K82" s="21" t="s">
        <v>189</v>
      </c>
      <c r="L82" s="21" t="s">
        <v>279</v>
      </c>
      <c r="M82" s="21" t="s">
        <v>178</v>
      </c>
      <c r="N82" s="22"/>
      <c r="O82" s="23">
        <v>45322</v>
      </c>
      <c r="P82" s="21" t="s">
        <v>280</v>
      </c>
      <c r="Q82" s="5" t="s">
        <v>279</v>
      </c>
      <c r="R82" s="5" t="s">
        <v>273</v>
      </c>
      <c r="S82" s="5" t="s">
        <v>274</v>
      </c>
      <c r="T82" s="5" t="s">
        <v>182</v>
      </c>
      <c r="U82" s="5">
        <v>0</v>
      </c>
      <c r="V82" s="5">
        <v>0</v>
      </c>
    </row>
    <row r="83" spans="2:25" x14ac:dyDescent="0.4">
      <c r="B83" s="21" t="s">
        <v>169</v>
      </c>
      <c r="C83" s="21" t="s">
        <v>192</v>
      </c>
      <c r="D83" s="21" t="s">
        <v>171</v>
      </c>
      <c r="E83" s="21"/>
      <c r="F83" s="22" t="s">
        <v>270</v>
      </c>
      <c r="G83" s="21" t="s">
        <v>173</v>
      </c>
      <c r="H83" s="21" t="s">
        <v>161</v>
      </c>
      <c r="I83" s="21" t="s">
        <v>206</v>
      </c>
      <c r="J83" s="21" t="s">
        <v>207</v>
      </c>
      <c r="K83" s="21" t="s">
        <v>176</v>
      </c>
      <c r="L83" s="21" t="s">
        <v>281</v>
      </c>
      <c r="M83" s="21" t="s">
        <v>178</v>
      </c>
      <c r="N83" s="22"/>
      <c r="O83" s="23">
        <v>45322</v>
      </c>
      <c r="P83" s="21" t="s">
        <v>282</v>
      </c>
      <c r="Q83" s="5" t="s">
        <v>281</v>
      </c>
      <c r="R83" s="5" t="s">
        <v>273</v>
      </c>
      <c r="S83" s="5" t="s">
        <v>274</v>
      </c>
      <c r="T83" s="5" t="s">
        <v>182</v>
      </c>
      <c r="U83" s="5">
        <v>0</v>
      </c>
      <c r="V83" s="5">
        <v>0</v>
      </c>
    </row>
    <row r="84" spans="2:25" x14ac:dyDescent="0.4">
      <c r="B84" s="21" t="s">
        <v>169</v>
      </c>
      <c r="C84" s="21" t="s">
        <v>192</v>
      </c>
      <c r="D84" s="21" t="s">
        <v>171</v>
      </c>
      <c r="E84" s="21"/>
      <c r="F84" s="22" t="s">
        <v>270</v>
      </c>
      <c r="G84" s="21" t="s">
        <v>173</v>
      </c>
      <c r="H84" s="21" t="s">
        <v>161</v>
      </c>
      <c r="I84" s="21" t="s">
        <v>206</v>
      </c>
      <c r="J84" s="21" t="s">
        <v>207</v>
      </c>
      <c r="K84" s="21" t="s">
        <v>183</v>
      </c>
      <c r="L84" s="21" t="s">
        <v>283</v>
      </c>
      <c r="M84" s="21" t="s">
        <v>178</v>
      </c>
      <c r="N84" s="22"/>
      <c r="O84" s="23">
        <v>45322</v>
      </c>
      <c r="P84" s="21" t="s">
        <v>284</v>
      </c>
      <c r="Q84" s="5" t="s">
        <v>283</v>
      </c>
      <c r="R84" s="5" t="s">
        <v>273</v>
      </c>
      <c r="S84" s="5" t="s">
        <v>274</v>
      </c>
      <c r="T84" s="5" t="s">
        <v>182</v>
      </c>
      <c r="U84" s="5">
        <v>0</v>
      </c>
      <c r="V84" s="5">
        <v>0</v>
      </c>
    </row>
    <row r="85" spans="2:25" x14ac:dyDescent="0.4">
      <c r="B85" s="21" t="s">
        <v>169</v>
      </c>
      <c r="C85" s="21" t="s">
        <v>192</v>
      </c>
      <c r="D85" s="21" t="s">
        <v>171</v>
      </c>
      <c r="E85" s="21"/>
      <c r="F85" s="22" t="s">
        <v>270</v>
      </c>
      <c r="G85" s="21" t="s">
        <v>173</v>
      </c>
      <c r="H85" s="21" t="s">
        <v>161</v>
      </c>
      <c r="I85" s="21" t="s">
        <v>206</v>
      </c>
      <c r="J85" s="21" t="s">
        <v>207</v>
      </c>
      <c r="K85" s="21" t="s">
        <v>186</v>
      </c>
      <c r="L85" s="21" t="s">
        <v>285</v>
      </c>
      <c r="M85" s="21" t="s">
        <v>178</v>
      </c>
      <c r="N85" s="22"/>
      <c r="O85" s="23">
        <v>45322</v>
      </c>
      <c r="P85" s="21" t="s">
        <v>286</v>
      </c>
      <c r="Q85" s="5" t="s">
        <v>285</v>
      </c>
      <c r="R85" s="5" t="s">
        <v>273</v>
      </c>
      <c r="S85" s="5" t="s">
        <v>274</v>
      </c>
      <c r="T85" s="5" t="s">
        <v>182</v>
      </c>
      <c r="U85" s="5">
        <v>0</v>
      </c>
      <c r="V85" s="5">
        <v>0</v>
      </c>
    </row>
    <row r="86" spans="2:25" x14ac:dyDescent="0.4">
      <c r="B86" s="21" t="s">
        <v>169</v>
      </c>
      <c r="C86" s="21" t="s">
        <v>192</v>
      </c>
      <c r="D86" s="21" t="s">
        <v>171</v>
      </c>
      <c r="E86" s="21"/>
      <c r="F86" s="22" t="s">
        <v>270</v>
      </c>
      <c r="G86" s="21" t="s">
        <v>173</v>
      </c>
      <c r="H86" s="21" t="s">
        <v>161</v>
      </c>
      <c r="I86" s="21" t="s">
        <v>206</v>
      </c>
      <c r="J86" s="21" t="s">
        <v>207</v>
      </c>
      <c r="K86" s="21" t="s">
        <v>189</v>
      </c>
      <c r="L86" s="21" t="s">
        <v>287</v>
      </c>
      <c r="M86" s="21" t="s">
        <v>178</v>
      </c>
      <c r="N86" s="22"/>
      <c r="O86" s="23">
        <v>45322</v>
      </c>
      <c r="P86" s="21" t="s">
        <v>288</v>
      </c>
      <c r="Q86" s="5" t="s">
        <v>287</v>
      </c>
      <c r="R86" s="5" t="s">
        <v>273</v>
      </c>
      <c r="S86" s="5" t="s">
        <v>274</v>
      </c>
      <c r="T86" s="5" t="s">
        <v>182</v>
      </c>
      <c r="U86" s="5">
        <v>0</v>
      </c>
      <c r="V86" s="5">
        <v>0</v>
      </c>
    </row>
    <row r="87" spans="2:25" x14ac:dyDescent="0.4">
      <c r="B87" s="21" t="s">
        <v>169</v>
      </c>
      <c r="C87" s="21" t="s">
        <v>192</v>
      </c>
      <c r="D87" s="21" t="s">
        <v>171</v>
      </c>
      <c r="E87" s="21"/>
      <c r="F87" s="22" t="s">
        <v>270</v>
      </c>
      <c r="G87" s="21" t="s">
        <v>173</v>
      </c>
      <c r="H87" s="21" t="s">
        <v>117</v>
      </c>
      <c r="I87" s="21" t="s">
        <v>216</v>
      </c>
      <c r="J87" s="21" t="s">
        <v>217</v>
      </c>
      <c r="K87" s="21" t="s">
        <v>176</v>
      </c>
      <c r="L87" s="21" t="s">
        <v>289</v>
      </c>
      <c r="M87" s="21" t="s">
        <v>178</v>
      </c>
      <c r="N87" s="22"/>
      <c r="O87" s="23">
        <v>45322</v>
      </c>
      <c r="P87" s="21" t="s">
        <v>290</v>
      </c>
      <c r="Q87" s="5" t="s">
        <v>289</v>
      </c>
      <c r="R87" s="5" t="s">
        <v>273</v>
      </c>
      <c r="S87" s="5" t="s">
        <v>274</v>
      </c>
      <c r="T87" s="5" t="s">
        <v>182</v>
      </c>
      <c r="U87" s="5">
        <v>0</v>
      </c>
      <c r="V87" s="5">
        <v>0</v>
      </c>
    </row>
    <row r="88" spans="2:25" x14ac:dyDescent="0.4">
      <c r="B88" s="21" t="s">
        <v>169</v>
      </c>
      <c r="C88" s="21" t="s">
        <v>192</v>
      </c>
      <c r="D88" s="21" t="s">
        <v>171</v>
      </c>
      <c r="E88" s="21"/>
      <c r="F88" s="22" t="s">
        <v>270</v>
      </c>
      <c r="G88" s="21" t="s">
        <v>173</v>
      </c>
      <c r="H88" s="21" t="s">
        <v>117</v>
      </c>
      <c r="I88" s="21" t="s">
        <v>216</v>
      </c>
      <c r="J88" s="21" t="s">
        <v>217</v>
      </c>
      <c r="K88" s="21" t="s">
        <v>183</v>
      </c>
      <c r="L88" s="21" t="s">
        <v>291</v>
      </c>
      <c r="M88" s="21" t="s">
        <v>178</v>
      </c>
      <c r="N88" s="22"/>
      <c r="O88" s="23">
        <v>45322</v>
      </c>
      <c r="P88" s="21" t="s">
        <v>292</v>
      </c>
      <c r="Q88" s="5" t="s">
        <v>291</v>
      </c>
      <c r="R88" s="5" t="s">
        <v>273</v>
      </c>
      <c r="S88" s="5" t="s">
        <v>274</v>
      </c>
      <c r="T88" s="5" t="s">
        <v>182</v>
      </c>
      <c r="U88" s="5">
        <v>0</v>
      </c>
      <c r="V88" s="5">
        <v>0</v>
      </c>
    </row>
    <row r="89" spans="2:25" x14ac:dyDescent="0.4">
      <c r="B89" s="21" t="s">
        <v>169</v>
      </c>
      <c r="C89" s="21" t="s">
        <v>192</v>
      </c>
      <c r="D89" s="21" t="s">
        <v>171</v>
      </c>
      <c r="E89" s="21"/>
      <c r="F89" s="22" t="s">
        <v>270</v>
      </c>
      <c r="G89" s="21" t="s">
        <v>173</v>
      </c>
      <c r="H89" s="21" t="s">
        <v>117</v>
      </c>
      <c r="I89" s="21" t="s">
        <v>216</v>
      </c>
      <c r="J89" s="21" t="s">
        <v>217</v>
      </c>
      <c r="K89" s="21" t="s">
        <v>186</v>
      </c>
      <c r="L89" s="21" t="s">
        <v>293</v>
      </c>
      <c r="M89" s="21" t="s">
        <v>178</v>
      </c>
      <c r="N89" s="22"/>
      <c r="O89" s="23">
        <v>45322</v>
      </c>
      <c r="P89" s="21" t="s">
        <v>294</v>
      </c>
      <c r="Q89" s="5" t="s">
        <v>293</v>
      </c>
      <c r="R89" s="5" t="s">
        <v>273</v>
      </c>
      <c r="S89" s="5" t="s">
        <v>274</v>
      </c>
      <c r="T89" s="5" t="s">
        <v>182</v>
      </c>
      <c r="U89" s="5">
        <v>0</v>
      </c>
      <c r="V89" s="5">
        <v>0</v>
      </c>
    </row>
    <row r="90" spans="2:25" x14ac:dyDescent="0.4">
      <c r="B90" s="21" t="s">
        <v>169</v>
      </c>
      <c r="C90" s="21" t="s">
        <v>192</v>
      </c>
      <c r="D90" s="21" t="s">
        <v>171</v>
      </c>
      <c r="E90" s="21"/>
      <c r="F90" s="22" t="s">
        <v>270</v>
      </c>
      <c r="G90" s="21" t="s">
        <v>173</v>
      </c>
      <c r="H90" s="21" t="s">
        <v>117</v>
      </c>
      <c r="I90" s="21" t="s">
        <v>216</v>
      </c>
      <c r="J90" s="21" t="s">
        <v>217</v>
      </c>
      <c r="K90" s="21" t="s">
        <v>189</v>
      </c>
      <c r="L90" s="21" t="s">
        <v>295</v>
      </c>
      <c r="M90" s="21" t="s">
        <v>178</v>
      </c>
      <c r="N90" s="22"/>
      <c r="O90" s="23">
        <v>45322</v>
      </c>
      <c r="P90" s="21" t="s">
        <v>296</v>
      </c>
      <c r="Q90" s="5" t="s">
        <v>295</v>
      </c>
      <c r="R90" s="5" t="s">
        <v>273</v>
      </c>
      <c r="S90" s="5" t="s">
        <v>274</v>
      </c>
      <c r="T90" s="5" t="s">
        <v>182</v>
      </c>
      <c r="U90" s="5">
        <v>0</v>
      </c>
      <c r="V90" s="5">
        <v>0</v>
      </c>
    </row>
    <row r="91" spans="2:25" x14ac:dyDescent="0.4">
      <c r="B91" s="21" t="s">
        <v>169</v>
      </c>
      <c r="C91" s="21" t="s">
        <v>192</v>
      </c>
      <c r="D91" s="21" t="s">
        <v>171</v>
      </c>
      <c r="E91" s="21"/>
      <c r="F91" s="22" t="s">
        <v>270</v>
      </c>
      <c r="G91" s="21" t="s">
        <v>173</v>
      </c>
      <c r="H91" s="21" t="s">
        <v>122</v>
      </c>
      <c r="I91" s="21" t="s">
        <v>174</v>
      </c>
      <c r="J91" s="21" t="s">
        <v>226</v>
      </c>
      <c r="K91" s="21" t="s">
        <v>176</v>
      </c>
      <c r="L91" s="21" t="s">
        <v>297</v>
      </c>
      <c r="M91" s="21" t="s">
        <v>178</v>
      </c>
      <c r="N91" s="22"/>
      <c r="O91" s="23">
        <v>45322</v>
      </c>
      <c r="P91" s="21" t="s">
        <v>298</v>
      </c>
      <c r="Q91" s="5" t="s">
        <v>297</v>
      </c>
      <c r="R91" s="5" t="s">
        <v>273</v>
      </c>
      <c r="S91" s="5" t="s">
        <v>274</v>
      </c>
      <c r="T91" s="5" t="s">
        <v>182</v>
      </c>
      <c r="U91" s="5">
        <v>0</v>
      </c>
      <c r="V91" s="5">
        <v>0</v>
      </c>
    </row>
    <row r="92" spans="2:25" x14ac:dyDescent="0.4">
      <c r="B92" s="21" t="s">
        <v>169</v>
      </c>
      <c r="C92" s="21" t="s">
        <v>192</v>
      </c>
      <c r="D92" s="21" t="s">
        <v>171</v>
      </c>
      <c r="E92" s="21"/>
      <c r="F92" s="22" t="s">
        <v>270</v>
      </c>
      <c r="G92" s="21" t="s">
        <v>173</v>
      </c>
      <c r="H92" s="21" t="s">
        <v>122</v>
      </c>
      <c r="I92" s="21" t="s">
        <v>174</v>
      </c>
      <c r="J92" s="21" t="s">
        <v>226</v>
      </c>
      <c r="K92" s="21" t="s">
        <v>183</v>
      </c>
      <c r="L92" s="21" t="s">
        <v>299</v>
      </c>
      <c r="M92" s="21" t="s">
        <v>178</v>
      </c>
      <c r="N92" s="22"/>
      <c r="O92" s="23">
        <v>45322</v>
      </c>
      <c r="P92" s="21" t="s">
        <v>300</v>
      </c>
      <c r="Q92" s="5" t="s">
        <v>299</v>
      </c>
      <c r="R92" s="5" t="s">
        <v>273</v>
      </c>
      <c r="S92" s="5" t="s">
        <v>274</v>
      </c>
      <c r="T92" s="5" t="s">
        <v>182</v>
      </c>
      <c r="U92" s="5">
        <v>0</v>
      </c>
      <c r="V92" s="5">
        <v>0</v>
      </c>
    </row>
    <row r="93" spans="2:25" x14ac:dyDescent="0.4">
      <c r="B93" s="21" t="s">
        <v>169</v>
      </c>
      <c r="C93" s="21" t="s">
        <v>192</v>
      </c>
      <c r="D93" s="21" t="s">
        <v>171</v>
      </c>
      <c r="E93" s="21"/>
      <c r="F93" s="22" t="s">
        <v>270</v>
      </c>
      <c r="G93" s="21" t="s">
        <v>173</v>
      </c>
      <c r="H93" s="21" t="s">
        <v>122</v>
      </c>
      <c r="I93" s="21" t="s">
        <v>174</v>
      </c>
      <c r="J93" s="21" t="s">
        <v>226</v>
      </c>
      <c r="K93" s="21" t="s">
        <v>186</v>
      </c>
      <c r="L93" s="21" t="s">
        <v>301</v>
      </c>
      <c r="M93" s="21" t="s">
        <v>178</v>
      </c>
      <c r="N93" s="22"/>
      <c r="O93" s="23">
        <v>45322</v>
      </c>
      <c r="P93" s="21" t="s">
        <v>302</v>
      </c>
      <c r="Q93" s="5" t="s">
        <v>301</v>
      </c>
      <c r="R93" s="5" t="s">
        <v>273</v>
      </c>
      <c r="S93" s="5" t="s">
        <v>274</v>
      </c>
      <c r="T93" s="5" t="s">
        <v>182</v>
      </c>
      <c r="U93" s="5">
        <v>0</v>
      </c>
      <c r="V93" s="5">
        <v>0</v>
      </c>
    </row>
    <row r="94" spans="2:25" x14ac:dyDescent="0.4">
      <c r="B94" s="21" t="s">
        <v>169</v>
      </c>
      <c r="C94" s="21" t="s">
        <v>192</v>
      </c>
      <c r="D94" s="21" t="s">
        <v>171</v>
      </c>
      <c r="E94" s="21"/>
      <c r="F94" s="22" t="s">
        <v>270</v>
      </c>
      <c r="G94" s="21" t="s">
        <v>173</v>
      </c>
      <c r="H94" s="21" t="s">
        <v>122</v>
      </c>
      <c r="I94" s="21" t="s">
        <v>174</v>
      </c>
      <c r="J94" s="21" t="s">
        <v>226</v>
      </c>
      <c r="K94" s="21" t="s">
        <v>189</v>
      </c>
      <c r="L94" s="21" t="s">
        <v>303</v>
      </c>
      <c r="M94" s="21" t="s">
        <v>178</v>
      </c>
      <c r="N94" s="22"/>
      <c r="O94" s="23">
        <v>45322</v>
      </c>
      <c r="P94" s="21" t="s">
        <v>304</v>
      </c>
      <c r="Q94" s="5" t="s">
        <v>303</v>
      </c>
      <c r="R94" s="5" t="s">
        <v>273</v>
      </c>
      <c r="S94" s="5" t="s">
        <v>274</v>
      </c>
      <c r="T94" s="5" t="s">
        <v>182</v>
      </c>
      <c r="U94" s="5">
        <v>0</v>
      </c>
      <c r="V94" s="5">
        <v>0</v>
      </c>
    </row>
    <row r="95" spans="2:25" x14ac:dyDescent="0.4">
      <c r="B95" s="21" t="s">
        <v>169</v>
      </c>
      <c r="C95" s="21" t="s">
        <v>170</v>
      </c>
      <c r="D95" s="21" t="s">
        <v>171</v>
      </c>
      <c r="E95" s="21"/>
      <c r="F95" s="22" t="s">
        <v>172</v>
      </c>
      <c r="G95" s="21" t="s">
        <v>173</v>
      </c>
      <c r="H95" s="21" t="s">
        <v>122</v>
      </c>
      <c r="I95" s="21" t="s">
        <v>174</v>
      </c>
      <c r="J95" s="21" t="s">
        <v>175</v>
      </c>
      <c r="K95" s="21" t="s">
        <v>176</v>
      </c>
      <c r="L95" s="21" t="s">
        <v>177</v>
      </c>
      <c r="M95" s="21" t="s">
        <v>178</v>
      </c>
      <c r="N95" s="22"/>
      <c r="O95" s="23">
        <v>45322</v>
      </c>
      <c r="P95" s="21" t="s">
        <v>179</v>
      </c>
      <c r="Q95" s="21" t="s">
        <v>177</v>
      </c>
      <c r="R95" s="21" t="s">
        <v>180</v>
      </c>
      <c r="S95" s="21" t="s">
        <v>181</v>
      </c>
      <c r="T95" s="21" t="s">
        <v>182</v>
      </c>
      <c r="U95" s="21">
        <v>0</v>
      </c>
      <c r="V95" s="21">
        <v>0</v>
      </c>
      <c r="W95" s="21"/>
      <c r="X95" s="21"/>
      <c r="Y95" s="21"/>
    </row>
    <row r="96" spans="2:25" x14ac:dyDescent="0.4">
      <c r="B96" s="21" t="s">
        <v>169</v>
      </c>
      <c r="C96" s="21" t="s">
        <v>170</v>
      </c>
      <c r="D96" s="21" t="s">
        <v>171</v>
      </c>
      <c r="E96" s="21"/>
      <c r="F96" s="22" t="s">
        <v>172</v>
      </c>
      <c r="G96" s="21" t="s">
        <v>173</v>
      </c>
      <c r="H96" s="21" t="s">
        <v>122</v>
      </c>
      <c r="I96" s="21" t="s">
        <v>174</v>
      </c>
      <c r="J96" s="21" t="s">
        <v>175</v>
      </c>
      <c r="K96" s="21" t="s">
        <v>183</v>
      </c>
      <c r="L96" s="21" t="s">
        <v>184</v>
      </c>
      <c r="M96" s="21" t="s">
        <v>178</v>
      </c>
      <c r="N96" s="22"/>
      <c r="O96" s="23">
        <v>45322</v>
      </c>
      <c r="P96" s="21" t="s">
        <v>185</v>
      </c>
      <c r="Q96" s="21" t="s">
        <v>184</v>
      </c>
      <c r="R96" s="21" t="s">
        <v>180</v>
      </c>
      <c r="S96" s="21" t="s">
        <v>181</v>
      </c>
      <c r="T96" s="21" t="s">
        <v>182</v>
      </c>
      <c r="U96" s="21">
        <v>0</v>
      </c>
      <c r="V96" s="21">
        <v>0</v>
      </c>
      <c r="W96" s="21"/>
      <c r="X96" s="21"/>
      <c r="Y96" s="21"/>
    </row>
    <row r="97" spans="2:25" x14ac:dyDescent="0.4">
      <c r="B97" s="21" t="s">
        <v>169</v>
      </c>
      <c r="C97" s="21" t="s">
        <v>170</v>
      </c>
      <c r="D97" s="21" t="s">
        <v>171</v>
      </c>
      <c r="E97" s="21"/>
      <c r="F97" s="22" t="s">
        <v>172</v>
      </c>
      <c r="G97" s="21" t="s">
        <v>173</v>
      </c>
      <c r="H97" s="21" t="s">
        <v>122</v>
      </c>
      <c r="I97" s="21" t="s">
        <v>174</v>
      </c>
      <c r="J97" s="21" t="s">
        <v>175</v>
      </c>
      <c r="K97" s="21" t="s">
        <v>186</v>
      </c>
      <c r="L97" s="21" t="s">
        <v>187</v>
      </c>
      <c r="M97" s="21" t="s">
        <v>178</v>
      </c>
      <c r="N97" s="22"/>
      <c r="O97" s="23">
        <v>45322</v>
      </c>
      <c r="P97" s="21" t="s">
        <v>188</v>
      </c>
      <c r="Q97" s="21" t="s">
        <v>187</v>
      </c>
      <c r="R97" s="21" t="s">
        <v>180</v>
      </c>
      <c r="S97" s="21" t="s">
        <v>181</v>
      </c>
      <c r="T97" s="21" t="s">
        <v>182</v>
      </c>
      <c r="U97" s="21">
        <v>0</v>
      </c>
      <c r="V97" s="21">
        <v>0</v>
      </c>
      <c r="W97" s="21"/>
      <c r="X97" s="21"/>
      <c r="Y97" s="21"/>
    </row>
    <row r="98" spans="2:25" x14ac:dyDescent="0.4">
      <c r="B98" s="21" t="s">
        <v>169</v>
      </c>
      <c r="C98" s="21" t="s">
        <v>170</v>
      </c>
      <c r="D98" s="21" t="s">
        <v>171</v>
      </c>
      <c r="E98" s="21"/>
      <c r="F98" s="22" t="s">
        <v>172</v>
      </c>
      <c r="G98" s="21" t="s">
        <v>173</v>
      </c>
      <c r="H98" s="21" t="s">
        <v>122</v>
      </c>
      <c r="I98" s="21" t="s">
        <v>174</v>
      </c>
      <c r="J98" s="21" t="s">
        <v>175</v>
      </c>
      <c r="K98" s="21" t="s">
        <v>189</v>
      </c>
      <c r="L98" s="21" t="s">
        <v>190</v>
      </c>
      <c r="M98" s="21" t="s">
        <v>178</v>
      </c>
      <c r="N98" s="22"/>
      <c r="O98" s="23">
        <v>45322</v>
      </c>
      <c r="P98" s="21" t="s">
        <v>191</v>
      </c>
      <c r="Q98" s="21" t="s">
        <v>190</v>
      </c>
      <c r="R98" s="21" t="s">
        <v>180</v>
      </c>
      <c r="S98" s="21" t="s">
        <v>181</v>
      </c>
      <c r="T98" s="21" t="s">
        <v>182</v>
      </c>
      <c r="U98" s="21">
        <v>0</v>
      </c>
      <c r="V98" s="21">
        <v>0</v>
      </c>
      <c r="W98" s="21"/>
      <c r="X98" s="21"/>
      <c r="Y98" s="21"/>
    </row>
    <row r="99" spans="2:25" x14ac:dyDescent="0.4">
      <c r="B99" s="21" t="s">
        <v>397</v>
      </c>
      <c r="C99" s="21" t="s">
        <v>305</v>
      </c>
      <c r="D99" s="21" t="s">
        <v>171</v>
      </c>
      <c r="E99" s="21"/>
      <c r="F99" s="22" t="s">
        <v>306</v>
      </c>
      <c r="G99" s="21" t="s">
        <v>173</v>
      </c>
      <c r="H99" s="21" t="s">
        <v>131</v>
      </c>
      <c r="I99" s="21" t="s">
        <v>307</v>
      </c>
      <c r="J99" s="21" t="s">
        <v>308</v>
      </c>
      <c r="K99" s="21" t="s">
        <v>176</v>
      </c>
      <c r="L99" s="21" t="s">
        <v>462</v>
      </c>
      <c r="M99" s="21" t="s">
        <v>178</v>
      </c>
      <c r="N99" s="22"/>
      <c r="O99" s="23">
        <v>45322</v>
      </c>
      <c r="P99" s="21" t="s">
        <v>463</v>
      </c>
      <c r="Q99" s="5" t="s">
        <v>462</v>
      </c>
      <c r="R99" s="5" t="s">
        <v>311</v>
      </c>
      <c r="S99" s="5" t="s">
        <v>312</v>
      </c>
      <c r="T99" s="5" t="s">
        <v>182</v>
      </c>
      <c r="U99" s="5">
        <v>0</v>
      </c>
      <c r="V99" s="5">
        <v>0</v>
      </c>
    </row>
    <row r="100" spans="2:25" x14ac:dyDescent="0.4">
      <c r="B100" s="21" t="s">
        <v>397</v>
      </c>
      <c r="C100" s="21" t="s">
        <v>305</v>
      </c>
      <c r="D100" s="21" t="s">
        <v>171</v>
      </c>
      <c r="E100" s="21"/>
      <c r="F100" s="22" t="s">
        <v>306</v>
      </c>
      <c r="G100" s="21" t="s">
        <v>173</v>
      </c>
      <c r="H100" s="21" t="s">
        <v>131</v>
      </c>
      <c r="I100" s="21" t="s">
        <v>307</v>
      </c>
      <c r="J100" s="21" t="s">
        <v>308</v>
      </c>
      <c r="K100" s="21" t="s">
        <v>183</v>
      </c>
      <c r="L100" s="21" t="s">
        <v>464</v>
      </c>
      <c r="M100" s="21" t="s">
        <v>178</v>
      </c>
      <c r="N100" s="22"/>
      <c r="O100" s="23">
        <v>45322</v>
      </c>
      <c r="P100" s="21" t="s">
        <v>465</v>
      </c>
      <c r="Q100" s="5" t="s">
        <v>464</v>
      </c>
      <c r="R100" s="5" t="s">
        <v>311</v>
      </c>
      <c r="S100" s="5" t="s">
        <v>312</v>
      </c>
      <c r="T100" s="5" t="s">
        <v>182</v>
      </c>
      <c r="U100" s="5">
        <v>0</v>
      </c>
      <c r="V100" s="5">
        <v>0</v>
      </c>
    </row>
    <row r="101" spans="2:25" x14ac:dyDescent="0.4">
      <c r="B101" s="21" t="s">
        <v>397</v>
      </c>
      <c r="C101" s="21" t="s">
        <v>305</v>
      </c>
      <c r="D101" s="21" t="s">
        <v>171</v>
      </c>
      <c r="E101" s="21"/>
      <c r="F101" s="22" t="s">
        <v>306</v>
      </c>
      <c r="G101" s="21" t="s">
        <v>173</v>
      </c>
      <c r="H101" s="21" t="s">
        <v>131</v>
      </c>
      <c r="I101" s="21" t="s">
        <v>307</v>
      </c>
      <c r="J101" s="21" t="s">
        <v>308</v>
      </c>
      <c r="K101" s="21" t="s">
        <v>186</v>
      </c>
      <c r="L101" s="21" t="s">
        <v>466</v>
      </c>
      <c r="M101" s="21" t="s">
        <v>178</v>
      </c>
      <c r="N101" s="22"/>
      <c r="O101" s="23">
        <v>45322</v>
      </c>
      <c r="P101" s="21" t="s">
        <v>467</v>
      </c>
      <c r="Q101" s="5" t="s">
        <v>466</v>
      </c>
      <c r="R101" s="5" t="s">
        <v>311</v>
      </c>
      <c r="S101" s="5" t="s">
        <v>312</v>
      </c>
      <c r="T101" s="5" t="s">
        <v>182</v>
      </c>
      <c r="U101" s="5">
        <v>0</v>
      </c>
      <c r="V101" s="5">
        <v>0</v>
      </c>
    </row>
    <row r="102" spans="2:25" x14ac:dyDescent="0.4">
      <c r="B102" s="21" t="s">
        <v>397</v>
      </c>
      <c r="C102" s="21" t="s">
        <v>305</v>
      </c>
      <c r="D102" s="21" t="s">
        <v>171</v>
      </c>
      <c r="E102" s="21"/>
      <c r="F102" s="22" t="s">
        <v>306</v>
      </c>
      <c r="G102" s="21" t="s">
        <v>173</v>
      </c>
      <c r="H102" s="21" t="s">
        <v>131</v>
      </c>
      <c r="I102" s="21" t="s">
        <v>307</v>
      </c>
      <c r="J102" s="21" t="s">
        <v>308</v>
      </c>
      <c r="K102" s="21" t="s">
        <v>189</v>
      </c>
      <c r="L102" s="21" t="s">
        <v>468</v>
      </c>
      <c r="M102" s="21" t="s">
        <v>178</v>
      </c>
      <c r="N102" s="22"/>
      <c r="O102" s="23">
        <v>45322</v>
      </c>
      <c r="P102" s="21" t="s">
        <v>469</v>
      </c>
      <c r="Q102" s="5" t="s">
        <v>468</v>
      </c>
      <c r="R102" s="5" t="s">
        <v>311</v>
      </c>
      <c r="S102" s="5" t="s">
        <v>312</v>
      </c>
      <c r="T102" s="5" t="s">
        <v>182</v>
      </c>
      <c r="U102" s="5">
        <v>0</v>
      </c>
      <c r="V102" s="5">
        <v>0</v>
      </c>
    </row>
    <row r="103" spans="2:25" x14ac:dyDescent="0.4">
      <c r="B103" s="21" t="s">
        <v>397</v>
      </c>
      <c r="C103" s="21" t="s">
        <v>305</v>
      </c>
      <c r="D103" s="21" t="s">
        <v>171</v>
      </c>
      <c r="E103" s="21"/>
      <c r="F103" s="22" t="s">
        <v>306</v>
      </c>
      <c r="G103" s="21" t="s">
        <v>173</v>
      </c>
      <c r="H103" s="21" t="s">
        <v>132</v>
      </c>
      <c r="I103" s="21" t="s">
        <v>194</v>
      </c>
      <c r="J103" s="21" t="s">
        <v>319</v>
      </c>
      <c r="K103" s="21" t="s">
        <v>176</v>
      </c>
      <c r="L103" s="21" t="s">
        <v>470</v>
      </c>
      <c r="M103" s="21" t="s">
        <v>178</v>
      </c>
      <c r="N103" s="22"/>
      <c r="O103" s="23">
        <v>45322</v>
      </c>
      <c r="P103" s="21" t="s">
        <v>471</v>
      </c>
      <c r="Q103" s="5" t="s">
        <v>470</v>
      </c>
      <c r="R103" s="5" t="s">
        <v>311</v>
      </c>
      <c r="S103" s="5" t="s">
        <v>312</v>
      </c>
      <c r="T103" s="5" t="s">
        <v>182</v>
      </c>
      <c r="U103" s="5">
        <v>0</v>
      </c>
      <c r="V103" s="5">
        <v>0</v>
      </c>
    </row>
    <row r="104" spans="2:25" x14ac:dyDescent="0.4">
      <c r="B104" s="21" t="s">
        <v>397</v>
      </c>
      <c r="C104" s="21" t="s">
        <v>305</v>
      </c>
      <c r="D104" s="21" t="s">
        <v>171</v>
      </c>
      <c r="E104" s="21"/>
      <c r="F104" s="22" t="s">
        <v>306</v>
      </c>
      <c r="G104" s="21" t="s">
        <v>173</v>
      </c>
      <c r="H104" s="21" t="s">
        <v>132</v>
      </c>
      <c r="I104" s="21" t="s">
        <v>194</v>
      </c>
      <c r="J104" s="21" t="s">
        <v>319</v>
      </c>
      <c r="K104" s="21" t="s">
        <v>183</v>
      </c>
      <c r="L104" s="21" t="s">
        <v>472</v>
      </c>
      <c r="M104" s="21" t="s">
        <v>178</v>
      </c>
      <c r="N104" s="22"/>
      <c r="O104" s="23">
        <v>45322</v>
      </c>
      <c r="P104" s="21" t="s">
        <v>473</v>
      </c>
      <c r="Q104" s="5" t="s">
        <v>472</v>
      </c>
      <c r="R104" s="5" t="s">
        <v>311</v>
      </c>
      <c r="S104" s="5" t="s">
        <v>312</v>
      </c>
      <c r="T104" s="5" t="s">
        <v>182</v>
      </c>
      <c r="U104" s="5">
        <v>0</v>
      </c>
      <c r="V104" s="5">
        <v>0</v>
      </c>
    </row>
    <row r="105" spans="2:25" x14ac:dyDescent="0.4">
      <c r="B105" s="21" t="s">
        <v>397</v>
      </c>
      <c r="C105" s="21" t="s">
        <v>305</v>
      </c>
      <c r="D105" s="21" t="s">
        <v>171</v>
      </c>
      <c r="E105" s="21"/>
      <c r="F105" s="22" t="s">
        <v>306</v>
      </c>
      <c r="G105" s="21" t="s">
        <v>173</v>
      </c>
      <c r="H105" s="21" t="s">
        <v>132</v>
      </c>
      <c r="I105" s="21" t="s">
        <v>194</v>
      </c>
      <c r="J105" s="21" t="s">
        <v>319</v>
      </c>
      <c r="K105" s="21" t="s">
        <v>186</v>
      </c>
      <c r="L105" s="21" t="s">
        <v>474</v>
      </c>
      <c r="M105" s="21" t="s">
        <v>178</v>
      </c>
      <c r="N105" s="22"/>
      <c r="O105" s="23">
        <v>45322</v>
      </c>
      <c r="P105" s="21" t="s">
        <v>475</v>
      </c>
      <c r="Q105" s="5" t="s">
        <v>474</v>
      </c>
      <c r="R105" s="5" t="s">
        <v>311</v>
      </c>
      <c r="S105" s="5" t="s">
        <v>312</v>
      </c>
      <c r="T105" s="5" t="s">
        <v>182</v>
      </c>
      <c r="U105" s="5">
        <v>0</v>
      </c>
      <c r="V105" s="5">
        <v>0</v>
      </c>
    </row>
    <row r="106" spans="2:25" x14ac:dyDescent="0.4">
      <c r="B106" s="21" t="s">
        <v>397</v>
      </c>
      <c r="C106" s="21" t="s">
        <v>305</v>
      </c>
      <c r="D106" s="21" t="s">
        <v>171</v>
      </c>
      <c r="E106" s="21"/>
      <c r="F106" s="22" t="s">
        <v>306</v>
      </c>
      <c r="G106" s="21" t="s">
        <v>173</v>
      </c>
      <c r="H106" s="21" t="s">
        <v>132</v>
      </c>
      <c r="I106" s="21" t="s">
        <v>194</v>
      </c>
      <c r="J106" s="21" t="s">
        <v>319</v>
      </c>
      <c r="K106" s="21" t="s">
        <v>189</v>
      </c>
      <c r="L106" s="21" t="s">
        <v>476</v>
      </c>
      <c r="M106" s="21" t="s">
        <v>178</v>
      </c>
      <c r="N106" s="22"/>
      <c r="O106" s="23">
        <v>45322</v>
      </c>
      <c r="P106" s="21" t="s">
        <v>477</v>
      </c>
      <c r="Q106" s="5" t="s">
        <v>476</v>
      </c>
      <c r="R106" s="5" t="s">
        <v>311</v>
      </c>
      <c r="S106" s="5" t="s">
        <v>312</v>
      </c>
      <c r="T106" s="5" t="s">
        <v>182</v>
      </c>
      <c r="U106" s="5">
        <v>0</v>
      </c>
      <c r="V106" s="5">
        <v>0</v>
      </c>
    </row>
    <row r="107" spans="2:25" x14ac:dyDescent="0.4">
      <c r="B107" s="21" t="s">
        <v>397</v>
      </c>
      <c r="C107" s="21" t="s">
        <v>305</v>
      </c>
      <c r="D107" s="21" t="s">
        <v>171</v>
      </c>
      <c r="E107" s="21"/>
      <c r="F107" s="22" t="s">
        <v>306</v>
      </c>
      <c r="G107" s="21" t="s">
        <v>173</v>
      </c>
      <c r="H107" s="21" t="s">
        <v>161</v>
      </c>
      <c r="I107" s="21" t="s">
        <v>206</v>
      </c>
      <c r="J107" s="21" t="s">
        <v>328</v>
      </c>
      <c r="K107" s="21" t="s">
        <v>176</v>
      </c>
      <c r="L107" s="21" t="s">
        <v>478</v>
      </c>
      <c r="M107" s="21" t="s">
        <v>178</v>
      </c>
      <c r="N107" s="22"/>
      <c r="O107" s="23">
        <v>45322</v>
      </c>
      <c r="P107" s="21" t="s">
        <v>479</v>
      </c>
      <c r="Q107" s="5" t="s">
        <v>478</v>
      </c>
      <c r="R107" s="5" t="s">
        <v>311</v>
      </c>
      <c r="S107" s="5" t="s">
        <v>312</v>
      </c>
      <c r="T107" s="5" t="s">
        <v>182</v>
      </c>
      <c r="U107" s="5">
        <v>0</v>
      </c>
      <c r="V107" s="5">
        <v>0</v>
      </c>
    </row>
    <row r="108" spans="2:25" x14ac:dyDescent="0.4">
      <c r="B108" s="21" t="s">
        <v>397</v>
      </c>
      <c r="C108" s="21" t="s">
        <v>305</v>
      </c>
      <c r="D108" s="21" t="s">
        <v>171</v>
      </c>
      <c r="E108" s="21"/>
      <c r="F108" s="22" t="s">
        <v>306</v>
      </c>
      <c r="G108" s="21" t="s">
        <v>173</v>
      </c>
      <c r="H108" s="21" t="s">
        <v>161</v>
      </c>
      <c r="I108" s="21" t="s">
        <v>206</v>
      </c>
      <c r="J108" s="21" t="s">
        <v>328</v>
      </c>
      <c r="K108" s="21" t="s">
        <v>183</v>
      </c>
      <c r="L108" s="21" t="s">
        <v>480</v>
      </c>
      <c r="M108" s="21" t="s">
        <v>178</v>
      </c>
      <c r="N108" s="22"/>
      <c r="O108" s="23">
        <v>45322</v>
      </c>
      <c r="P108" s="21" t="s">
        <v>481</v>
      </c>
      <c r="Q108" s="5" t="s">
        <v>480</v>
      </c>
      <c r="R108" s="5" t="s">
        <v>311</v>
      </c>
      <c r="S108" s="5" t="s">
        <v>312</v>
      </c>
      <c r="T108" s="5" t="s">
        <v>182</v>
      </c>
      <c r="U108" s="5">
        <v>0</v>
      </c>
      <c r="V108" s="5">
        <v>0</v>
      </c>
    </row>
    <row r="109" spans="2:25" x14ac:dyDescent="0.4">
      <c r="B109" s="21" t="s">
        <v>397</v>
      </c>
      <c r="C109" s="21" t="s">
        <v>305</v>
      </c>
      <c r="D109" s="21" t="s">
        <v>171</v>
      </c>
      <c r="E109" s="21"/>
      <c r="F109" s="22" t="s">
        <v>306</v>
      </c>
      <c r="G109" s="21" t="s">
        <v>173</v>
      </c>
      <c r="H109" s="21" t="s">
        <v>161</v>
      </c>
      <c r="I109" s="21" t="s">
        <v>206</v>
      </c>
      <c r="J109" s="21" t="s">
        <v>328</v>
      </c>
      <c r="K109" s="21" t="s">
        <v>186</v>
      </c>
      <c r="L109" s="21" t="s">
        <v>482</v>
      </c>
      <c r="M109" s="21" t="s">
        <v>178</v>
      </c>
      <c r="N109" s="22"/>
      <c r="O109" s="23">
        <v>45322</v>
      </c>
      <c r="P109" s="21" t="s">
        <v>483</v>
      </c>
      <c r="Q109" s="5" t="s">
        <v>482</v>
      </c>
      <c r="R109" s="5" t="s">
        <v>311</v>
      </c>
      <c r="S109" s="5" t="s">
        <v>312</v>
      </c>
      <c r="T109" s="5" t="s">
        <v>182</v>
      </c>
      <c r="U109" s="5">
        <v>0</v>
      </c>
      <c r="V109" s="5">
        <v>0</v>
      </c>
    </row>
    <row r="110" spans="2:25" x14ac:dyDescent="0.4">
      <c r="B110" s="21" t="s">
        <v>397</v>
      </c>
      <c r="C110" s="21" t="s">
        <v>305</v>
      </c>
      <c r="D110" s="21" t="s">
        <v>171</v>
      </c>
      <c r="E110" s="21"/>
      <c r="F110" s="22" t="s">
        <v>306</v>
      </c>
      <c r="G110" s="21" t="s">
        <v>173</v>
      </c>
      <c r="H110" s="21" t="s">
        <v>161</v>
      </c>
      <c r="I110" s="21" t="s">
        <v>206</v>
      </c>
      <c r="J110" s="21" t="s">
        <v>328</v>
      </c>
      <c r="K110" s="21" t="s">
        <v>189</v>
      </c>
      <c r="L110" s="21" t="s">
        <v>484</v>
      </c>
      <c r="M110" s="21" t="s">
        <v>178</v>
      </c>
      <c r="N110" s="22"/>
      <c r="O110" s="23">
        <v>45322</v>
      </c>
      <c r="P110" s="21" t="s">
        <v>485</v>
      </c>
      <c r="Q110" s="5" t="s">
        <v>484</v>
      </c>
      <c r="R110" s="5" t="s">
        <v>311</v>
      </c>
      <c r="S110" s="5" t="s">
        <v>312</v>
      </c>
      <c r="T110" s="5" t="s">
        <v>182</v>
      </c>
      <c r="U110" s="5">
        <v>0</v>
      </c>
      <c r="V110" s="5">
        <v>0</v>
      </c>
    </row>
    <row r="111" spans="2:25" x14ac:dyDescent="0.4">
      <c r="B111" s="21" t="s">
        <v>397</v>
      </c>
      <c r="C111" s="21" t="s">
        <v>305</v>
      </c>
      <c r="D111" s="21" t="s">
        <v>171</v>
      </c>
      <c r="E111" s="21"/>
      <c r="F111" s="22" t="s">
        <v>306</v>
      </c>
      <c r="G111" s="21" t="s">
        <v>173</v>
      </c>
      <c r="H111" s="21" t="s">
        <v>117</v>
      </c>
      <c r="I111" s="21" t="s">
        <v>216</v>
      </c>
      <c r="J111" s="21" t="s">
        <v>337</v>
      </c>
      <c r="K111" s="21" t="s">
        <v>176</v>
      </c>
      <c r="L111" s="21" t="s">
        <v>486</v>
      </c>
      <c r="M111" s="21" t="s">
        <v>178</v>
      </c>
      <c r="N111" s="22"/>
      <c r="O111" s="23">
        <v>45322</v>
      </c>
      <c r="P111" s="21" t="s">
        <v>487</v>
      </c>
      <c r="Q111" s="5" t="s">
        <v>486</v>
      </c>
      <c r="R111" s="5" t="s">
        <v>311</v>
      </c>
      <c r="S111" s="5" t="s">
        <v>312</v>
      </c>
      <c r="T111" s="5" t="s">
        <v>182</v>
      </c>
      <c r="U111" s="5">
        <v>0</v>
      </c>
      <c r="V111" s="5">
        <v>0</v>
      </c>
    </row>
    <row r="112" spans="2:25" x14ac:dyDescent="0.4">
      <c r="B112" s="21" t="s">
        <v>397</v>
      </c>
      <c r="C112" s="21" t="s">
        <v>305</v>
      </c>
      <c r="D112" s="21" t="s">
        <v>171</v>
      </c>
      <c r="E112" s="21"/>
      <c r="F112" s="22" t="s">
        <v>306</v>
      </c>
      <c r="G112" s="21" t="s">
        <v>173</v>
      </c>
      <c r="H112" s="21" t="s">
        <v>117</v>
      </c>
      <c r="I112" s="21" t="s">
        <v>216</v>
      </c>
      <c r="J112" s="21" t="s">
        <v>337</v>
      </c>
      <c r="K112" s="21" t="s">
        <v>183</v>
      </c>
      <c r="L112" s="21" t="s">
        <v>488</v>
      </c>
      <c r="M112" s="21" t="s">
        <v>178</v>
      </c>
      <c r="N112" s="22"/>
      <c r="O112" s="23">
        <v>45322</v>
      </c>
      <c r="P112" s="21" t="s">
        <v>489</v>
      </c>
      <c r="Q112" s="5" t="s">
        <v>488</v>
      </c>
      <c r="R112" s="5" t="s">
        <v>311</v>
      </c>
      <c r="S112" s="5" t="s">
        <v>312</v>
      </c>
      <c r="T112" s="5" t="s">
        <v>182</v>
      </c>
      <c r="U112" s="5">
        <v>0</v>
      </c>
      <c r="V112" s="5">
        <v>0</v>
      </c>
    </row>
    <row r="113" spans="2:22" x14ac:dyDescent="0.4">
      <c r="B113" s="21" t="s">
        <v>397</v>
      </c>
      <c r="C113" s="21" t="s">
        <v>305</v>
      </c>
      <c r="D113" s="21" t="s">
        <v>171</v>
      </c>
      <c r="E113" s="21"/>
      <c r="F113" s="22" t="s">
        <v>306</v>
      </c>
      <c r="G113" s="21" t="s">
        <v>173</v>
      </c>
      <c r="H113" s="21" t="s">
        <v>117</v>
      </c>
      <c r="I113" s="21" t="s">
        <v>216</v>
      </c>
      <c r="J113" s="21" t="s">
        <v>337</v>
      </c>
      <c r="K113" s="21" t="s">
        <v>186</v>
      </c>
      <c r="L113" s="21" t="s">
        <v>490</v>
      </c>
      <c r="M113" s="21" t="s">
        <v>178</v>
      </c>
      <c r="N113" s="22"/>
      <c r="O113" s="23">
        <v>45322</v>
      </c>
      <c r="P113" s="21" t="s">
        <v>491</v>
      </c>
      <c r="Q113" s="5" t="s">
        <v>490</v>
      </c>
      <c r="R113" s="5" t="s">
        <v>311</v>
      </c>
      <c r="S113" s="5" t="s">
        <v>312</v>
      </c>
      <c r="T113" s="5" t="s">
        <v>182</v>
      </c>
      <c r="U113" s="5">
        <v>0</v>
      </c>
      <c r="V113" s="5">
        <v>0</v>
      </c>
    </row>
    <row r="114" spans="2:22" x14ac:dyDescent="0.4">
      <c r="B114" s="21" t="s">
        <v>397</v>
      </c>
      <c r="C114" s="21" t="s">
        <v>305</v>
      </c>
      <c r="D114" s="21" t="s">
        <v>171</v>
      </c>
      <c r="E114" s="21"/>
      <c r="F114" s="22" t="s">
        <v>306</v>
      </c>
      <c r="G114" s="21" t="s">
        <v>173</v>
      </c>
      <c r="H114" s="21" t="s">
        <v>117</v>
      </c>
      <c r="I114" s="21" t="s">
        <v>216</v>
      </c>
      <c r="J114" s="21" t="s">
        <v>337</v>
      </c>
      <c r="K114" s="21" t="s">
        <v>189</v>
      </c>
      <c r="L114" s="21" t="s">
        <v>492</v>
      </c>
      <c r="M114" s="21" t="s">
        <v>178</v>
      </c>
      <c r="N114" s="22"/>
      <c r="O114" s="23">
        <v>45322</v>
      </c>
      <c r="P114" s="21" t="s">
        <v>493</v>
      </c>
      <c r="Q114" s="5" t="s">
        <v>492</v>
      </c>
      <c r="R114" s="5" t="s">
        <v>311</v>
      </c>
      <c r="S114" s="5" t="s">
        <v>312</v>
      </c>
      <c r="T114" s="5" t="s">
        <v>182</v>
      </c>
      <c r="U114" s="5">
        <v>0</v>
      </c>
      <c r="V114" s="5">
        <v>0</v>
      </c>
    </row>
    <row r="115" spans="2:22" x14ac:dyDescent="0.4">
      <c r="B115" s="21" t="s">
        <v>397</v>
      </c>
      <c r="C115" s="21" t="s">
        <v>305</v>
      </c>
      <c r="D115" s="21" t="s">
        <v>171</v>
      </c>
      <c r="E115" s="21"/>
      <c r="F115" s="22" t="s">
        <v>306</v>
      </c>
      <c r="G115" s="21" t="s">
        <v>173</v>
      </c>
      <c r="H115" s="21" t="s">
        <v>122</v>
      </c>
      <c r="I115" s="21" t="s">
        <v>174</v>
      </c>
      <c r="J115" s="21" t="s">
        <v>226</v>
      </c>
      <c r="K115" s="21" t="s">
        <v>176</v>
      </c>
      <c r="L115" s="21" t="s">
        <v>494</v>
      </c>
      <c r="M115" s="21" t="s">
        <v>178</v>
      </c>
      <c r="N115" s="22"/>
      <c r="O115" s="23">
        <v>45322</v>
      </c>
      <c r="P115" s="21" t="s">
        <v>495</v>
      </c>
      <c r="Q115" s="5" t="s">
        <v>494</v>
      </c>
      <c r="R115" s="5" t="s">
        <v>311</v>
      </c>
      <c r="S115" s="5" t="s">
        <v>312</v>
      </c>
      <c r="T115" s="5" t="s">
        <v>182</v>
      </c>
      <c r="U115" s="5">
        <v>0</v>
      </c>
      <c r="V115" s="5">
        <v>0</v>
      </c>
    </row>
    <row r="116" spans="2:22" x14ac:dyDescent="0.4">
      <c r="B116" s="21" t="s">
        <v>397</v>
      </c>
      <c r="C116" s="21" t="s">
        <v>305</v>
      </c>
      <c r="D116" s="21" t="s">
        <v>171</v>
      </c>
      <c r="E116" s="21"/>
      <c r="F116" s="22" t="s">
        <v>306</v>
      </c>
      <c r="G116" s="21" t="s">
        <v>173</v>
      </c>
      <c r="H116" s="21" t="s">
        <v>122</v>
      </c>
      <c r="I116" s="21" t="s">
        <v>174</v>
      </c>
      <c r="J116" s="21" t="s">
        <v>226</v>
      </c>
      <c r="K116" s="21" t="s">
        <v>183</v>
      </c>
      <c r="L116" s="21" t="s">
        <v>496</v>
      </c>
      <c r="M116" s="21" t="s">
        <v>178</v>
      </c>
      <c r="N116" s="22"/>
      <c r="O116" s="23">
        <v>45322</v>
      </c>
      <c r="P116" s="21" t="s">
        <v>497</v>
      </c>
      <c r="Q116" s="5" t="s">
        <v>496</v>
      </c>
      <c r="R116" s="5" t="s">
        <v>311</v>
      </c>
      <c r="S116" s="5" t="s">
        <v>312</v>
      </c>
      <c r="T116" s="5" t="s">
        <v>182</v>
      </c>
      <c r="U116" s="5">
        <v>0</v>
      </c>
      <c r="V116" s="5">
        <v>0</v>
      </c>
    </row>
    <row r="117" spans="2:22" x14ac:dyDescent="0.4">
      <c r="B117" s="21" t="s">
        <v>397</v>
      </c>
      <c r="C117" s="21" t="s">
        <v>305</v>
      </c>
      <c r="D117" s="21" t="s">
        <v>171</v>
      </c>
      <c r="E117" s="21"/>
      <c r="F117" s="22" t="s">
        <v>306</v>
      </c>
      <c r="G117" s="21" t="s">
        <v>173</v>
      </c>
      <c r="H117" s="21" t="s">
        <v>122</v>
      </c>
      <c r="I117" s="21" t="s">
        <v>174</v>
      </c>
      <c r="J117" s="21" t="s">
        <v>226</v>
      </c>
      <c r="K117" s="21" t="s">
        <v>186</v>
      </c>
      <c r="L117" s="21" t="s">
        <v>498</v>
      </c>
      <c r="M117" s="21" t="s">
        <v>178</v>
      </c>
      <c r="N117" s="22"/>
      <c r="O117" s="23">
        <v>45322</v>
      </c>
      <c r="P117" s="21" t="s">
        <v>499</v>
      </c>
      <c r="Q117" s="5" t="s">
        <v>498</v>
      </c>
      <c r="R117" s="5" t="s">
        <v>311</v>
      </c>
      <c r="S117" s="5" t="s">
        <v>312</v>
      </c>
      <c r="T117" s="5" t="s">
        <v>182</v>
      </c>
      <c r="U117" s="5">
        <v>0</v>
      </c>
      <c r="V117" s="5">
        <v>0</v>
      </c>
    </row>
    <row r="118" spans="2:22" x14ac:dyDescent="0.4">
      <c r="B118" s="21" t="s">
        <v>397</v>
      </c>
      <c r="C118" s="21" t="s">
        <v>305</v>
      </c>
      <c r="D118" s="21" t="s">
        <v>171</v>
      </c>
      <c r="E118" s="21"/>
      <c r="F118" s="22" t="s">
        <v>306</v>
      </c>
      <c r="G118" s="21" t="s">
        <v>173</v>
      </c>
      <c r="H118" s="21" t="s">
        <v>122</v>
      </c>
      <c r="I118" s="21" t="s">
        <v>174</v>
      </c>
      <c r="J118" s="21" t="s">
        <v>226</v>
      </c>
      <c r="K118" s="21" t="s">
        <v>189</v>
      </c>
      <c r="L118" s="21" t="s">
        <v>500</v>
      </c>
      <c r="M118" s="21" t="s">
        <v>178</v>
      </c>
      <c r="N118" s="22"/>
      <c r="O118" s="23">
        <v>45322</v>
      </c>
      <c r="P118" s="21" t="s">
        <v>501</v>
      </c>
      <c r="Q118" s="5" t="s">
        <v>500</v>
      </c>
      <c r="R118" s="5" t="s">
        <v>311</v>
      </c>
      <c r="S118" s="5" t="s">
        <v>312</v>
      </c>
      <c r="T118" s="5" t="s">
        <v>182</v>
      </c>
      <c r="U118" s="5">
        <v>0</v>
      </c>
      <c r="V118" s="5">
        <v>0</v>
      </c>
    </row>
    <row r="119" spans="2:22" x14ac:dyDescent="0.4">
      <c r="B119" s="21" t="s">
        <v>397</v>
      </c>
      <c r="C119" s="21" t="s">
        <v>305</v>
      </c>
      <c r="D119" s="21" t="s">
        <v>171</v>
      </c>
      <c r="E119" s="21"/>
      <c r="F119" s="22" t="s">
        <v>354</v>
      </c>
      <c r="G119" s="21" t="s">
        <v>173</v>
      </c>
      <c r="H119" s="21" t="s">
        <v>131</v>
      </c>
      <c r="I119" s="21" t="s">
        <v>307</v>
      </c>
      <c r="J119" s="21" t="s">
        <v>308</v>
      </c>
      <c r="K119" s="21" t="s">
        <v>176</v>
      </c>
      <c r="L119" s="21" t="s">
        <v>502</v>
      </c>
      <c r="M119" s="21" t="s">
        <v>178</v>
      </c>
      <c r="N119" s="22"/>
      <c r="O119" s="23">
        <v>45322</v>
      </c>
      <c r="P119" s="21" t="s">
        <v>503</v>
      </c>
      <c r="Q119" s="5" t="s">
        <v>502</v>
      </c>
      <c r="R119" s="5" t="s">
        <v>357</v>
      </c>
      <c r="S119" s="5" t="s">
        <v>358</v>
      </c>
      <c r="T119" s="5" t="s">
        <v>182</v>
      </c>
      <c r="U119" s="5">
        <v>0</v>
      </c>
      <c r="V119" s="5">
        <v>0</v>
      </c>
    </row>
    <row r="120" spans="2:22" x14ac:dyDescent="0.4">
      <c r="B120" s="21" t="s">
        <v>397</v>
      </c>
      <c r="C120" s="21" t="s">
        <v>305</v>
      </c>
      <c r="D120" s="21" t="s">
        <v>171</v>
      </c>
      <c r="E120" s="21"/>
      <c r="F120" s="22" t="s">
        <v>354</v>
      </c>
      <c r="G120" s="21" t="s">
        <v>173</v>
      </c>
      <c r="H120" s="21" t="s">
        <v>131</v>
      </c>
      <c r="I120" s="21" t="s">
        <v>307</v>
      </c>
      <c r="J120" s="21" t="s">
        <v>308</v>
      </c>
      <c r="K120" s="21" t="s">
        <v>183</v>
      </c>
      <c r="L120" s="21" t="s">
        <v>504</v>
      </c>
      <c r="M120" s="21" t="s">
        <v>178</v>
      </c>
      <c r="N120" s="22"/>
      <c r="O120" s="23">
        <v>45322</v>
      </c>
      <c r="P120" s="21" t="s">
        <v>505</v>
      </c>
      <c r="Q120" s="5" t="s">
        <v>504</v>
      </c>
      <c r="R120" s="5" t="s">
        <v>357</v>
      </c>
      <c r="S120" s="5" t="s">
        <v>358</v>
      </c>
      <c r="T120" s="5" t="s">
        <v>182</v>
      </c>
      <c r="U120" s="5">
        <v>0</v>
      </c>
      <c r="V120" s="5">
        <v>0</v>
      </c>
    </row>
    <row r="121" spans="2:22" x14ac:dyDescent="0.4">
      <c r="B121" s="21" t="s">
        <v>397</v>
      </c>
      <c r="C121" s="21" t="s">
        <v>305</v>
      </c>
      <c r="D121" s="21" t="s">
        <v>171</v>
      </c>
      <c r="E121" s="21"/>
      <c r="F121" s="22" t="s">
        <v>354</v>
      </c>
      <c r="G121" s="21" t="s">
        <v>173</v>
      </c>
      <c r="H121" s="21" t="s">
        <v>131</v>
      </c>
      <c r="I121" s="21" t="s">
        <v>307</v>
      </c>
      <c r="J121" s="21" t="s">
        <v>308</v>
      </c>
      <c r="K121" s="21" t="s">
        <v>186</v>
      </c>
      <c r="L121" s="21" t="s">
        <v>506</v>
      </c>
      <c r="M121" s="21" t="s">
        <v>178</v>
      </c>
      <c r="N121" s="22"/>
      <c r="O121" s="23">
        <v>45322</v>
      </c>
      <c r="P121" s="21" t="s">
        <v>507</v>
      </c>
      <c r="Q121" s="5" t="s">
        <v>506</v>
      </c>
      <c r="R121" s="5" t="s">
        <v>357</v>
      </c>
      <c r="S121" s="5" t="s">
        <v>358</v>
      </c>
      <c r="T121" s="5" t="s">
        <v>182</v>
      </c>
      <c r="U121" s="5">
        <v>0</v>
      </c>
      <c r="V121" s="5">
        <v>0</v>
      </c>
    </row>
    <row r="122" spans="2:22" x14ac:dyDescent="0.4">
      <c r="B122" s="21" t="s">
        <v>397</v>
      </c>
      <c r="C122" s="21" t="s">
        <v>305</v>
      </c>
      <c r="D122" s="21" t="s">
        <v>171</v>
      </c>
      <c r="E122" s="21"/>
      <c r="F122" s="22" t="s">
        <v>354</v>
      </c>
      <c r="G122" s="21" t="s">
        <v>173</v>
      </c>
      <c r="H122" s="21" t="s">
        <v>131</v>
      </c>
      <c r="I122" s="21" t="s">
        <v>307</v>
      </c>
      <c r="J122" s="21" t="s">
        <v>308</v>
      </c>
      <c r="K122" s="21" t="s">
        <v>189</v>
      </c>
      <c r="L122" s="21" t="s">
        <v>508</v>
      </c>
      <c r="M122" s="21" t="s">
        <v>178</v>
      </c>
      <c r="N122" s="22"/>
      <c r="O122" s="23">
        <v>45322</v>
      </c>
      <c r="P122" s="21" t="s">
        <v>509</v>
      </c>
      <c r="Q122" s="5" t="s">
        <v>508</v>
      </c>
      <c r="R122" s="5" t="s">
        <v>357</v>
      </c>
      <c r="S122" s="5" t="s">
        <v>358</v>
      </c>
      <c r="T122" s="5" t="s">
        <v>182</v>
      </c>
      <c r="U122" s="5">
        <v>0</v>
      </c>
      <c r="V122" s="5">
        <v>0</v>
      </c>
    </row>
    <row r="123" spans="2:22" x14ac:dyDescent="0.4">
      <c r="B123" s="21" t="s">
        <v>397</v>
      </c>
      <c r="C123" s="21" t="s">
        <v>305</v>
      </c>
      <c r="D123" s="21" t="s">
        <v>171</v>
      </c>
      <c r="E123" s="21"/>
      <c r="F123" s="22" t="s">
        <v>354</v>
      </c>
      <c r="G123" s="21" t="s">
        <v>173</v>
      </c>
      <c r="H123" s="21" t="s">
        <v>132</v>
      </c>
      <c r="I123" s="21" t="s">
        <v>194</v>
      </c>
      <c r="J123" s="21" t="s">
        <v>319</v>
      </c>
      <c r="K123" s="21" t="s">
        <v>176</v>
      </c>
      <c r="L123" s="21" t="s">
        <v>510</v>
      </c>
      <c r="M123" s="21" t="s">
        <v>178</v>
      </c>
      <c r="N123" s="22"/>
      <c r="O123" s="23">
        <v>45322</v>
      </c>
      <c r="P123" s="21" t="s">
        <v>511</v>
      </c>
      <c r="Q123" s="5" t="s">
        <v>510</v>
      </c>
      <c r="R123" s="5" t="s">
        <v>357</v>
      </c>
      <c r="S123" s="5" t="s">
        <v>358</v>
      </c>
      <c r="T123" s="5" t="s">
        <v>182</v>
      </c>
      <c r="U123" s="5">
        <v>0</v>
      </c>
      <c r="V123" s="5">
        <v>0</v>
      </c>
    </row>
    <row r="124" spans="2:22" x14ac:dyDescent="0.4">
      <c r="B124" s="21" t="s">
        <v>397</v>
      </c>
      <c r="C124" s="21" t="s">
        <v>305</v>
      </c>
      <c r="D124" s="21" t="s">
        <v>171</v>
      </c>
      <c r="E124" s="21"/>
      <c r="F124" s="22" t="s">
        <v>354</v>
      </c>
      <c r="G124" s="21" t="s">
        <v>173</v>
      </c>
      <c r="H124" s="21" t="s">
        <v>132</v>
      </c>
      <c r="I124" s="21" t="s">
        <v>194</v>
      </c>
      <c r="J124" s="21" t="s">
        <v>319</v>
      </c>
      <c r="K124" s="21" t="s">
        <v>183</v>
      </c>
      <c r="L124" s="21" t="s">
        <v>512</v>
      </c>
      <c r="M124" s="21" t="s">
        <v>178</v>
      </c>
      <c r="N124" s="22"/>
      <c r="O124" s="23">
        <v>45322</v>
      </c>
      <c r="P124" s="21" t="s">
        <v>513</v>
      </c>
      <c r="Q124" s="5" t="s">
        <v>512</v>
      </c>
      <c r="R124" s="5" t="s">
        <v>357</v>
      </c>
      <c r="S124" s="5" t="s">
        <v>358</v>
      </c>
      <c r="T124" s="5" t="s">
        <v>182</v>
      </c>
      <c r="U124" s="5">
        <v>0</v>
      </c>
      <c r="V124" s="5">
        <v>0</v>
      </c>
    </row>
    <row r="125" spans="2:22" x14ac:dyDescent="0.4">
      <c r="B125" s="21" t="s">
        <v>397</v>
      </c>
      <c r="C125" s="21" t="s">
        <v>305</v>
      </c>
      <c r="D125" s="21" t="s">
        <v>171</v>
      </c>
      <c r="E125" s="21"/>
      <c r="F125" s="22" t="s">
        <v>354</v>
      </c>
      <c r="G125" s="21" t="s">
        <v>173</v>
      </c>
      <c r="H125" s="21" t="s">
        <v>132</v>
      </c>
      <c r="I125" s="21" t="s">
        <v>194</v>
      </c>
      <c r="J125" s="21" t="s">
        <v>319</v>
      </c>
      <c r="K125" s="21" t="s">
        <v>186</v>
      </c>
      <c r="L125" s="21" t="s">
        <v>514</v>
      </c>
      <c r="M125" s="21" t="s">
        <v>178</v>
      </c>
      <c r="N125" s="22"/>
      <c r="O125" s="23">
        <v>45322</v>
      </c>
      <c r="P125" s="21" t="s">
        <v>515</v>
      </c>
      <c r="Q125" s="5" t="s">
        <v>514</v>
      </c>
      <c r="R125" s="5" t="s">
        <v>357</v>
      </c>
      <c r="S125" s="5" t="s">
        <v>358</v>
      </c>
      <c r="T125" s="5" t="s">
        <v>182</v>
      </c>
      <c r="U125" s="5">
        <v>0</v>
      </c>
      <c r="V125" s="5">
        <v>0</v>
      </c>
    </row>
    <row r="126" spans="2:22" x14ac:dyDescent="0.4">
      <c r="B126" s="21" t="s">
        <v>397</v>
      </c>
      <c r="C126" s="21" t="s">
        <v>305</v>
      </c>
      <c r="D126" s="21" t="s">
        <v>171</v>
      </c>
      <c r="E126" s="21"/>
      <c r="F126" s="22" t="s">
        <v>354</v>
      </c>
      <c r="G126" s="21" t="s">
        <v>173</v>
      </c>
      <c r="H126" s="21" t="s">
        <v>132</v>
      </c>
      <c r="I126" s="21" t="s">
        <v>194</v>
      </c>
      <c r="J126" s="21" t="s">
        <v>319</v>
      </c>
      <c r="K126" s="21" t="s">
        <v>189</v>
      </c>
      <c r="L126" s="21" t="s">
        <v>516</v>
      </c>
      <c r="M126" s="21" t="s">
        <v>178</v>
      </c>
      <c r="N126" s="22"/>
      <c r="O126" s="23">
        <v>45322</v>
      </c>
      <c r="P126" s="21" t="s">
        <v>517</v>
      </c>
      <c r="Q126" s="5" t="s">
        <v>516</v>
      </c>
      <c r="R126" s="5" t="s">
        <v>357</v>
      </c>
      <c r="S126" s="5" t="s">
        <v>358</v>
      </c>
      <c r="T126" s="5" t="s">
        <v>182</v>
      </c>
      <c r="U126" s="5">
        <v>0</v>
      </c>
      <c r="V126" s="5">
        <v>0</v>
      </c>
    </row>
    <row r="127" spans="2:22" x14ac:dyDescent="0.4">
      <c r="B127" s="21" t="s">
        <v>397</v>
      </c>
      <c r="C127" s="21" t="s">
        <v>305</v>
      </c>
      <c r="D127" s="21" t="s">
        <v>171</v>
      </c>
      <c r="E127" s="21"/>
      <c r="F127" s="22" t="s">
        <v>354</v>
      </c>
      <c r="G127" s="21" t="s">
        <v>173</v>
      </c>
      <c r="H127" s="21" t="s">
        <v>161</v>
      </c>
      <c r="I127" s="21" t="s">
        <v>206</v>
      </c>
      <c r="J127" s="21" t="s">
        <v>328</v>
      </c>
      <c r="K127" s="21" t="s">
        <v>176</v>
      </c>
      <c r="L127" s="21" t="s">
        <v>518</v>
      </c>
      <c r="M127" s="21" t="s">
        <v>178</v>
      </c>
      <c r="N127" s="22"/>
      <c r="O127" s="23">
        <v>45322</v>
      </c>
      <c r="P127" s="21" t="s">
        <v>519</v>
      </c>
      <c r="Q127" s="5" t="s">
        <v>518</v>
      </c>
      <c r="R127" s="5" t="s">
        <v>357</v>
      </c>
      <c r="S127" s="5" t="s">
        <v>358</v>
      </c>
      <c r="T127" s="5" t="s">
        <v>182</v>
      </c>
      <c r="U127" s="5">
        <v>0</v>
      </c>
      <c r="V127" s="5">
        <v>0</v>
      </c>
    </row>
    <row r="128" spans="2:22" x14ac:dyDescent="0.4">
      <c r="B128" s="21" t="s">
        <v>397</v>
      </c>
      <c r="C128" s="21" t="s">
        <v>305</v>
      </c>
      <c r="D128" s="21" t="s">
        <v>171</v>
      </c>
      <c r="E128" s="21"/>
      <c r="F128" s="22" t="s">
        <v>354</v>
      </c>
      <c r="G128" s="21" t="s">
        <v>173</v>
      </c>
      <c r="H128" s="21" t="s">
        <v>161</v>
      </c>
      <c r="I128" s="21" t="s">
        <v>206</v>
      </c>
      <c r="J128" s="21" t="s">
        <v>328</v>
      </c>
      <c r="K128" s="21" t="s">
        <v>183</v>
      </c>
      <c r="L128" s="21" t="s">
        <v>520</v>
      </c>
      <c r="M128" s="21" t="s">
        <v>178</v>
      </c>
      <c r="N128" s="22"/>
      <c r="O128" s="23">
        <v>45322</v>
      </c>
      <c r="P128" s="21" t="s">
        <v>521</v>
      </c>
      <c r="Q128" s="5" t="s">
        <v>520</v>
      </c>
      <c r="R128" s="5" t="s">
        <v>357</v>
      </c>
      <c r="S128" s="5" t="s">
        <v>358</v>
      </c>
      <c r="T128" s="5" t="s">
        <v>182</v>
      </c>
      <c r="U128" s="5">
        <v>0</v>
      </c>
      <c r="V128" s="5">
        <v>0</v>
      </c>
    </row>
    <row r="129" spans="2:22" x14ac:dyDescent="0.4">
      <c r="B129" s="21" t="s">
        <v>397</v>
      </c>
      <c r="C129" s="21" t="s">
        <v>305</v>
      </c>
      <c r="D129" s="21" t="s">
        <v>171</v>
      </c>
      <c r="E129" s="21"/>
      <c r="F129" s="22" t="s">
        <v>354</v>
      </c>
      <c r="G129" s="21" t="s">
        <v>173</v>
      </c>
      <c r="H129" s="21" t="s">
        <v>161</v>
      </c>
      <c r="I129" s="21" t="s">
        <v>206</v>
      </c>
      <c r="J129" s="21" t="s">
        <v>328</v>
      </c>
      <c r="K129" s="21" t="s">
        <v>186</v>
      </c>
      <c r="L129" s="21" t="s">
        <v>522</v>
      </c>
      <c r="M129" s="21" t="s">
        <v>178</v>
      </c>
      <c r="N129" s="22"/>
      <c r="O129" s="23">
        <v>45322</v>
      </c>
      <c r="P129" s="21" t="s">
        <v>523</v>
      </c>
      <c r="Q129" s="5" t="s">
        <v>522</v>
      </c>
      <c r="R129" s="5" t="s">
        <v>357</v>
      </c>
      <c r="S129" s="5" t="s">
        <v>358</v>
      </c>
      <c r="T129" s="5" t="s">
        <v>182</v>
      </c>
      <c r="U129" s="5">
        <v>0</v>
      </c>
      <c r="V129" s="5">
        <v>0</v>
      </c>
    </row>
    <row r="130" spans="2:22" x14ac:dyDescent="0.4">
      <c r="B130" s="21" t="s">
        <v>397</v>
      </c>
      <c r="C130" s="21" t="s">
        <v>305</v>
      </c>
      <c r="D130" s="21" t="s">
        <v>171</v>
      </c>
      <c r="E130" s="21"/>
      <c r="F130" s="22" t="s">
        <v>354</v>
      </c>
      <c r="G130" s="21" t="s">
        <v>173</v>
      </c>
      <c r="H130" s="21" t="s">
        <v>161</v>
      </c>
      <c r="I130" s="21" t="s">
        <v>206</v>
      </c>
      <c r="J130" s="21" t="s">
        <v>328</v>
      </c>
      <c r="K130" s="21" t="s">
        <v>189</v>
      </c>
      <c r="L130" s="21" t="s">
        <v>524</v>
      </c>
      <c r="M130" s="21" t="s">
        <v>178</v>
      </c>
      <c r="N130" s="22"/>
      <c r="O130" s="23">
        <v>45322</v>
      </c>
      <c r="P130" s="21" t="s">
        <v>525</v>
      </c>
      <c r="Q130" s="5" t="s">
        <v>524</v>
      </c>
      <c r="R130" s="5" t="s">
        <v>357</v>
      </c>
      <c r="S130" s="5" t="s">
        <v>358</v>
      </c>
      <c r="T130" s="5" t="s">
        <v>182</v>
      </c>
      <c r="U130" s="5">
        <v>0</v>
      </c>
      <c r="V130" s="5">
        <v>0</v>
      </c>
    </row>
    <row r="131" spans="2:22" x14ac:dyDescent="0.4">
      <c r="B131" s="21" t="s">
        <v>397</v>
      </c>
      <c r="C131" s="21" t="s">
        <v>305</v>
      </c>
      <c r="D131" s="21" t="s">
        <v>171</v>
      </c>
      <c r="E131" s="21"/>
      <c r="F131" s="22" t="s">
        <v>354</v>
      </c>
      <c r="G131" s="21" t="s">
        <v>173</v>
      </c>
      <c r="H131" s="21" t="s">
        <v>117</v>
      </c>
      <c r="I131" s="21" t="s">
        <v>216</v>
      </c>
      <c r="J131" s="21" t="s">
        <v>337</v>
      </c>
      <c r="K131" s="21" t="s">
        <v>176</v>
      </c>
      <c r="L131" s="21" t="s">
        <v>526</v>
      </c>
      <c r="M131" s="21" t="s">
        <v>178</v>
      </c>
      <c r="N131" s="22"/>
      <c r="O131" s="23">
        <v>45322</v>
      </c>
      <c r="P131" s="21" t="s">
        <v>527</v>
      </c>
      <c r="Q131" s="5" t="s">
        <v>526</v>
      </c>
      <c r="R131" s="5" t="s">
        <v>357</v>
      </c>
      <c r="S131" s="5" t="s">
        <v>358</v>
      </c>
      <c r="T131" s="5" t="s">
        <v>182</v>
      </c>
      <c r="U131" s="5">
        <v>0</v>
      </c>
      <c r="V131" s="5">
        <v>0</v>
      </c>
    </row>
    <row r="132" spans="2:22" x14ac:dyDescent="0.4">
      <c r="B132" s="21" t="s">
        <v>397</v>
      </c>
      <c r="C132" s="21" t="s">
        <v>305</v>
      </c>
      <c r="D132" s="21" t="s">
        <v>171</v>
      </c>
      <c r="E132" s="21"/>
      <c r="F132" s="22" t="s">
        <v>354</v>
      </c>
      <c r="G132" s="21" t="s">
        <v>173</v>
      </c>
      <c r="H132" s="21" t="s">
        <v>117</v>
      </c>
      <c r="I132" s="21" t="s">
        <v>216</v>
      </c>
      <c r="J132" s="21" t="s">
        <v>337</v>
      </c>
      <c r="K132" s="21" t="s">
        <v>183</v>
      </c>
      <c r="L132" s="21" t="s">
        <v>528</v>
      </c>
      <c r="M132" s="21" t="s">
        <v>178</v>
      </c>
      <c r="N132" s="22"/>
      <c r="O132" s="23">
        <v>45322</v>
      </c>
      <c r="P132" s="21" t="s">
        <v>529</v>
      </c>
      <c r="Q132" s="5" t="s">
        <v>528</v>
      </c>
      <c r="R132" s="5" t="s">
        <v>357</v>
      </c>
      <c r="S132" s="5" t="s">
        <v>358</v>
      </c>
      <c r="T132" s="5" t="s">
        <v>182</v>
      </c>
      <c r="U132" s="5">
        <v>0</v>
      </c>
      <c r="V132" s="5">
        <v>0</v>
      </c>
    </row>
    <row r="133" spans="2:22" x14ac:dyDescent="0.4">
      <c r="B133" s="21" t="s">
        <v>397</v>
      </c>
      <c r="C133" s="21" t="s">
        <v>305</v>
      </c>
      <c r="D133" s="21" t="s">
        <v>171</v>
      </c>
      <c r="E133" s="21"/>
      <c r="F133" s="22" t="s">
        <v>354</v>
      </c>
      <c r="G133" s="21" t="s">
        <v>173</v>
      </c>
      <c r="H133" s="21" t="s">
        <v>117</v>
      </c>
      <c r="I133" s="21" t="s">
        <v>216</v>
      </c>
      <c r="J133" s="21" t="s">
        <v>337</v>
      </c>
      <c r="K133" s="21" t="s">
        <v>186</v>
      </c>
      <c r="L133" s="21" t="s">
        <v>530</v>
      </c>
      <c r="M133" s="21" t="s">
        <v>178</v>
      </c>
      <c r="N133" s="22"/>
      <c r="O133" s="23">
        <v>45322</v>
      </c>
      <c r="P133" s="21" t="s">
        <v>531</v>
      </c>
      <c r="Q133" s="5" t="s">
        <v>530</v>
      </c>
      <c r="R133" s="5" t="s">
        <v>357</v>
      </c>
      <c r="S133" s="5" t="s">
        <v>358</v>
      </c>
      <c r="T133" s="5" t="s">
        <v>182</v>
      </c>
      <c r="U133" s="5">
        <v>0</v>
      </c>
      <c r="V133" s="5">
        <v>0</v>
      </c>
    </row>
    <row r="134" spans="2:22" x14ac:dyDescent="0.4">
      <c r="B134" s="21" t="s">
        <v>397</v>
      </c>
      <c r="C134" s="21" t="s">
        <v>305</v>
      </c>
      <c r="D134" s="21" t="s">
        <v>171</v>
      </c>
      <c r="E134" s="21"/>
      <c r="F134" s="22" t="s">
        <v>354</v>
      </c>
      <c r="G134" s="21" t="s">
        <v>173</v>
      </c>
      <c r="H134" s="21" t="s">
        <v>117</v>
      </c>
      <c r="I134" s="21" t="s">
        <v>216</v>
      </c>
      <c r="J134" s="21" t="s">
        <v>337</v>
      </c>
      <c r="K134" s="21" t="s">
        <v>189</v>
      </c>
      <c r="L134" s="21" t="s">
        <v>532</v>
      </c>
      <c r="M134" s="21" t="s">
        <v>178</v>
      </c>
      <c r="N134" s="22"/>
      <c r="O134" s="23">
        <v>45322</v>
      </c>
      <c r="P134" s="21" t="s">
        <v>533</v>
      </c>
      <c r="Q134" s="5" t="s">
        <v>532</v>
      </c>
      <c r="R134" s="5" t="s">
        <v>357</v>
      </c>
      <c r="S134" s="5" t="s">
        <v>358</v>
      </c>
      <c r="T134" s="5" t="s">
        <v>182</v>
      </c>
      <c r="U134" s="5">
        <v>0</v>
      </c>
      <c r="V134" s="5">
        <v>0</v>
      </c>
    </row>
    <row r="135" spans="2:22" x14ac:dyDescent="0.4">
      <c r="B135" s="21" t="s">
        <v>397</v>
      </c>
      <c r="C135" s="21" t="s">
        <v>305</v>
      </c>
      <c r="D135" s="21" t="s">
        <v>171</v>
      </c>
      <c r="E135" s="21"/>
      <c r="F135" s="22" t="s">
        <v>354</v>
      </c>
      <c r="G135" s="21" t="s">
        <v>173</v>
      </c>
      <c r="H135" s="21" t="s">
        <v>122</v>
      </c>
      <c r="I135" s="21" t="s">
        <v>174</v>
      </c>
      <c r="J135" s="21" t="s">
        <v>226</v>
      </c>
      <c r="K135" s="21" t="s">
        <v>176</v>
      </c>
      <c r="L135" s="21" t="s">
        <v>534</v>
      </c>
      <c r="M135" s="21" t="s">
        <v>178</v>
      </c>
      <c r="N135" s="22"/>
      <c r="O135" s="23">
        <v>45322</v>
      </c>
      <c r="P135" s="21" t="s">
        <v>535</v>
      </c>
      <c r="Q135" s="5" t="s">
        <v>534</v>
      </c>
      <c r="R135" s="5" t="s">
        <v>357</v>
      </c>
      <c r="S135" s="5" t="s">
        <v>358</v>
      </c>
      <c r="T135" s="5" t="s">
        <v>182</v>
      </c>
      <c r="U135" s="5">
        <v>0</v>
      </c>
      <c r="V135" s="5">
        <v>0</v>
      </c>
    </row>
    <row r="136" spans="2:22" x14ac:dyDescent="0.4">
      <c r="B136" s="21" t="s">
        <v>397</v>
      </c>
      <c r="C136" s="21" t="s">
        <v>305</v>
      </c>
      <c r="D136" s="21" t="s">
        <v>171</v>
      </c>
      <c r="E136" s="21"/>
      <c r="F136" s="22" t="s">
        <v>354</v>
      </c>
      <c r="G136" s="21" t="s">
        <v>173</v>
      </c>
      <c r="H136" s="21" t="s">
        <v>122</v>
      </c>
      <c r="I136" s="21" t="s">
        <v>174</v>
      </c>
      <c r="J136" s="21" t="s">
        <v>226</v>
      </c>
      <c r="K136" s="21" t="s">
        <v>183</v>
      </c>
      <c r="L136" s="21" t="s">
        <v>536</v>
      </c>
      <c r="M136" s="21" t="s">
        <v>178</v>
      </c>
      <c r="N136" s="22"/>
      <c r="O136" s="23">
        <v>45322</v>
      </c>
      <c r="P136" s="21" t="s">
        <v>537</v>
      </c>
      <c r="Q136" s="5" t="s">
        <v>536</v>
      </c>
      <c r="R136" s="5" t="s">
        <v>357</v>
      </c>
      <c r="S136" s="5" t="s">
        <v>358</v>
      </c>
      <c r="T136" s="5" t="s">
        <v>182</v>
      </c>
      <c r="U136" s="5">
        <v>0</v>
      </c>
      <c r="V136" s="5">
        <v>0</v>
      </c>
    </row>
    <row r="137" spans="2:22" x14ac:dyDescent="0.4">
      <c r="B137" s="21" t="s">
        <v>397</v>
      </c>
      <c r="C137" s="21" t="s">
        <v>305</v>
      </c>
      <c r="D137" s="21" t="s">
        <v>171</v>
      </c>
      <c r="E137" s="21"/>
      <c r="F137" s="22" t="s">
        <v>354</v>
      </c>
      <c r="G137" s="21" t="s">
        <v>173</v>
      </c>
      <c r="H137" s="21" t="s">
        <v>122</v>
      </c>
      <c r="I137" s="21" t="s">
        <v>174</v>
      </c>
      <c r="J137" s="21" t="s">
        <v>226</v>
      </c>
      <c r="K137" s="21" t="s">
        <v>186</v>
      </c>
      <c r="L137" s="21" t="s">
        <v>538</v>
      </c>
      <c r="M137" s="21" t="s">
        <v>178</v>
      </c>
      <c r="N137" s="22"/>
      <c r="O137" s="23">
        <v>45322</v>
      </c>
      <c r="P137" s="21" t="s">
        <v>539</v>
      </c>
      <c r="Q137" s="5" t="s">
        <v>538</v>
      </c>
      <c r="R137" s="5" t="s">
        <v>357</v>
      </c>
      <c r="S137" s="5" t="s">
        <v>358</v>
      </c>
      <c r="T137" s="5" t="s">
        <v>182</v>
      </c>
      <c r="U137" s="5">
        <v>0</v>
      </c>
      <c r="V137" s="5">
        <v>0</v>
      </c>
    </row>
    <row r="138" spans="2:22" x14ac:dyDescent="0.4">
      <c r="B138" s="21" t="s">
        <v>397</v>
      </c>
      <c r="C138" s="21" t="s">
        <v>305</v>
      </c>
      <c r="D138" s="21" t="s">
        <v>171</v>
      </c>
      <c r="E138" s="21"/>
      <c r="F138" s="22" t="s">
        <v>354</v>
      </c>
      <c r="G138" s="21" t="s">
        <v>173</v>
      </c>
      <c r="H138" s="21" t="s">
        <v>122</v>
      </c>
      <c r="I138" s="21" t="s">
        <v>174</v>
      </c>
      <c r="J138" s="21" t="s">
        <v>226</v>
      </c>
      <c r="K138" s="21" t="s">
        <v>189</v>
      </c>
      <c r="L138" s="21" t="s">
        <v>540</v>
      </c>
      <c r="M138" s="21" t="s">
        <v>178</v>
      </c>
      <c r="N138" s="22"/>
      <c r="O138" s="23">
        <v>45322</v>
      </c>
      <c r="P138" s="21" t="s">
        <v>541</v>
      </c>
      <c r="Q138" s="5" t="s">
        <v>540</v>
      </c>
      <c r="R138" s="5" t="s">
        <v>357</v>
      </c>
      <c r="S138" s="5" t="s">
        <v>358</v>
      </c>
      <c r="T138" s="5" t="s">
        <v>182</v>
      </c>
      <c r="U138" s="5">
        <v>0</v>
      </c>
      <c r="V138" s="5">
        <v>0</v>
      </c>
    </row>
    <row r="139" spans="2:22" x14ac:dyDescent="0.4">
      <c r="B139" s="21" t="s">
        <v>397</v>
      </c>
      <c r="C139" s="21" t="s">
        <v>192</v>
      </c>
      <c r="D139" s="21" t="s">
        <v>171</v>
      </c>
      <c r="E139" s="21"/>
      <c r="F139" s="22" t="s">
        <v>193</v>
      </c>
      <c r="G139" s="21" t="s">
        <v>173</v>
      </c>
      <c r="H139" s="21" t="s">
        <v>132</v>
      </c>
      <c r="I139" s="21" t="s">
        <v>194</v>
      </c>
      <c r="J139" s="21" t="s">
        <v>195</v>
      </c>
      <c r="K139" s="21" t="s">
        <v>176</v>
      </c>
      <c r="L139" s="21" t="s">
        <v>398</v>
      </c>
      <c r="M139" s="21" t="s">
        <v>178</v>
      </c>
      <c r="N139" s="22"/>
      <c r="O139" s="23">
        <v>45322</v>
      </c>
      <c r="P139" s="21" t="s">
        <v>399</v>
      </c>
      <c r="Q139" s="5" t="s">
        <v>398</v>
      </c>
      <c r="R139" s="5" t="s">
        <v>198</v>
      </c>
      <c r="S139" s="5" t="s">
        <v>199</v>
      </c>
      <c r="T139" s="5" t="s">
        <v>182</v>
      </c>
      <c r="U139" s="5">
        <v>0</v>
      </c>
      <c r="V139" s="5">
        <v>0</v>
      </c>
    </row>
    <row r="140" spans="2:22" x14ac:dyDescent="0.4">
      <c r="B140" s="21" t="s">
        <v>397</v>
      </c>
      <c r="C140" s="21" t="s">
        <v>192</v>
      </c>
      <c r="D140" s="21" t="s">
        <v>171</v>
      </c>
      <c r="E140" s="21"/>
      <c r="F140" s="22" t="s">
        <v>193</v>
      </c>
      <c r="G140" s="21" t="s">
        <v>173</v>
      </c>
      <c r="H140" s="21" t="s">
        <v>132</v>
      </c>
      <c r="I140" s="21" t="s">
        <v>194</v>
      </c>
      <c r="J140" s="21" t="s">
        <v>195</v>
      </c>
      <c r="K140" s="21" t="s">
        <v>183</v>
      </c>
      <c r="L140" s="21" t="s">
        <v>400</v>
      </c>
      <c r="M140" s="21" t="s">
        <v>178</v>
      </c>
      <c r="N140" s="22"/>
      <c r="O140" s="23">
        <v>45322</v>
      </c>
      <c r="P140" s="21" t="s">
        <v>401</v>
      </c>
      <c r="Q140" s="5" t="s">
        <v>400</v>
      </c>
      <c r="R140" s="5" t="s">
        <v>198</v>
      </c>
      <c r="S140" s="5" t="s">
        <v>199</v>
      </c>
      <c r="T140" s="5" t="s">
        <v>182</v>
      </c>
      <c r="U140" s="5">
        <v>0</v>
      </c>
      <c r="V140" s="5">
        <v>0</v>
      </c>
    </row>
    <row r="141" spans="2:22" x14ac:dyDescent="0.4">
      <c r="B141" s="21" t="s">
        <v>397</v>
      </c>
      <c r="C141" s="21" t="s">
        <v>192</v>
      </c>
      <c r="D141" s="21" t="s">
        <v>171</v>
      </c>
      <c r="E141" s="21"/>
      <c r="F141" s="22" t="s">
        <v>193</v>
      </c>
      <c r="G141" s="21" t="s">
        <v>173</v>
      </c>
      <c r="H141" s="21" t="s">
        <v>132</v>
      </c>
      <c r="I141" s="21" t="s">
        <v>194</v>
      </c>
      <c r="J141" s="21" t="s">
        <v>195</v>
      </c>
      <c r="K141" s="21" t="s">
        <v>186</v>
      </c>
      <c r="L141" s="21" t="s">
        <v>402</v>
      </c>
      <c r="M141" s="21" t="s">
        <v>178</v>
      </c>
      <c r="N141" s="22"/>
      <c r="O141" s="23">
        <v>45322</v>
      </c>
      <c r="P141" s="21" t="s">
        <v>403</v>
      </c>
      <c r="Q141" s="5" t="s">
        <v>402</v>
      </c>
      <c r="R141" s="5" t="s">
        <v>198</v>
      </c>
      <c r="S141" s="5" t="s">
        <v>199</v>
      </c>
      <c r="T141" s="5" t="s">
        <v>182</v>
      </c>
      <c r="U141" s="5">
        <v>0</v>
      </c>
      <c r="V141" s="5">
        <v>0</v>
      </c>
    </row>
    <row r="142" spans="2:22" x14ac:dyDescent="0.4">
      <c r="B142" s="21" t="s">
        <v>397</v>
      </c>
      <c r="C142" s="21" t="s">
        <v>192</v>
      </c>
      <c r="D142" s="21" t="s">
        <v>171</v>
      </c>
      <c r="E142" s="21"/>
      <c r="F142" s="22" t="s">
        <v>193</v>
      </c>
      <c r="G142" s="21" t="s">
        <v>173</v>
      </c>
      <c r="H142" s="21" t="s">
        <v>132</v>
      </c>
      <c r="I142" s="21" t="s">
        <v>194</v>
      </c>
      <c r="J142" s="21" t="s">
        <v>195</v>
      </c>
      <c r="K142" s="21" t="s">
        <v>189</v>
      </c>
      <c r="L142" s="21" t="s">
        <v>404</v>
      </c>
      <c r="M142" s="21" t="s">
        <v>178</v>
      </c>
      <c r="N142" s="22"/>
      <c r="O142" s="23">
        <v>45322</v>
      </c>
      <c r="P142" s="21" t="s">
        <v>405</v>
      </c>
      <c r="Q142" s="5" t="s">
        <v>404</v>
      </c>
      <c r="R142" s="5" t="s">
        <v>198</v>
      </c>
      <c r="S142" s="5" t="s">
        <v>199</v>
      </c>
      <c r="T142" s="5" t="s">
        <v>182</v>
      </c>
      <c r="U142" s="5">
        <v>0</v>
      </c>
      <c r="V142" s="5">
        <v>0</v>
      </c>
    </row>
    <row r="143" spans="2:22" x14ac:dyDescent="0.4">
      <c r="B143" s="21" t="s">
        <v>397</v>
      </c>
      <c r="C143" s="21" t="s">
        <v>192</v>
      </c>
      <c r="D143" s="21" t="s">
        <v>171</v>
      </c>
      <c r="E143" s="21"/>
      <c r="F143" s="22" t="s">
        <v>193</v>
      </c>
      <c r="G143" s="21" t="s">
        <v>173</v>
      </c>
      <c r="H143" s="21" t="s">
        <v>161</v>
      </c>
      <c r="I143" s="21" t="s">
        <v>206</v>
      </c>
      <c r="J143" s="21" t="s">
        <v>207</v>
      </c>
      <c r="K143" s="21" t="s">
        <v>176</v>
      </c>
      <c r="L143" s="21" t="s">
        <v>406</v>
      </c>
      <c r="M143" s="21" t="s">
        <v>178</v>
      </c>
      <c r="N143" s="22"/>
      <c r="O143" s="23">
        <v>45322</v>
      </c>
      <c r="P143" s="21" t="s">
        <v>407</v>
      </c>
      <c r="Q143" s="5" t="s">
        <v>406</v>
      </c>
      <c r="R143" s="5" t="s">
        <v>198</v>
      </c>
      <c r="S143" s="5" t="s">
        <v>199</v>
      </c>
      <c r="T143" s="5" t="s">
        <v>182</v>
      </c>
      <c r="U143" s="5">
        <v>0</v>
      </c>
      <c r="V143" s="5">
        <v>0</v>
      </c>
    </row>
    <row r="144" spans="2:22" x14ac:dyDescent="0.4">
      <c r="B144" s="21" t="s">
        <v>397</v>
      </c>
      <c r="C144" s="21" t="s">
        <v>192</v>
      </c>
      <c r="D144" s="21" t="s">
        <v>171</v>
      </c>
      <c r="E144" s="21"/>
      <c r="F144" s="22" t="s">
        <v>193</v>
      </c>
      <c r="G144" s="21" t="s">
        <v>173</v>
      </c>
      <c r="H144" s="21" t="s">
        <v>161</v>
      </c>
      <c r="I144" s="21" t="s">
        <v>206</v>
      </c>
      <c r="J144" s="21" t="s">
        <v>207</v>
      </c>
      <c r="K144" s="21" t="s">
        <v>183</v>
      </c>
      <c r="L144" s="21" t="s">
        <v>408</v>
      </c>
      <c r="M144" s="21" t="s">
        <v>178</v>
      </c>
      <c r="N144" s="22"/>
      <c r="O144" s="23">
        <v>45322</v>
      </c>
      <c r="P144" s="21" t="s">
        <v>409</v>
      </c>
      <c r="Q144" s="5" t="s">
        <v>408</v>
      </c>
      <c r="R144" s="5" t="s">
        <v>198</v>
      </c>
      <c r="S144" s="5" t="s">
        <v>199</v>
      </c>
      <c r="T144" s="5" t="s">
        <v>182</v>
      </c>
      <c r="U144" s="5">
        <v>0</v>
      </c>
      <c r="V144" s="5">
        <v>0</v>
      </c>
    </row>
    <row r="145" spans="2:22" x14ac:dyDescent="0.4">
      <c r="B145" s="21" t="s">
        <v>397</v>
      </c>
      <c r="C145" s="21" t="s">
        <v>192</v>
      </c>
      <c r="D145" s="21" t="s">
        <v>171</v>
      </c>
      <c r="E145" s="21"/>
      <c r="F145" s="22" t="s">
        <v>193</v>
      </c>
      <c r="G145" s="21" t="s">
        <v>173</v>
      </c>
      <c r="H145" s="21" t="s">
        <v>161</v>
      </c>
      <c r="I145" s="21" t="s">
        <v>206</v>
      </c>
      <c r="J145" s="21" t="s">
        <v>207</v>
      </c>
      <c r="K145" s="21" t="s">
        <v>186</v>
      </c>
      <c r="L145" s="21" t="s">
        <v>410</v>
      </c>
      <c r="M145" s="21" t="s">
        <v>178</v>
      </c>
      <c r="N145" s="22"/>
      <c r="O145" s="23">
        <v>45322</v>
      </c>
      <c r="P145" s="21" t="s">
        <v>411</v>
      </c>
      <c r="Q145" s="5" t="s">
        <v>410</v>
      </c>
      <c r="R145" s="5" t="s">
        <v>198</v>
      </c>
      <c r="S145" s="5" t="s">
        <v>199</v>
      </c>
      <c r="T145" s="5" t="s">
        <v>182</v>
      </c>
      <c r="U145" s="5">
        <v>0</v>
      </c>
      <c r="V145" s="5">
        <v>0</v>
      </c>
    </row>
    <row r="146" spans="2:22" x14ac:dyDescent="0.4">
      <c r="B146" s="21" t="s">
        <v>397</v>
      </c>
      <c r="C146" s="21" t="s">
        <v>192</v>
      </c>
      <c r="D146" s="21" t="s">
        <v>171</v>
      </c>
      <c r="E146" s="21"/>
      <c r="F146" s="22" t="s">
        <v>193</v>
      </c>
      <c r="G146" s="21" t="s">
        <v>173</v>
      </c>
      <c r="H146" s="21" t="s">
        <v>161</v>
      </c>
      <c r="I146" s="21" t="s">
        <v>206</v>
      </c>
      <c r="J146" s="21" t="s">
        <v>207</v>
      </c>
      <c r="K146" s="21" t="s">
        <v>189</v>
      </c>
      <c r="L146" s="21" t="s">
        <v>412</v>
      </c>
      <c r="M146" s="21" t="s">
        <v>178</v>
      </c>
      <c r="N146" s="22"/>
      <c r="O146" s="23">
        <v>45322</v>
      </c>
      <c r="P146" s="21" t="s">
        <v>413</v>
      </c>
      <c r="Q146" s="5" t="s">
        <v>412</v>
      </c>
      <c r="R146" s="5" t="s">
        <v>198</v>
      </c>
      <c r="S146" s="5" t="s">
        <v>199</v>
      </c>
      <c r="T146" s="5" t="s">
        <v>182</v>
      </c>
      <c r="U146" s="5">
        <v>0</v>
      </c>
      <c r="V146" s="5">
        <v>0</v>
      </c>
    </row>
    <row r="147" spans="2:22" x14ac:dyDescent="0.4">
      <c r="B147" s="21" t="s">
        <v>397</v>
      </c>
      <c r="C147" s="21" t="s">
        <v>192</v>
      </c>
      <c r="D147" s="21" t="s">
        <v>171</v>
      </c>
      <c r="E147" s="21"/>
      <c r="F147" s="22" t="s">
        <v>193</v>
      </c>
      <c r="G147" s="21" t="s">
        <v>173</v>
      </c>
      <c r="H147" s="21" t="s">
        <v>117</v>
      </c>
      <c r="I147" s="21" t="s">
        <v>216</v>
      </c>
      <c r="J147" s="21" t="s">
        <v>217</v>
      </c>
      <c r="K147" s="21" t="s">
        <v>176</v>
      </c>
      <c r="L147" s="21" t="s">
        <v>414</v>
      </c>
      <c r="M147" s="21" t="s">
        <v>178</v>
      </c>
      <c r="N147" s="22"/>
      <c r="O147" s="23">
        <v>45322</v>
      </c>
      <c r="P147" s="21" t="s">
        <v>415</v>
      </c>
      <c r="Q147" s="5" t="s">
        <v>414</v>
      </c>
      <c r="R147" s="5" t="s">
        <v>198</v>
      </c>
      <c r="S147" s="5" t="s">
        <v>199</v>
      </c>
      <c r="T147" s="5" t="s">
        <v>182</v>
      </c>
      <c r="U147" s="5">
        <v>0</v>
      </c>
      <c r="V147" s="5">
        <v>0</v>
      </c>
    </row>
    <row r="148" spans="2:22" x14ac:dyDescent="0.4">
      <c r="B148" s="21" t="s">
        <v>397</v>
      </c>
      <c r="C148" s="21" t="s">
        <v>192</v>
      </c>
      <c r="D148" s="21" t="s">
        <v>171</v>
      </c>
      <c r="E148" s="21"/>
      <c r="F148" s="22" t="s">
        <v>193</v>
      </c>
      <c r="G148" s="21" t="s">
        <v>173</v>
      </c>
      <c r="H148" s="21" t="s">
        <v>117</v>
      </c>
      <c r="I148" s="21" t="s">
        <v>216</v>
      </c>
      <c r="J148" s="21" t="s">
        <v>217</v>
      </c>
      <c r="K148" s="21" t="s">
        <v>183</v>
      </c>
      <c r="L148" s="21" t="s">
        <v>416</v>
      </c>
      <c r="M148" s="21" t="s">
        <v>178</v>
      </c>
      <c r="N148" s="22"/>
      <c r="O148" s="23">
        <v>45322</v>
      </c>
      <c r="P148" s="21" t="s">
        <v>417</v>
      </c>
      <c r="Q148" s="5" t="s">
        <v>416</v>
      </c>
      <c r="R148" s="5" t="s">
        <v>198</v>
      </c>
      <c r="S148" s="5" t="s">
        <v>199</v>
      </c>
      <c r="T148" s="5" t="s">
        <v>182</v>
      </c>
      <c r="U148" s="5">
        <v>0</v>
      </c>
      <c r="V148" s="5">
        <v>0</v>
      </c>
    </row>
    <row r="149" spans="2:22" x14ac:dyDescent="0.4">
      <c r="B149" s="21" t="s">
        <v>397</v>
      </c>
      <c r="C149" s="21" t="s">
        <v>192</v>
      </c>
      <c r="D149" s="21" t="s">
        <v>171</v>
      </c>
      <c r="E149" s="21"/>
      <c r="F149" s="22" t="s">
        <v>193</v>
      </c>
      <c r="G149" s="21" t="s">
        <v>173</v>
      </c>
      <c r="H149" s="21" t="s">
        <v>117</v>
      </c>
      <c r="I149" s="21" t="s">
        <v>216</v>
      </c>
      <c r="J149" s="21" t="s">
        <v>217</v>
      </c>
      <c r="K149" s="21" t="s">
        <v>186</v>
      </c>
      <c r="L149" s="21" t="s">
        <v>418</v>
      </c>
      <c r="M149" s="21" t="s">
        <v>178</v>
      </c>
      <c r="N149" s="22"/>
      <c r="O149" s="23">
        <v>45322</v>
      </c>
      <c r="P149" s="21" t="s">
        <v>419</v>
      </c>
      <c r="Q149" s="5" t="s">
        <v>418</v>
      </c>
      <c r="R149" s="5" t="s">
        <v>198</v>
      </c>
      <c r="S149" s="5" t="s">
        <v>199</v>
      </c>
      <c r="T149" s="5" t="s">
        <v>182</v>
      </c>
      <c r="U149" s="5">
        <v>0</v>
      </c>
      <c r="V149" s="5">
        <v>0</v>
      </c>
    </row>
    <row r="150" spans="2:22" x14ac:dyDescent="0.4">
      <c r="B150" s="21" t="s">
        <v>397</v>
      </c>
      <c r="C150" s="21" t="s">
        <v>192</v>
      </c>
      <c r="D150" s="21" t="s">
        <v>171</v>
      </c>
      <c r="E150" s="21"/>
      <c r="F150" s="22" t="s">
        <v>193</v>
      </c>
      <c r="G150" s="21" t="s">
        <v>173</v>
      </c>
      <c r="H150" s="21" t="s">
        <v>117</v>
      </c>
      <c r="I150" s="21" t="s">
        <v>216</v>
      </c>
      <c r="J150" s="21" t="s">
        <v>217</v>
      </c>
      <c r="K150" s="21" t="s">
        <v>189</v>
      </c>
      <c r="L150" s="21" t="s">
        <v>420</v>
      </c>
      <c r="M150" s="21" t="s">
        <v>178</v>
      </c>
      <c r="N150" s="22"/>
      <c r="O150" s="23">
        <v>45322</v>
      </c>
      <c r="P150" s="21" t="s">
        <v>421</v>
      </c>
      <c r="Q150" s="5" t="s">
        <v>420</v>
      </c>
      <c r="R150" s="5" t="s">
        <v>198</v>
      </c>
      <c r="S150" s="5" t="s">
        <v>199</v>
      </c>
      <c r="T150" s="5" t="s">
        <v>182</v>
      </c>
      <c r="U150" s="5">
        <v>0</v>
      </c>
      <c r="V150" s="5">
        <v>0</v>
      </c>
    </row>
    <row r="151" spans="2:22" x14ac:dyDescent="0.4">
      <c r="B151" s="21" t="s">
        <v>397</v>
      </c>
      <c r="C151" s="21" t="s">
        <v>192</v>
      </c>
      <c r="D151" s="21" t="s">
        <v>171</v>
      </c>
      <c r="E151" s="21"/>
      <c r="F151" s="22" t="s">
        <v>193</v>
      </c>
      <c r="G151" s="21" t="s">
        <v>173</v>
      </c>
      <c r="H151" s="21" t="s">
        <v>122</v>
      </c>
      <c r="I151" s="21" t="s">
        <v>174</v>
      </c>
      <c r="J151" s="21" t="s">
        <v>226</v>
      </c>
      <c r="K151" s="21" t="s">
        <v>176</v>
      </c>
      <c r="L151" s="21" t="s">
        <v>422</v>
      </c>
      <c r="M151" s="21" t="s">
        <v>178</v>
      </c>
      <c r="N151" s="22"/>
      <c r="O151" s="23">
        <v>45322</v>
      </c>
      <c r="P151" s="21" t="s">
        <v>423</v>
      </c>
      <c r="Q151" s="5" t="s">
        <v>422</v>
      </c>
      <c r="R151" s="5" t="s">
        <v>198</v>
      </c>
      <c r="S151" s="5" t="s">
        <v>199</v>
      </c>
      <c r="T151" s="5" t="s">
        <v>182</v>
      </c>
      <c r="U151" s="5">
        <v>0</v>
      </c>
      <c r="V151" s="5">
        <v>0</v>
      </c>
    </row>
    <row r="152" spans="2:22" x14ac:dyDescent="0.4">
      <c r="B152" s="21" t="s">
        <v>397</v>
      </c>
      <c r="C152" s="21" t="s">
        <v>192</v>
      </c>
      <c r="D152" s="21" t="s">
        <v>171</v>
      </c>
      <c r="E152" s="21"/>
      <c r="F152" s="22" t="s">
        <v>193</v>
      </c>
      <c r="G152" s="21" t="s">
        <v>173</v>
      </c>
      <c r="H152" s="21" t="s">
        <v>122</v>
      </c>
      <c r="I152" s="21" t="s">
        <v>174</v>
      </c>
      <c r="J152" s="21" t="s">
        <v>226</v>
      </c>
      <c r="K152" s="21" t="s">
        <v>183</v>
      </c>
      <c r="L152" s="21" t="s">
        <v>424</v>
      </c>
      <c r="M152" s="21" t="s">
        <v>178</v>
      </c>
      <c r="N152" s="22"/>
      <c r="O152" s="23">
        <v>45322</v>
      </c>
      <c r="P152" s="21" t="s">
        <v>425</v>
      </c>
      <c r="Q152" s="5" t="s">
        <v>424</v>
      </c>
      <c r="R152" s="5" t="s">
        <v>198</v>
      </c>
      <c r="S152" s="5" t="s">
        <v>199</v>
      </c>
      <c r="T152" s="5" t="s">
        <v>182</v>
      </c>
      <c r="U152" s="5">
        <v>0</v>
      </c>
      <c r="V152" s="5">
        <v>0</v>
      </c>
    </row>
    <row r="153" spans="2:22" x14ac:dyDescent="0.4">
      <c r="B153" s="21" t="s">
        <v>397</v>
      </c>
      <c r="C153" s="21" t="s">
        <v>192</v>
      </c>
      <c r="D153" s="21" t="s">
        <v>171</v>
      </c>
      <c r="E153" s="21"/>
      <c r="F153" s="22" t="s">
        <v>193</v>
      </c>
      <c r="G153" s="21" t="s">
        <v>173</v>
      </c>
      <c r="H153" s="21" t="s">
        <v>122</v>
      </c>
      <c r="I153" s="21" t="s">
        <v>174</v>
      </c>
      <c r="J153" s="21" t="s">
        <v>226</v>
      </c>
      <c r="K153" s="21" t="s">
        <v>186</v>
      </c>
      <c r="L153" s="21" t="s">
        <v>426</v>
      </c>
      <c r="M153" s="21" t="s">
        <v>178</v>
      </c>
      <c r="N153" s="22"/>
      <c r="O153" s="23">
        <v>45322</v>
      </c>
      <c r="P153" s="21" t="s">
        <v>427</v>
      </c>
      <c r="Q153" s="5" t="s">
        <v>426</v>
      </c>
      <c r="R153" s="5" t="s">
        <v>198</v>
      </c>
      <c r="S153" s="5" t="s">
        <v>199</v>
      </c>
      <c r="T153" s="5" t="s">
        <v>182</v>
      </c>
      <c r="U153" s="5">
        <v>0</v>
      </c>
      <c r="V153" s="5">
        <v>0</v>
      </c>
    </row>
    <row r="154" spans="2:22" x14ac:dyDescent="0.4">
      <c r="B154" s="21" t="s">
        <v>397</v>
      </c>
      <c r="C154" s="21" t="s">
        <v>192</v>
      </c>
      <c r="D154" s="21" t="s">
        <v>171</v>
      </c>
      <c r="E154" s="21"/>
      <c r="F154" s="22" t="s">
        <v>193</v>
      </c>
      <c r="G154" s="21" t="s">
        <v>173</v>
      </c>
      <c r="H154" s="21" t="s">
        <v>122</v>
      </c>
      <c r="I154" s="21" t="s">
        <v>174</v>
      </c>
      <c r="J154" s="21" t="s">
        <v>226</v>
      </c>
      <c r="K154" s="21" t="s">
        <v>189</v>
      </c>
      <c r="L154" s="21" t="s">
        <v>428</v>
      </c>
      <c r="M154" s="21" t="s">
        <v>178</v>
      </c>
      <c r="N154" s="22"/>
      <c r="O154" s="23">
        <v>45322</v>
      </c>
      <c r="P154" s="21" t="s">
        <v>429</v>
      </c>
      <c r="Q154" s="5" t="s">
        <v>428</v>
      </c>
      <c r="R154" s="5" t="s">
        <v>198</v>
      </c>
      <c r="S154" s="5" t="s">
        <v>199</v>
      </c>
      <c r="T154" s="5" t="s">
        <v>182</v>
      </c>
      <c r="U154" s="5">
        <v>0</v>
      </c>
      <c r="V154" s="5">
        <v>0</v>
      </c>
    </row>
    <row r="155" spans="2:22" x14ac:dyDescent="0.4">
      <c r="B155" s="21" t="s">
        <v>397</v>
      </c>
      <c r="C155" s="21" t="s">
        <v>192</v>
      </c>
      <c r="D155" s="21" t="s">
        <v>171</v>
      </c>
      <c r="E155" s="21"/>
      <c r="F155" s="22" t="s">
        <v>235</v>
      </c>
      <c r="G155" s="21" t="s">
        <v>173</v>
      </c>
      <c r="H155" s="21" t="s">
        <v>132</v>
      </c>
      <c r="I155" s="21" t="s">
        <v>194</v>
      </c>
      <c r="J155" s="21" t="s">
        <v>195</v>
      </c>
      <c r="K155" s="21" t="s">
        <v>176</v>
      </c>
      <c r="L155" s="21" t="s">
        <v>430</v>
      </c>
      <c r="M155" s="21" t="s">
        <v>178</v>
      </c>
      <c r="N155" s="22"/>
      <c r="O155" s="23">
        <v>45322</v>
      </c>
      <c r="P155" s="21" t="s">
        <v>431</v>
      </c>
      <c r="Q155" s="5" t="s">
        <v>430</v>
      </c>
      <c r="R155" s="5" t="s">
        <v>238</v>
      </c>
      <c r="S155" s="5" t="s">
        <v>239</v>
      </c>
      <c r="T155" s="5" t="s">
        <v>182</v>
      </c>
      <c r="U155" s="5">
        <v>0</v>
      </c>
      <c r="V155" s="5">
        <v>0</v>
      </c>
    </row>
    <row r="156" spans="2:22" x14ac:dyDescent="0.4">
      <c r="B156" s="21" t="s">
        <v>397</v>
      </c>
      <c r="C156" s="21" t="s">
        <v>192</v>
      </c>
      <c r="D156" s="21" t="s">
        <v>171</v>
      </c>
      <c r="E156" s="21"/>
      <c r="F156" s="22" t="s">
        <v>235</v>
      </c>
      <c r="G156" s="21" t="s">
        <v>173</v>
      </c>
      <c r="H156" s="21" t="s">
        <v>132</v>
      </c>
      <c r="I156" s="21" t="s">
        <v>194</v>
      </c>
      <c r="J156" s="21" t="s">
        <v>195</v>
      </c>
      <c r="K156" s="21" t="s">
        <v>183</v>
      </c>
      <c r="L156" s="21" t="s">
        <v>432</v>
      </c>
      <c r="M156" s="21" t="s">
        <v>178</v>
      </c>
      <c r="N156" s="22"/>
      <c r="O156" s="23">
        <v>45322</v>
      </c>
      <c r="P156" s="21" t="s">
        <v>433</v>
      </c>
      <c r="Q156" s="5" t="s">
        <v>432</v>
      </c>
      <c r="R156" s="5" t="s">
        <v>238</v>
      </c>
      <c r="S156" s="5" t="s">
        <v>239</v>
      </c>
      <c r="T156" s="5" t="s">
        <v>182</v>
      </c>
      <c r="U156" s="5">
        <v>0</v>
      </c>
      <c r="V156" s="5">
        <v>0</v>
      </c>
    </row>
    <row r="157" spans="2:22" x14ac:dyDescent="0.4">
      <c r="B157" s="21" t="s">
        <v>397</v>
      </c>
      <c r="C157" s="21" t="s">
        <v>192</v>
      </c>
      <c r="D157" s="21" t="s">
        <v>171</v>
      </c>
      <c r="E157" s="21"/>
      <c r="F157" s="22" t="s">
        <v>235</v>
      </c>
      <c r="G157" s="21" t="s">
        <v>173</v>
      </c>
      <c r="H157" s="21" t="s">
        <v>132</v>
      </c>
      <c r="I157" s="21" t="s">
        <v>194</v>
      </c>
      <c r="J157" s="21" t="s">
        <v>195</v>
      </c>
      <c r="K157" s="21" t="s">
        <v>186</v>
      </c>
      <c r="L157" s="21" t="s">
        <v>434</v>
      </c>
      <c r="M157" s="21" t="s">
        <v>178</v>
      </c>
      <c r="N157" s="22"/>
      <c r="O157" s="23">
        <v>45322</v>
      </c>
      <c r="P157" s="21" t="s">
        <v>435</v>
      </c>
      <c r="Q157" s="5" t="s">
        <v>434</v>
      </c>
      <c r="R157" s="5" t="s">
        <v>238</v>
      </c>
      <c r="S157" s="5" t="s">
        <v>239</v>
      </c>
      <c r="T157" s="5" t="s">
        <v>182</v>
      </c>
      <c r="U157" s="5">
        <v>0</v>
      </c>
      <c r="V157" s="5">
        <v>0</v>
      </c>
    </row>
    <row r="158" spans="2:22" x14ac:dyDescent="0.4">
      <c r="B158" s="21" t="s">
        <v>397</v>
      </c>
      <c r="C158" s="21" t="s">
        <v>192</v>
      </c>
      <c r="D158" s="21" t="s">
        <v>171</v>
      </c>
      <c r="E158" s="21"/>
      <c r="F158" s="22" t="s">
        <v>235</v>
      </c>
      <c r="G158" s="21" t="s">
        <v>173</v>
      </c>
      <c r="H158" s="21" t="s">
        <v>132</v>
      </c>
      <c r="I158" s="21" t="s">
        <v>194</v>
      </c>
      <c r="J158" s="21" t="s">
        <v>195</v>
      </c>
      <c r="K158" s="21" t="s">
        <v>189</v>
      </c>
      <c r="L158" s="21" t="s">
        <v>436</v>
      </c>
      <c r="M158" s="21" t="s">
        <v>178</v>
      </c>
      <c r="N158" s="22"/>
      <c r="O158" s="23">
        <v>45322</v>
      </c>
      <c r="P158" s="21" t="s">
        <v>437</v>
      </c>
      <c r="Q158" s="5" t="s">
        <v>436</v>
      </c>
      <c r="R158" s="5" t="s">
        <v>238</v>
      </c>
      <c r="S158" s="5" t="s">
        <v>239</v>
      </c>
      <c r="T158" s="5" t="s">
        <v>182</v>
      </c>
      <c r="U158" s="5">
        <v>0</v>
      </c>
      <c r="V158" s="5">
        <v>0</v>
      </c>
    </row>
    <row r="159" spans="2:22" x14ac:dyDescent="0.4">
      <c r="B159" s="21" t="s">
        <v>397</v>
      </c>
      <c r="C159" s="21" t="s">
        <v>192</v>
      </c>
      <c r="D159" s="21" t="s">
        <v>171</v>
      </c>
      <c r="E159" s="21"/>
      <c r="F159" s="22" t="s">
        <v>235</v>
      </c>
      <c r="G159" s="21" t="s">
        <v>173</v>
      </c>
      <c r="H159" s="21" t="s">
        <v>161</v>
      </c>
      <c r="I159" s="21" t="s">
        <v>206</v>
      </c>
      <c r="J159" s="21" t="s">
        <v>207</v>
      </c>
      <c r="K159" s="21" t="s">
        <v>176</v>
      </c>
      <c r="L159" s="21" t="s">
        <v>438</v>
      </c>
      <c r="M159" s="21" t="s">
        <v>178</v>
      </c>
      <c r="N159" s="22"/>
      <c r="O159" s="23">
        <v>45322</v>
      </c>
      <c r="P159" s="21" t="s">
        <v>439</v>
      </c>
      <c r="Q159" s="5" t="s">
        <v>438</v>
      </c>
      <c r="R159" s="5" t="s">
        <v>238</v>
      </c>
      <c r="S159" s="5" t="s">
        <v>239</v>
      </c>
      <c r="T159" s="5" t="s">
        <v>182</v>
      </c>
      <c r="U159" s="5">
        <v>0</v>
      </c>
      <c r="V159" s="5">
        <v>0</v>
      </c>
    </row>
    <row r="160" spans="2:22" x14ac:dyDescent="0.4">
      <c r="B160" s="21" t="s">
        <v>397</v>
      </c>
      <c r="C160" s="21" t="s">
        <v>192</v>
      </c>
      <c r="D160" s="21" t="s">
        <v>171</v>
      </c>
      <c r="E160" s="21"/>
      <c r="F160" s="22" t="s">
        <v>235</v>
      </c>
      <c r="G160" s="21" t="s">
        <v>173</v>
      </c>
      <c r="H160" s="21" t="s">
        <v>161</v>
      </c>
      <c r="I160" s="21" t="s">
        <v>206</v>
      </c>
      <c r="J160" s="21" t="s">
        <v>207</v>
      </c>
      <c r="K160" s="21" t="s">
        <v>183</v>
      </c>
      <c r="L160" s="21" t="s">
        <v>440</v>
      </c>
      <c r="M160" s="21" t="s">
        <v>178</v>
      </c>
      <c r="N160" s="22"/>
      <c r="O160" s="23">
        <v>45322</v>
      </c>
      <c r="P160" s="21" t="s">
        <v>441</v>
      </c>
      <c r="Q160" s="5" t="s">
        <v>440</v>
      </c>
      <c r="R160" s="5" t="s">
        <v>238</v>
      </c>
      <c r="S160" s="5" t="s">
        <v>239</v>
      </c>
      <c r="T160" s="5" t="s">
        <v>182</v>
      </c>
      <c r="U160" s="5">
        <v>0</v>
      </c>
      <c r="V160" s="5">
        <v>0</v>
      </c>
    </row>
    <row r="161" spans="2:22" x14ac:dyDescent="0.4">
      <c r="B161" s="21" t="s">
        <v>397</v>
      </c>
      <c r="C161" s="21" t="s">
        <v>192</v>
      </c>
      <c r="D161" s="21" t="s">
        <v>171</v>
      </c>
      <c r="E161" s="21"/>
      <c r="F161" s="22" t="s">
        <v>235</v>
      </c>
      <c r="G161" s="21" t="s">
        <v>173</v>
      </c>
      <c r="H161" s="21" t="s">
        <v>161</v>
      </c>
      <c r="I161" s="21" t="s">
        <v>206</v>
      </c>
      <c r="J161" s="21" t="s">
        <v>207</v>
      </c>
      <c r="K161" s="21" t="s">
        <v>186</v>
      </c>
      <c r="L161" s="21" t="s">
        <v>442</v>
      </c>
      <c r="M161" s="21" t="s">
        <v>178</v>
      </c>
      <c r="N161" s="22"/>
      <c r="O161" s="23">
        <v>45322</v>
      </c>
      <c r="P161" s="21" t="s">
        <v>443</v>
      </c>
      <c r="Q161" s="5" t="s">
        <v>442</v>
      </c>
      <c r="R161" s="5" t="s">
        <v>238</v>
      </c>
      <c r="S161" s="5" t="s">
        <v>239</v>
      </c>
      <c r="T161" s="5" t="s">
        <v>182</v>
      </c>
      <c r="U161" s="5">
        <v>0</v>
      </c>
      <c r="V161" s="5">
        <v>0</v>
      </c>
    </row>
    <row r="162" spans="2:22" x14ac:dyDescent="0.4">
      <c r="B162" s="21" t="s">
        <v>397</v>
      </c>
      <c r="C162" s="21" t="s">
        <v>192</v>
      </c>
      <c r="D162" s="21" t="s">
        <v>171</v>
      </c>
      <c r="E162" s="21"/>
      <c r="F162" s="22" t="s">
        <v>235</v>
      </c>
      <c r="G162" s="21" t="s">
        <v>173</v>
      </c>
      <c r="H162" s="21" t="s">
        <v>161</v>
      </c>
      <c r="I162" s="21" t="s">
        <v>206</v>
      </c>
      <c r="J162" s="21" t="s">
        <v>207</v>
      </c>
      <c r="K162" s="21" t="s">
        <v>189</v>
      </c>
      <c r="L162" s="21" t="s">
        <v>444</v>
      </c>
      <c r="M162" s="21" t="s">
        <v>178</v>
      </c>
      <c r="N162" s="22"/>
      <c r="O162" s="23">
        <v>45322</v>
      </c>
      <c r="P162" s="21" t="s">
        <v>445</v>
      </c>
      <c r="Q162" s="5" t="s">
        <v>444</v>
      </c>
      <c r="R162" s="5" t="s">
        <v>238</v>
      </c>
      <c r="S162" s="5" t="s">
        <v>239</v>
      </c>
      <c r="T162" s="5" t="s">
        <v>182</v>
      </c>
      <c r="U162" s="5">
        <v>0</v>
      </c>
      <c r="V162" s="5">
        <v>0</v>
      </c>
    </row>
    <row r="163" spans="2:22" x14ac:dyDescent="0.4">
      <c r="B163" s="21" t="s">
        <v>397</v>
      </c>
      <c r="C163" s="21" t="s">
        <v>192</v>
      </c>
      <c r="D163" s="21" t="s">
        <v>171</v>
      </c>
      <c r="E163" s="21"/>
      <c r="F163" s="22" t="s">
        <v>235</v>
      </c>
      <c r="G163" s="21" t="s">
        <v>173</v>
      </c>
      <c r="H163" s="21" t="s">
        <v>117</v>
      </c>
      <c r="I163" s="21" t="s">
        <v>216</v>
      </c>
      <c r="J163" s="21" t="s">
        <v>217</v>
      </c>
      <c r="K163" s="21" t="s">
        <v>176</v>
      </c>
      <c r="L163" s="21" t="s">
        <v>446</v>
      </c>
      <c r="M163" s="21" t="s">
        <v>178</v>
      </c>
      <c r="N163" s="22"/>
      <c r="O163" s="23">
        <v>45322</v>
      </c>
      <c r="P163" s="21" t="s">
        <v>447</v>
      </c>
      <c r="Q163" s="5" t="s">
        <v>446</v>
      </c>
      <c r="R163" s="5" t="s">
        <v>238</v>
      </c>
      <c r="S163" s="5" t="s">
        <v>239</v>
      </c>
      <c r="T163" s="5" t="s">
        <v>182</v>
      </c>
      <c r="U163" s="5">
        <v>0</v>
      </c>
      <c r="V163" s="5">
        <v>0</v>
      </c>
    </row>
    <row r="164" spans="2:22" x14ac:dyDescent="0.4">
      <c r="B164" s="21" t="s">
        <v>397</v>
      </c>
      <c r="C164" s="21" t="s">
        <v>192</v>
      </c>
      <c r="D164" s="21" t="s">
        <v>171</v>
      </c>
      <c r="E164" s="21"/>
      <c r="F164" s="22" t="s">
        <v>235</v>
      </c>
      <c r="G164" s="21" t="s">
        <v>173</v>
      </c>
      <c r="H164" s="21" t="s">
        <v>117</v>
      </c>
      <c r="I164" s="21" t="s">
        <v>216</v>
      </c>
      <c r="J164" s="21" t="s">
        <v>217</v>
      </c>
      <c r="K164" s="21" t="s">
        <v>183</v>
      </c>
      <c r="L164" s="21" t="s">
        <v>448</v>
      </c>
      <c r="M164" s="21" t="s">
        <v>178</v>
      </c>
      <c r="N164" s="22"/>
      <c r="O164" s="23">
        <v>45322</v>
      </c>
      <c r="P164" s="21" t="s">
        <v>449</v>
      </c>
      <c r="Q164" s="5" t="s">
        <v>448</v>
      </c>
      <c r="R164" s="5" t="s">
        <v>238</v>
      </c>
      <c r="S164" s="5" t="s">
        <v>239</v>
      </c>
      <c r="T164" s="5" t="s">
        <v>182</v>
      </c>
      <c r="U164" s="5">
        <v>0</v>
      </c>
      <c r="V164" s="5">
        <v>0</v>
      </c>
    </row>
    <row r="165" spans="2:22" x14ac:dyDescent="0.4">
      <c r="B165" s="21" t="s">
        <v>397</v>
      </c>
      <c r="C165" s="21" t="s">
        <v>192</v>
      </c>
      <c r="D165" s="21" t="s">
        <v>171</v>
      </c>
      <c r="E165" s="21"/>
      <c r="F165" s="22" t="s">
        <v>235</v>
      </c>
      <c r="G165" s="21" t="s">
        <v>173</v>
      </c>
      <c r="H165" s="21" t="s">
        <v>117</v>
      </c>
      <c r="I165" s="21" t="s">
        <v>216</v>
      </c>
      <c r="J165" s="21" t="s">
        <v>217</v>
      </c>
      <c r="K165" s="21" t="s">
        <v>186</v>
      </c>
      <c r="L165" s="21" t="s">
        <v>450</v>
      </c>
      <c r="M165" s="21" t="s">
        <v>178</v>
      </c>
      <c r="N165" s="22"/>
      <c r="O165" s="23">
        <v>45322</v>
      </c>
      <c r="P165" s="21" t="s">
        <v>451</v>
      </c>
      <c r="Q165" s="5" t="s">
        <v>450</v>
      </c>
      <c r="R165" s="5" t="s">
        <v>238</v>
      </c>
      <c r="S165" s="5" t="s">
        <v>239</v>
      </c>
      <c r="T165" s="5" t="s">
        <v>182</v>
      </c>
      <c r="U165" s="5">
        <v>0</v>
      </c>
      <c r="V165" s="5">
        <v>0</v>
      </c>
    </row>
    <row r="166" spans="2:22" x14ac:dyDescent="0.4">
      <c r="B166" s="21" t="s">
        <v>397</v>
      </c>
      <c r="C166" s="21" t="s">
        <v>192</v>
      </c>
      <c r="D166" s="21" t="s">
        <v>171</v>
      </c>
      <c r="E166" s="21"/>
      <c r="F166" s="22" t="s">
        <v>235</v>
      </c>
      <c r="G166" s="21" t="s">
        <v>173</v>
      </c>
      <c r="H166" s="21" t="s">
        <v>117</v>
      </c>
      <c r="I166" s="21" t="s">
        <v>216</v>
      </c>
      <c r="J166" s="21" t="s">
        <v>217</v>
      </c>
      <c r="K166" s="21" t="s">
        <v>189</v>
      </c>
      <c r="L166" s="21" t="s">
        <v>452</v>
      </c>
      <c r="M166" s="21" t="s">
        <v>178</v>
      </c>
      <c r="N166" s="22"/>
      <c r="O166" s="23">
        <v>45322</v>
      </c>
      <c r="P166" s="21" t="s">
        <v>453</v>
      </c>
      <c r="Q166" s="5" t="s">
        <v>452</v>
      </c>
      <c r="R166" s="5" t="s">
        <v>238</v>
      </c>
      <c r="S166" s="5" t="s">
        <v>239</v>
      </c>
      <c r="T166" s="5" t="s">
        <v>182</v>
      </c>
      <c r="U166" s="5">
        <v>0</v>
      </c>
      <c r="V166" s="5">
        <v>0</v>
      </c>
    </row>
    <row r="167" spans="2:22" x14ac:dyDescent="0.4">
      <c r="B167" s="21" t="s">
        <v>397</v>
      </c>
      <c r="C167" s="21" t="s">
        <v>192</v>
      </c>
      <c r="D167" s="21" t="s">
        <v>171</v>
      </c>
      <c r="E167" s="21"/>
      <c r="F167" s="22" t="s">
        <v>235</v>
      </c>
      <c r="G167" s="21" t="s">
        <v>173</v>
      </c>
      <c r="H167" s="21" t="s">
        <v>122</v>
      </c>
      <c r="I167" s="21" t="s">
        <v>174</v>
      </c>
      <c r="J167" s="21" t="s">
        <v>226</v>
      </c>
      <c r="K167" s="21" t="s">
        <v>176</v>
      </c>
      <c r="L167" s="21" t="s">
        <v>454</v>
      </c>
      <c r="M167" s="21" t="s">
        <v>178</v>
      </c>
      <c r="N167" s="22"/>
      <c r="O167" s="23">
        <v>45322</v>
      </c>
      <c r="P167" s="21" t="s">
        <v>455</v>
      </c>
      <c r="Q167" s="5" t="s">
        <v>454</v>
      </c>
      <c r="R167" s="5" t="s">
        <v>238</v>
      </c>
      <c r="S167" s="5" t="s">
        <v>239</v>
      </c>
      <c r="T167" s="5" t="s">
        <v>182</v>
      </c>
      <c r="U167" s="5">
        <v>0</v>
      </c>
      <c r="V167" s="5">
        <v>0</v>
      </c>
    </row>
    <row r="168" spans="2:22" x14ac:dyDescent="0.4">
      <c r="B168" s="21" t="s">
        <v>397</v>
      </c>
      <c r="C168" s="21" t="s">
        <v>192</v>
      </c>
      <c r="D168" s="21" t="s">
        <v>171</v>
      </c>
      <c r="E168" s="21"/>
      <c r="F168" s="22" t="s">
        <v>235</v>
      </c>
      <c r="G168" s="21" t="s">
        <v>173</v>
      </c>
      <c r="H168" s="21" t="s">
        <v>122</v>
      </c>
      <c r="I168" s="21" t="s">
        <v>174</v>
      </c>
      <c r="J168" s="21" t="s">
        <v>226</v>
      </c>
      <c r="K168" s="21" t="s">
        <v>183</v>
      </c>
      <c r="L168" s="21" t="s">
        <v>456</v>
      </c>
      <c r="M168" s="21" t="s">
        <v>178</v>
      </c>
      <c r="N168" s="22"/>
      <c r="O168" s="23">
        <v>45322</v>
      </c>
      <c r="P168" s="21" t="s">
        <v>457</v>
      </c>
      <c r="Q168" s="5" t="s">
        <v>456</v>
      </c>
      <c r="R168" s="5" t="s">
        <v>238</v>
      </c>
      <c r="S168" s="5" t="s">
        <v>239</v>
      </c>
      <c r="T168" s="5" t="s">
        <v>182</v>
      </c>
      <c r="U168" s="5">
        <v>0</v>
      </c>
      <c r="V168" s="5">
        <v>0</v>
      </c>
    </row>
    <row r="169" spans="2:22" x14ac:dyDescent="0.4">
      <c r="B169" s="21" t="s">
        <v>397</v>
      </c>
      <c r="C169" s="21" t="s">
        <v>192</v>
      </c>
      <c r="D169" s="21" t="s">
        <v>171</v>
      </c>
      <c r="E169" s="21"/>
      <c r="F169" s="22" t="s">
        <v>235</v>
      </c>
      <c r="G169" s="21" t="s">
        <v>173</v>
      </c>
      <c r="H169" s="21" t="s">
        <v>122</v>
      </c>
      <c r="I169" s="21" t="s">
        <v>174</v>
      </c>
      <c r="J169" s="21" t="s">
        <v>226</v>
      </c>
      <c r="K169" s="21" t="s">
        <v>186</v>
      </c>
      <c r="L169" s="21" t="s">
        <v>458</v>
      </c>
      <c r="M169" s="21" t="s">
        <v>178</v>
      </c>
      <c r="N169" s="22"/>
      <c r="O169" s="23">
        <v>45322</v>
      </c>
      <c r="P169" s="21" t="s">
        <v>459</v>
      </c>
      <c r="Q169" s="5" t="s">
        <v>458</v>
      </c>
      <c r="R169" s="5" t="s">
        <v>238</v>
      </c>
      <c r="S169" s="5" t="s">
        <v>239</v>
      </c>
      <c r="T169" s="5" t="s">
        <v>182</v>
      </c>
      <c r="U169" s="5">
        <v>0</v>
      </c>
      <c r="V169" s="5">
        <v>0</v>
      </c>
    </row>
    <row r="170" spans="2:22" x14ac:dyDescent="0.4">
      <c r="B170" s="21" t="s">
        <v>397</v>
      </c>
      <c r="C170" s="21" t="s">
        <v>192</v>
      </c>
      <c r="D170" s="21" t="s">
        <v>171</v>
      </c>
      <c r="E170" s="21"/>
      <c r="F170" s="22" t="s">
        <v>235</v>
      </c>
      <c r="G170" s="21" t="s">
        <v>173</v>
      </c>
      <c r="H170" s="21" t="s">
        <v>122</v>
      </c>
      <c r="I170" s="21" t="s">
        <v>174</v>
      </c>
      <c r="J170" s="21" t="s">
        <v>226</v>
      </c>
      <c r="K170" s="21" t="s">
        <v>189</v>
      </c>
      <c r="L170" s="21" t="s">
        <v>460</v>
      </c>
      <c r="M170" s="21" t="s">
        <v>178</v>
      </c>
      <c r="N170" s="22"/>
      <c r="O170" s="23">
        <v>45322</v>
      </c>
      <c r="P170" s="21" t="s">
        <v>461</v>
      </c>
      <c r="Q170" s="5" t="s">
        <v>460</v>
      </c>
      <c r="R170" s="5" t="s">
        <v>238</v>
      </c>
      <c r="S170" s="5" t="s">
        <v>239</v>
      </c>
      <c r="T170" s="5" t="s">
        <v>182</v>
      </c>
      <c r="U170" s="5">
        <v>0</v>
      </c>
      <c r="V170" s="5">
        <v>0</v>
      </c>
    </row>
    <row r="171" spans="2:22" x14ac:dyDescent="0.4">
      <c r="B171" s="21" t="s">
        <v>136</v>
      </c>
      <c r="C171" s="21" t="s">
        <v>305</v>
      </c>
      <c r="D171" s="21"/>
      <c r="E171" s="21"/>
      <c r="F171" s="22" t="s">
        <v>306</v>
      </c>
      <c r="G171" s="21" t="s">
        <v>173</v>
      </c>
      <c r="H171" s="21" t="s">
        <v>542</v>
      </c>
      <c r="I171" s="21" t="s">
        <v>542</v>
      </c>
      <c r="J171" s="21" t="s">
        <v>651</v>
      </c>
      <c r="K171" s="21" t="s">
        <v>176</v>
      </c>
      <c r="L171" s="21" t="s">
        <v>684</v>
      </c>
      <c r="M171" s="21" t="s">
        <v>178</v>
      </c>
      <c r="N171" s="22"/>
      <c r="O171" s="23">
        <v>45322</v>
      </c>
      <c r="P171" s="21" t="s">
        <v>685</v>
      </c>
      <c r="Q171" s="5" t="s">
        <v>684</v>
      </c>
      <c r="R171" s="5" t="s">
        <v>311</v>
      </c>
      <c r="S171" s="5" t="s">
        <v>312</v>
      </c>
      <c r="T171" s="5" t="s">
        <v>182</v>
      </c>
      <c r="U171" s="5">
        <v>0</v>
      </c>
      <c r="V171" s="5">
        <v>0</v>
      </c>
    </row>
    <row r="172" spans="2:22" x14ac:dyDescent="0.4">
      <c r="B172" s="21" t="s">
        <v>136</v>
      </c>
      <c r="C172" s="21" t="s">
        <v>305</v>
      </c>
      <c r="D172" s="21"/>
      <c r="E172" s="21"/>
      <c r="F172" s="22" t="s">
        <v>306</v>
      </c>
      <c r="G172" s="21" t="s">
        <v>173</v>
      </c>
      <c r="H172" s="21" t="s">
        <v>542</v>
      </c>
      <c r="I172" s="21" t="s">
        <v>542</v>
      </c>
      <c r="J172" s="21" t="s">
        <v>651</v>
      </c>
      <c r="K172" s="21" t="s">
        <v>183</v>
      </c>
      <c r="L172" s="21" t="s">
        <v>686</v>
      </c>
      <c r="M172" s="21" t="s">
        <v>178</v>
      </c>
      <c r="N172" s="22"/>
      <c r="O172" s="23">
        <v>45322</v>
      </c>
      <c r="P172" s="21" t="s">
        <v>687</v>
      </c>
      <c r="Q172" s="5" t="s">
        <v>686</v>
      </c>
      <c r="R172" s="5" t="s">
        <v>311</v>
      </c>
      <c r="S172" s="5" t="s">
        <v>312</v>
      </c>
      <c r="T172" s="5" t="s">
        <v>182</v>
      </c>
      <c r="U172" s="5">
        <v>0</v>
      </c>
      <c r="V172" s="5">
        <v>0</v>
      </c>
    </row>
    <row r="173" spans="2:22" x14ac:dyDescent="0.4">
      <c r="B173" s="21" t="s">
        <v>136</v>
      </c>
      <c r="C173" s="21" t="s">
        <v>305</v>
      </c>
      <c r="D173" s="21"/>
      <c r="E173" s="21"/>
      <c r="F173" s="22" t="s">
        <v>306</v>
      </c>
      <c r="G173" s="21" t="s">
        <v>173</v>
      </c>
      <c r="H173" s="21" t="s">
        <v>542</v>
      </c>
      <c r="I173" s="21" t="s">
        <v>542</v>
      </c>
      <c r="J173" s="21" t="s">
        <v>651</v>
      </c>
      <c r="K173" s="21" t="s">
        <v>186</v>
      </c>
      <c r="L173" s="21" t="s">
        <v>688</v>
      </c>
      <c r="M173" s="21" t="s">
        <v>178</v>
      </c>
      <c r="N173" s="22"/>
      <c r="O173" s="23">
        <v>45322</v>
      </c>
      <c r="P173" s="21" t="s">
        <v>689</v>
      </c>
      <c r="Q173" s="5" t="s">
        <v>688</v>
      </c>
      <c r="R173" s="5" t="s">
        <v>311</v>
      </c>
      <c r="S173" s="5" t="s">
        <v>312</v>
      </c>
      <c r="T173" s="5" t="s">
        <v>182</v>
      </c>
      <c r="U173" s="5">
        <v>0</v>
      </c>
      <c r="V173" s="5">
        <v>0</v>
      </c>
    </row>
    <row r="174" spans="2:22" x14ac:dyDescent="0.4">
      <c r="B174" s="21" t="s">
        <v>136</v>
      </c>
      <c r="C174" s="21" t="s">
        <v>305</v>
      </c>
      <c r="D174" s="21"/>
      <c r="E174" s="21"/>
      <c r="F174" s="22" t="s">
        <v>306</v>
      </c>
      <c r="G174" s="21" t="s">
        <v>173</v>
      </c>
      <c r="H174" s="21" t="s">
        <v>542</v>
      </c>
      <c r="I174" s="21" t="s">
        <v>542</v>
      </c>
      <c r="J174" s="21" t="s">
        <v>651</v>
      </c>
      <c r="K174" s="21" t="s">
        <v>189</v>
      </c>
      <c r="L174" s="21" t="s">
        <v>690</v>
      </c>
      <c r="M174" s="21" t="s">
        <v>178</v>
      </c>
      <c r="N174" s="22"/>
      <c r="O174" s="23">
        <v>45322</v>
      </c>
      <c r="P174" s="21" t="s">
        <v>691</v>
      </c>
      <c r="Q174" s="5" t="s">
        <v>690</v>
      </c>
      <c r="R174" s="5" t="s">
        <v>311</v>
      </c>
      <c r="S174" s="5" t="s">
        <v>312</v>
      </c>
      <c r="T174" s="5" t="s">
        <v>182</v>
      </c>
      <c r="U174" s="5">
        <v>0</v>
      </c>
      <c r="V174" s="5">
        <v>0</v>
      </c>
    </row>
    <row r="175" spans="2:22" x14ac:dyDescent="0.4">
      <c r="B175" s="21" t="s">
        <v>136</v>
      </c>
      <c r="C175" s="21" t="s">
        <v>305</v>
      </c>
      <c r="D175" s="21"/>
      <c r="E175" s="21"/>
      <c r="F175" s="22" t="s">
        <v>354</v>
      </c>
      <c r="G175" s="21" t="s">
        <v>173</v>
      </c>
      <c r="H175" s="21" t="s">
        <v>542</v>
      </c>
      <c r="I175" s="21" t="s">
        <v>542</v>
      </c>
      <c r="J175" s="21" t="s">
        <v>651</v>
      </c>
      <c r="K175" s="21" t="s">
        <v>176</v>
      </c>
      <c r="L175" s="21" t="s">
        <v>692</v>
      </c>
      <c r="M175" s="21" t="s">
        <v>178</v>
      </c>
      <c r="N175" s="22"/>
      <c r="O175" s="23">
        <v>45322</v>
      </c>
      <c r="P175" s="21" t="s">
        <v>693</v>
      </c>
      <c r="Q175" s="5" t="s">
        <v>692</v>
      </c>
      <c r="R175" s="5" t="s">
        <v>357</v>
      </c>
      <c r="S175" s="5" t="s">
        <v>358</v>
      </c>
      <c r="T175" s="5" t="s">
        <v>182</v>
      </c>
      <c r="U175" s="5">
        <v>0</v>
      </c>
      <c r="V175" s="5">
        <v>0</v>
      </c>
    </row>
    <row r="176" spans="2:22" x14ac:dyDescent="0.4">
      <c r="B176" s="21" t="s">
        <v>136</v>
      </c>
      <c r="C176" s="21" t="s">
        <v>305</v>
      </c>
      <c r="D176" s="21"/>
      <c r="E176" s="21"/>
      <c r="F176" s="22" t="s">
        <v>354</v>
      </c>
      <c r="G176" s="21" t="s">
        <v>173</v>
      </c>
      <c r="H176" s="21" t="s">
        <v>542</v>
      </c>
      <c r="I176" s="21" t="s">
        <v>542</v>
      </c>
      <c r="J176" s="21" t="s">
        <v>651</v>
      </c>
      <c r="K176" s="21" t="s">
        <v>183</v>
      </c>
      <c r="L176" s="21" t="s">
        <v>694</v>
      </c>
      <c r="M176" s="21" t="s">
        <v>178</v>
      </c>
      <c r="N176" s="22"/>
      <c r="O176" s="23">
        <v>45322</v>
      </c>
      <c r="P176" s="21" t="s">
        <v>695</v>
      </c>
      <c r="Q176" s="5" t="s">
        <v>694</v>
      </c>
      <c r="R176" s="5" t="s">
        <v>357</v>
      </c>
      <c r="S176" s="5" t="s">
        <v>358</v>
      </c>
      <c r="T176" s="5" t="s">
        <v>182</v>
      </c>
      <c r="U176" s="5">
        <v>0</v>
      </c>
      <c r="V176" s="5">
        <v>0</v>
      </c>
    </row>
    <row r="177" spans="2:22" x14ac:dyDescent="0.4">
      <c r="B177" s="21" t="s">
        <v>136</v>
      </c>
      <c r="C177" s="21" t="s">
        <v>305</v>
      </c>
      <c r="D177" s="21"/>
      <c r="E177" s="21"/>
      <c r="F177" s="22" t="s">
        <v>354</v>
      </c>
      <c r="G177" s="21" t="s">
        <v>173</v>
      </c>
      <c r="H177" s="21" t="s">
        <v>542</v>
      </c>
      <c r="I177" s="21" t="s">
        <v>542</v>
      </c>
      <c r="J177" s="21" t="s">
        <v>651</v>
      </c>
      <c r="K177" s="21" t="s">
        <v>186</v>
      </c>
      <c r="L177" s="21" t="s">
        <v>696</v>
      </c>
      <c r="M177" s="21" t="s">
        <v>178</v>
      </c>
      <c r="N177" s="22"/>
      <c r="O177" s="23">
        <v>45322</v>
      </c>
      <c r="P177" s="21" t="s">
        <v>697</v>
      </c>
      <c r="Q177" s="5" t="s">
        <v>696</v>
      </c>
      <c r="R177" s="5" t="s">
        <v>357</v>
      </c>
      <c r="S177" s="5" t="s">
        <v>358</v>
      </c>
      <c r="T177" s="5" t="s">
        <v>182</v>
      </c>
      <c r="U177" s="5">
        <v>0</v>
      </c>
      <c r="V177" s="5">
        <v>0</v>
      </c>
    </row>
    <row r="178" spans="2:22" x14ac:dyDescent="0.4">
      <c r="B178" s="21" t="s">
        <v>136</v>
      </c>
      <c r="C178" s="21" t="s">
        <v>305</v>
      </c>
      <c r="D178" s="21"/>
      <c r="E178" s="21"/>
      <c r="F178" s="22" t="s">
        <v>354</v>
      </c>
      <c r="G178" s="21" t="s">
        <v>173</v>
      </c>
      <c r="H178" s="21" t="s">
        <v>542</v>
      </c>
      <c r="I178" s="21" t="s">
        <v>542</v>
      </c>
      <c r="J178" s="21" t="s">
        <v>651</v>
      </c>
      <c r="K178" s="21" t="s">
        <v>189</v>
      </c>
      <c r="L178" s="21" t="s">
        <v>698</v>
      </c>
      <c r="M178" s="21" t="s">
        <v>178</v>
      </c>
      <c r="N178" s="22"/>
      <c r="O178" s="23">
        <v>45322</v>
      </c>
      <c r="P178" s="21" t="s">
        <v>699</v>
      </c>
      <c r="Q178" s="5" t="s">
        <v>698</v>
      </c>
      <c r="R178" s="5" t="s">
        <v>357</v>
      </c>
      <c r="S178" s="5" t="s">
        <v>358</v>
      </c>
      <c r="T178" s="5" t="s">
        <v>182</v>
      </c>
      <c r="U178" s="5">
        <v>0</v>
      </c>
      <c r="V178" s="5">
        <v>0</v>
      </c>
    </row>
    <row r="179" spans="2:22" x14ac:dyDescent="0.4">
      <c r="B179" s="21" t="s">
        <v>136</v>
      </c>
      <c r="C179" s="21" t="s">
        <v>192</v>
      </c>
      <c r="D179" s="21"/>
      <c r="E179" s="21"/>
      <c r="F179" s="22" t="s">
        <v>193</v>
      </c>
      <c r="G179" s="21" t="s">
        <v>173</v>
      </c>
      <c r="H179" s="21" t="s">
        <v>542</v>
      </c>
      <c r="I179" s="21" t="s">
        <v>542</v>
      </c>
      <c r="J179" s="21" t="s">
        <v>651</v>
      </c>
      <c r="K179" s="21" t="s">
        <v>176</v>
      </c>
      <c r="L179" s="21" t="s">
        <v>652</v>
      </c>
      <c r="M179" s="21" t="s">
        <v>178</v>
      </c>
      <c r="N179" s="22"/>
      <c r="O179" s="23">
        <v>45322</v>
      </c>
      <c r="P179" s="21" t="s">
        <v>653</v>
      </c>
      <c r="Q179" s="5" t="s">
        <v>652</v>
      </c>
      <c r="R179" s="5" t="s">
        <v>198</v>
      </c>
      <c r="S179" s="5" t="s">
        <v>199</v>
      </c>
      <c r="T179" s="5" t="s">
        <v>182</v>
      </c>
      <c r="U179" s="5">
        <v>0</v>
      </c>
      <c r="V179" s="5">
        <v>0</v>
      </c>
    </row>
    <row r="180" spans="2:22" x14ac:dyDescent="0.4">
      <c r="B180" s="21" t="s">
        <v>136</v>
      </c>
      <c r="C180" s="21" t="s">
        <v>192</v>
      </c>
      <c r="D180" s="21"/>
      <c r="E180" s="21"/>
      <c r="F180" s="22" t="s">
        <v>193</v>
      </c>
      <c r="G180" s="21" t="s">
        <v>173</v>
      </c>
      <c r="H180" s="21" t="s">
        <v>542</v>
      </c>
      <c r="I180" s="21" t="s">
        <v>542</v>
      </c>
      <c r="J180" s="21" t="s">
        <v>651</v>
      </c>
      <c r="K180" s="21" t="s">
        <v>183</v>
      </c>
      <c r="L180" s="21" t="s">
        <v>654</v>
      </c>
      <c r="M180" s="21" t="s">
        <v>178</v>
      </c>
      <c r="N180" s="22"/>
      <c r="O180" s="23">
        <v>45322</v>
      </c>
      <c r="P180" s="21" t="s">
        <v>655</v>
      </c>
      <c r="Q180" s="5" t="s">
        <v>654</v>
      </c>
      <c r="R180" s="5" t="s">
        <v>198</v>
      </c>
      <c r="S180" s="5" t="s">
        <v>199</v>
      </c>
      <c r="T180" s="5" t="s">
        <v>182</v>
      </c>
      <c r="U180" s="5">
        <v>0</v>
      </c>
      <c r="V180" s="5">
        <v>0</v>
      </c>
    </row>
    <row r="181" spans="2:22" x14ac:dyDescent="0.4">
      <c r="B181" s="21" t="s">
        <v>136</v>
      </c>
      <c r="C181" s="21" t="s">
        <v>192</v>
      </c>
      <c r="D181" s="21"/>
      <c r="E181" s="21"/>
      <c r="F181" s="22" t="s">
        <v>193</v>
      </c>
      <c r="G181" s="21" t="s">
        <v>173</v>
      </c>
      <c r="H181" s="21" t="s">
        <v>542</v>
      </c>
      <c r="I181" s="21" t="s">
        <v>542</v>
      </c>
      <c r="J181" s="21" t="s">
        <v>651</v>
      </c>
      <c r="K181" s="21" t="s">
        <v>186</v>
      </c>
      <c r="L181" s="21" t="s">
        <v>656</v>
      </c>
      <c r="M181" s="21" t="s">
        <v>178</v>
      </c>
      <c r="N181" s="22"/>
      <c r="O181" s="23">
        <v>45322</v>
      </c>
      <c r="P181" s="21" t="s">
        <v>657</v>
      </c>
      <c r="Q181" s="5" t="s">
        <v>656</v>
      </c>
      <c r="R181" s="5" t="s">
        <v>198</v>
      </c>
      <c r="S181" s="5" t="s">
        <v>199</v>
      </c>
      <c r="T181" s="5" t="s">
        <v>182</v>
      </c>
      <c r="U181" s="5">
        <v>0</v>
      </c>
      <c r="V181" s="5">
        <v>0</v>
      </c>
    </row>
    <row r="182" spans="2:22" x14ac:dyDescent="0.4">
      <c r="B182" s="21" t="s">
        <v>136</v>
      </c>
      <c r="C182" s="21" t="s">
        <v>192</v>
      </c>
      <c r="D182" s="21"/>
      <c r="E182" s="21"/>
      <c r="F182" s="22" t="s">
        <v>193</v>
      </c>
      <c r="G182" s="21" t="s">
        <v>173</v>
      </c>
      <c r="H182" s="21" t="s">
        <v>542</v>
      </c>
      <c r="I182" s="21" t="s">
        <v>542</v>
      </c>
      <c r="J182" s="21" t="s">
        <v>651</v>
      </c>
      <c r="K182" s="21" t="s">
        <v>189</v>
      </c>
      <c r="L182" s="21" t="s">
        <v>658</v>
      </c>
      <c r="M182" s="21" t="s">
        <v>178</v>
      </c>
      <c r="N182" s="22"/>
      <c r="O182" s="23">
        <v>45322</v>
      </c>
      <c r="P182" s="21" t="s">
        <v>659</v>
      </c>
      <c r="Q182" s="5" t="s">
        <v>658</v>
      </c>
      <c r="R182" s="5" t="s">
        <v>198</v>
      </c>
      <c r="S182" s="5" t="s">
        <v>199</v>
      </c>
      <c r="T182" s="5" t="s">
        <v>182</v>
      </c>
      <c r="U182" s="5">
        <v>0</v>
      </c>
      <c r="V182" s="5">
        <v>0</v>
      </c>
    </row>
    <row r="183" spans="2:22" x14ac:dyDescent="0.4">
      <c r="B183" s="21" t="s">
        <v>136</v>
      </c>
      <c r="C183" s="21" t="s">
        <v>192</v>
      </c>
      <c r="D183" s="21"/>
      <c r="E183" s="21"/>
      <c r="F183" s="22" t="s">
        <v>568</v>
      </c>
      <c r="G183" s="21" t="s">
        <v>173</v>
      </c>
      <c r="H183" s="21" t="s">
        <v>542</v>
      </c>
      <c r="I183" s="21" t="s">
        <v>542</v>
      </c>
      <c r="J183" s="21" t="s">
        <v>651</v>
      </c>
      <c r="K183" s="21" t="s">
        <v>176</v>
      </c>
      <c r="L183" s="21" t="s">
        <v>668</v>
      </c>
      <c r="M183" s="21" t="s">
        <v>178</v>
      </c>
      <c r="N183" s="22"/>
      <c r="O183" s="23">
        <v>45322</v>
      </c>
      <c r="P183" s="21" t="s">
        <v>669</v>
      </c>
      <c r="Q183" s="5" t="s">
        <v>668</v>
      </c>
      <c r="R183" s="5" t="s">
        <v>571</v>
      </c>
      <c r="S183" s="5" t="s">
        <v>572</v>
      </c>
      <c r="T183" s="5" t="s">
        <v>182</v>
      </c>
      <c r="U183" s="5">
        <v>0</v>
      </c>
      <c r="V183" s="5">
        <v>0</v>
      </c>
    </row>
    <row r="184" spans="2:22" x14ac:dyDescent="0.4">
      <c r="B184" s="21" t="s">
        <v>136</v>
      </c>
      <c r="C184" s="21" t="s">
        <v>192</v>
      </c>
      <c r="D184" s="21"/>
      <c r="E184" s="21"/>
      <c r="F184" s="22" t="s">
        <v>568</v>
      </c>
      <c r="G184" s="21" t="s">
        <v>173</v>
      </c>
      <c r="H184" s="21" t="s">
        <v>542</v>
      </c>
      <c r="I184" s="21" t="s">
        <v>542</v>
      </c>
      <c r="J184" s="21" t="s">
        <v>651</v>
      </c>
      <c r="K184" s="21" t="s">
        <v>183</v>
      </c>
      <c r="L184" s="21" t="s">
        <v>670</v>
      </c>
      <c r="M184" s="21" t="s">
        <v>178</v>
      </c>
      <c r="N184" s="22"/>
      <c r="O184" s="23">
        <v>45322</v>
      </c>
      <c r="P184" s="21" t="s">
        <v>671</v>
      </c>
      <c r="Q184" s="5" t="s">
        <v>670</v>
      </c>
      <c r="R184" s="5" t="s">
        <v>571</v>
      </c>
      <c r="S184" s="5" t="s">
        <v>572</v>
      </c>
      <c r="T184" s="5" t="s">
        <v>182</v>
      </c>
      <c r="U184" s="5">
        <v>0</v>
      </c>
      <c r="V184" s="5">
        <v>0</v>
      </c>
    </row>
    <row r="185" spans="2:22" x14ac:dyDescent="0.4">
      <c r="B185" s="21" t="s">
        <v>136</v>
      </c>
      <c r="C185" s="21" t="s">
        <v>192</v>
      </c>
      <c r="D185" s="21"/>
      <c r="E185" s="21"/>
      <c r="F185" s="22" t="s">
        <v>568</v>
      </c>
      <c r="G185" s="21" t="s">
        <v>173</v>
      </c>
      <c r="H185" s="21" t="s">
        <v>542</v>
      </c>
      <c r="I185" s="21" t="s">
        <v>542</v>
      </c>
      <c r="J185" s="21" t="s">
        <v>651</v>
      </c>
      <c r="K185" s="21" t="s">
        <v>186</v>
      </c>
      <c r="L185" s="21" t="s">
        <v>672</v>
      </c>
      <c r="M185" s="21" t="s">
        <v>178</v>
      </c>
      <c r="N185" s="22"/>
      <c r="O185" s="23">
        <v>45322</v>
      </c>
      <c r="P185" s="21" t="s">
        <v>673</v>
      </c>
      <c r="Q185" s="5" t="s">
        <v>672</v>
      </c>
      <c r="R185" s="5" t="s">
        <v>571</v>
      </c>
      <c r="S185" s="5" t="s">
        <v>572</v>
      </c>
      <c r="T185" s="5" t="s">
        <v>182</v>
      </c>
      <c r="U185" s="5">
        <v>0</v>
      </c>
      <c r="V185" s="5">
        <v>0</v>
      </c>
    </row>
    <row r="186" spans="2:22" x14ac:dyDescent="0.4">
      <c r="B186" s="21" t="s">
        <v>136</v>
      </c>
      <c r="C186" s="21" t="s">
        <v>192</v>
      </c>
      <c r="D186" s="21"/>
      <c r="E186" s="21"/>
      <c r="F186" s="22" t="s">
        <v>568</v>
      </c>
      <c r="G186" s="21" t="s">
        <v>173</v>
      </c>
      <c r="H186" s="21" t="s">
        <v>542</v>
      </c>
      <c r="I186" s="21" t="s">
        <v>542</v>
      </c>
      <c r="J186" s="21" t="s">
        <v>651</v>
      </c>
      <c r="K186" s="21" t="s">
        <v>189</v>
      </c>
      <c r="L186" s="21" t="s">
        <v>674</v>
      </c>
      <c r="M186" s="21" t="s">
        <v>178</v>
      </c>
      <c r="N186" s="22"/>
      <c r="O186" s="23">
        <v>45322</v>
      </c>
      <c r="P186" s="21" t="s">
        <v>675</v>
      </c>
      <c r="Q186" s="5" t="s">
        <v>674</v>
      </c>
      <c r="R186" s="5" t="s">
        <v>571</v>
      </c>
      <c r="S186" s="5" t="s">
        <v>572</v>
      </c>
      <c r="T186" s="5" t="s">
        <v>182</v>
      </c>
      <c r="U186" s="5">
        <v>0</v>
      </c>
      <c r="V186" s="5">
        <v>0</v>
      </c>
    </row>
    <row r="187" spans="2:22" x14ac:dyDescent="0.4">
      <c r="B187" s="21" t="s">
        <v>136</v>
      </c>
      <c r="C187" s="21" t="s">
        <v>192</v>
      </c>
      <c r="D187" s="21"/>
      <c r="E187" s="21"/>
      <c r="F187" s="22" t="s">
        <v>235</v>
      </c>
      <c r="G187" s="21" t="s">
        <v>173</v>
      </c>
      <c r="H187" s="21" t="s">
        <v>542</v>
      </c>
      <c r="I187" s="21" t="s">
        <v>542</v>
      </c>
      <c r="J187" s="21" t="s">
        <v>651</v>
      </c>
      <c r="K187" s="21" t="s">
        <v>176</v>
      </c>
      <c r="L187" s="21" t="s">
        <v>660</v>
      </c>
      <c r="M187" s="21" t="s">
        <v>178</v>
      </c>
      <c r="N187" s="22"/>
      <c r="O187" s="23">
        <v>45322</v>
      </c>
      <c r="P187" s="21" t="s">
        <v>661</v>
      </c>
      <c r="Q187" s="5" t="s">
        <v>660</v>
      </c>
      <c r="R187" s="5" t="s">
        <v>238</v>
      </c>
      <c r="S187" s="5" t="s">
        <v>239</v>
      </c>
      <c r="T187" s="5" t="s">
        <v>182</v>
      </c>
      <c r="U187" s="5">
        <v>0</v>
      </c>
      <c r="V187" s="5">
        <v>0</v>
      </c>
    </row>
    <row r="188" spans="2:22" x14ac:dyDescent="0.4">
      <c r="B188" s="21" t="s">
        <v>136</v>
      </c>
      <c r="C188" s="21" t="s">
        <v>192</v>
      </c>
      <c r="D188" s="21"/>
      <c r="E188" s="21"/>
      <c r="F188" s="22" t="s">
        <v>235</v>
      </c>
      <c r="G188" s="21" t="s">
        <v>173</v>
      </c>
      <c r="H188" s="21" t="s">
        <v>542</v>
      </c>
      <c r="I188" s="21" t="s">
        <v>542</v>
      </c>
      <c r="J188" s="21" t="s">
        <v>651</v>
      </c>
      <c r="K188" s="21" t="s">
        <v>183</v>
      </c>
      <c r="L188" s="21" t="s">
        <v>662</v>
      </c>
      <c r="M188" s="21" t="s">
        <v>178</v>
      </c>
      <c r="N188" s="22"/>
      <c r="O188" s="23">
        <v>45322</v>
      </c>
      <c r="P188" s="21" t="s">
        <v>663</v>
      </c>
      <c r="Q188" s="5" t="s">
        <v>662</v>
      </c>
      <c r="R188" s="5" t="s">
        <v>238</v>
      </c>
      <c r="S188" s="5" t="s">
        <v>239</v>
      </c>
      <c r="T188" s="5" t="s">
        <v>182</v>
      </c>
      <c r="U188" s="5">
        <v>0</v>
      </c>
      <c r="V188" s="5">
        <v>0</v>
      </c>
    </row>
    <row r="189" spans="2:22" x14ac:dyDescent="0.4">
      <c r="B189" s="21" t="s">
        <v>136</v>
      </c>
      <c r="C189" s="21" t="s">
        <v>192</v>
      </c>
      <c r="D189" s="21"/>
      <c r="E189" s="21"/>
      <c r="F189" s="22" t="s">
        <v>235</v>
      </c>
      <c r="G189" s="21" t="s">
        <v>173</v>
      </c>
      <c r="H189" s="21" t="s">
        <v>542</v>
      </c>
      <c r="I189" s="21" t="s">
        <v>542</v>
      </c>
      <c r="J189" s="21" t="s">
        <v>651</v>
      </c>
      <c r="K189" s="21" t="s">
        <v>186</v>
      </c>
      <c r="L189" s="21" t="s">
        <v>664</v>
      </c>
      <c r="M189" s="21" t="s">
        <v>178</v>
      </c>
      <c r="N189" s="22"/>
      <c r="O189" s="23">
        <v>45322</v>
      </c>
      <c r="P189" s="21" t="s">
        <v>665</v>
      </c>
      <c r="Q189" s="5" t="s">
        <v>664</v>
      </c>
      <c r="R189" s="5" t="s">
        <v>238</v>
      </c>
      <c r="S189" s="5" t="s">
        <v>239</v>
      </c>
      <c r="T189" s="5" t="s">
        <v>182</v>
      </c>
      <c r="U189" s="5">
        <v>0</v>
      </c>
      <c r="V189" s="5">
        <v>0</v>
      </c>
    </row>
    <row r="190" spans="2:22" x14ac:dyDescent="0.4">
      <c r="B190" s="21" t="s">
        <v>136</v>
      </c>
      <c r="C190" s="21" t="s">
        <v>192</v>
      </c>
      <c r="D190" s="21"/>
      <c r="E190" s="21"/>
      <c r="F190" s="22" t="s">
        <v>235</v>
      </c>
      <c r="G190" s="21" t="s">
        <v>173</v>
      </c>
      <c r="H190" s="21" t="s">
        <v>542</v>
      </c>
      <c r="I190" s="21" t="s">
        <v>542</v>
      </c>
      <c r="J190" s="21" t="s">
        <v>651</v>
      </c>
      <c r="K190" s="21" t="s">
        <v>189</v>
      </c>
      <c r="L190" s="21" t="s">
        <v>666</v>
      </c>
      <c r="M190" s="21" t="s">
        <v>178</v>
      </c>
      <c r="N190" s="22"/>
      <c r="O190" s="23">
        <v>45322</v>
      </c>
      <c r="P190" s="21" t="s">
        <v>667</v>
      </c>
      <c r="Q190" s="5" t="s">
        <v>666</v>
      </c>
      <c r="R190" s="5" t="s">
        <v>238</v>
      </c>
      <c r="S190" s="5" t="s">
        <v>239</v>
      </c>
      <c r="T190" s="5" t="s">
        <v>182</v>
      </c>
      <c r="U190" s="5">
        <v>0</v>
      </c>
      <c r="V190" s="5">
        <v>0</v>
      </c>
    </row>
    <row r="191" spans="2:22" x14ac:dyDescent="0.4">
      <c r="B191" s="21" t="s">
        <v>136</v>
      </c>
      <c r="C191" s="21" t="s">
        <v>192</v>
      </c>
      <c r="D191" s="21"/>
      <c r="E191" s="21"/>
      <c r="F191" s="22" t="s">
        <v>579</v>
      </c>
      <c r="G191" s="21" t="s">
        <v>173</v>
      </c>
      <c r="H191" s="21" t="s">
        <v>542</v>
      </c>
      <c r="I191" s="21" t="s">
        <v>542</v>
      </c>
      <c r="J191" s="21" t="s">
        <v>651</v>
      </c>
      <c r="K191" s="21" t="s">
        <v>176</v>
      </c>
      <c r="L191" s="21" t="s">
        <v>676</v>
      </c>
      <c r="M191" s="21" t="s">
        <v>178</v>
      </c>
      <c r="N191" s="22"/>
      <c r="O191" s="23">
        <v>45322</v>
      </c>
      <c r="P191" s="21" t="s">
        <v>677</v>
      </c>
      <c r="Q191" s="5" t="s">
        <v>676</v>
      </c>
      <c r="R191" s="5" t="s">
        <v>582</v>
      </c>
      <c r="S191" s="5" t="s">
        <v>583</v>
      </c>
      <c r="T191" s="5" t="s">
        <v>182</v>
      </c>
      <c r="U191" s="5">
        <v>0</v>
      </c>
      <c r="V191" s="5">
        <v>0</v>
      </c>
    </row>
    <row r="192" spans="2:22" x14ac:dyDescent="0.4">
      <c r="B192" s="21" t="s">
        <v>136</v>
      </c>
      <c r="C192" s="21" t="s">
        <v>192</v>
      </c>
      <c r="D192" s="21"/>
      <c r="E192" s="21"/>
      <c r="F192" s="22" t="s">
        <v>579</v>
      </c>
      <c r="G192" s="21" t="s">
        <v>173</v>
      </c>
      <c r="H192" s="21" t="s">
        <v>542</v>
      </c>
      <c r="I192" s="21" t="s">
        <v>542</v>
      </c>
      <c r="J192" s="21" t="s">
        <v>651</v>
      </c>
      <c r="K192" s="21" t="s">
        <v>183</v>
      </c>
      <c r="L192" s="21" t="s">
        <v>678</v>
      </c>
      <c r="M192" s="21" t="s">
        <v>178</v>
      </c>
      <c r="N192" s="22"/>
      <c r="O192" s="23">
        <v>45322</v>
      </c>
      <c r="P192" s="21" t="s">
        <v>679</v>
      </c>
      <c r="Q192" s="5" t="s">
        <v>678</v>
      </c>
      <c r="R192" s="5" t="s">
        <v>582</v>
      </c>
      <c r="S192" s="5" t="s">
        <v>583</v>
      </c>
      <c r="T192" s="5" t="s">
        <v>182</v>
      </c>
      <c r="U192" s="5">
        <v>0</v>
      </c>
      <c r="V192" s="5">
        <v>0</v>
      </c>
    </row>
    <row r="193" spans="2:22" x14ac:dyDescent="0.4">
      <c r="B193" s="21" t="s">
        <v>136</v>
      </c>
      <c r="C193" s="21" t="s">
        <v>192</v>
      </c>
      <c r="D193" s="21"/>
      <c r="E193" s="21"/>
      <c r="F193" s="22" t="s">
        <v>579</v>
      </c>
      <c r="G193" s="21" t="s">
        <v>173</v>
      </c>
      <c r="H193" s="21" t="s">
        <v>542</v>
      </c>
      <c r="I193" s="21" t="s">
        <v>542</v>
      </c>
      <c r="J193" s="21" t="s">
        <v>651</v>
      </c>
      <c r="K193" s="21" t="s">
        <v>186</v>
      </c>
      <c r="L193" s="21" t="s">
        <v>680</v>
      </c>
      <c r="M193" s="21" t="s">
        <v>178</v>
      </c>
      <c r="N193" s="22"/>
      <c r="O193" s="23">
        <v>45322</v>
      </c>
      <c r="P193" s="21" t="s">
        <v>681</v>
      </c>
      <c r="Q193" s="5" t="s">
        <v>680</v>
      </c>
      <c r="R193" s="5" t="s">
        <v>582</v>
      </c>
      <c r="S193" s="5" t="s">
        <v>583</v>
      </c>
      <c r="T193" s="5" t="s">
        <v>182</v>
      </c>
      <c r="U193" s="5">
        <v>0</v>
      </c>
      <c r="V193" s="5">
        <v>0</v>
      </c>
    </row>
    <row r="194" spans="2:22" x14ac:dyDescent="0.4">
      <c r="B194" s="21" t="s">
        <v>136</v>
      </c>
      <c r="C194" s="21" t="s">
        <v>192</v>
      </c>
      <c r="D194" s="21"/>
      <c r="E194" s="21"/>
      <c r="F194" s="22" t="s">
        <v>579</v>
      </c>
      <c r="G194" s="21" t="s">
        <v>173</v>
      </c>
      <c r="H194" s="21" t="s">
        <v>542</v>
      </c>
      <c r="I194" s="21" t="s">
        <v>542</v>
      </c>
      <c r="J194" s="21" t="s">
        <v>651</v>
      </c>
      <c r="K194" s="21" t="s">
        <v>189</v>
      </c>
      <c r="L194" s="21" t="s">
        <v>682</v>
      </c>
      <c r="M194" s="21" t="s">
        <v>178</v>
      </c>
      <c r="N194" s="22"/>
      <c r="O194" s="23">
        <v>45322</v>
      </c>
      <c r="P194" s="21" t="s">
        <v>683</v>
      </c>
      <c r="Q194" s="5" t="s">
        <v>682</v>
      </c>
      <c r="R194" s="5" t="s">
        <v>582</v>
      </c>
      <c r="S194" s="5" t="s">
        <v>583</v>
      </c>
      <c r="T194" s="5" t="s">
        <v>182</v>
      </c>
      <c r="U194" s="5">
        <v>0</v>
      </c>
      <c r="V194" s="5">
        <v>0</v>
      </c>
    </row>
    <row r="195" spans="2:22" ht="31.5" x14ac:dyDescent="0.4">
      <c r="B195" s="21" t="s">
        <v>137</v>
      </c>
      <c r="C195" s="21" t="s">
        <v>305</v>
      </c>
      <c r="D195" s="21"/>
      <c r="E195" s="21"/>
      <c r="F195" s="22" t="s">
        <v>306</v>
      </c>
      <c r="G195" s="21" t="s">
        <v>173</v>
      </c>
      <c r="H195" s="21" t="s">
        <v>542</v>
      </c>
      <c r="I195" s="21" t="s">
        <v>542</v>
      </c>
      <c r="J195" s="120" t="s">
        <v>543</v>
      </c>
      <c r="K195" s="21" t="s">
        <v>176</v>
      </c>
      <c r="L195" s="21" t="s">
        <v>609</v>
      </c>
      <c r="M195" s="21" t="s">
        <v>178</v>
      </c>
      <c r="N195" s="22"/>
      <c r="O195" s="23">
        <v>45322</v>
      </c>
      <c r="P195" s="21" t="s">
        <v>610</v>
      </c>
      <c r="Q195" s="5" t="s">
        <v>609</v>
      </c>
      <c r="R195" s="5" t="s">
        <v>311</v>
      </c>
      <c r="S195" s="5" t="s">
        <v>312</v>
      </c>
      <c r="T195" s="5" t="s">
        <v>182</v>
      </c>
      <c r="U195" s="5">
        <v>0</v>
      </c>
      <c r="V195" s="5">
        <v>0</v>
      </c>
    </row>
    <row r="196" spans="2:22" ht="31.5" x14ac:dyDescent="0.4">
      <c r="B196" s="21" t="s">
        <v>137</v>
      </c>
      <c r="C196" s="21" t="s">
        <v>305</v>
      </c>
      <c r="D196" s="21"/>
      <c r="E196" s="21"/>
      <c r="F196" s="22" t="s">
        <v>306</v>
      </c>
      <c r="G196" s="21" t="s">
        <v>173</v>
      </c>
      <c r="H196" s="21" t="s">
        <v>542</v>
      </c>
      <c r="I196" s="21" t="s">
        <v>542</v>
      </c>
      <c r="J196" s="120" t="s">
        <v>543</v>
      </c>
      <c r="K196" s="21" t="s">
        <v>183</v>
      </c>
      <c r="L196" s="21" t="s">
        <v>611</v>
      </c>
      <c r="M196" s="21" t="s">
        <v>178</v>
      </c>
      <c r="N196" s="22"/>
      <c r="O196" s="23">
        <v>45322</v>
      </c>
      <c r="P196" s="21" t="s">
        <v>612</v>
      </c>
      <c r="Q196" s="5" t="s">
        <v>611</v>
      </c>
      <c r="R196" s="5" t="s">
        <v>311</v>
      </c>
      <c r="S196" s="5" t="s">
        <v>312</v>
      </c>
      <c r="T196" s="5" t="s">
        <v>182</v>
      </c>
      <c r="U196" s="5">
        <v>0</v>
      </c>
      <c r="V196" s="5">
        <v>0</v>
      </c>
    </row>
    <row r="197" spans="2:22" ht="31.5" x14ac:dyDescent="0.4">
      <c r="B197" s="21" t="s">
        <v>137</v>
      </c>
      <c r="C197" s="21" t="s">
        <v>305</v>
      </c>
      <c r="D197" s="21"/>
      <c r="E197" s="21"/>
      <c r="F197" s="22" t="s">
        <v>306</v>
      </c>
      <c r="G197" s="21" t="s">
        <v>173</v>
      </c>
      <c r="H197" s="21" t="s">
        <v>542</v>
      </c>
      <c r="I197" s="21" t="s">
        <v>542</v>
      </c>
      <c r="J197" s="120" t="s">
        <v>543</v>
      </c>
      <c r="K197" s="21" t="s">
        <v>186</v>
      </c>
      <c r="L197" s="21" t="s">
        <v>613</v>
      </c>
      <c r="M197" s="21" t="s">
        <v>178</v>
      </c>
      <c r="N197" s="22"/>
      <c r="O197" s="23">
        <v>45322</v>
      </c>
      <c r="P197" s="21" t="s">
        <v>614</v>
      </c>
      <c r="Q197" s="5" t="s">
        <v>613</v>
      </c>
      <c r="R197" s="5" t="s">
        <v>311</v>
      </c>
      <c r="S197" s="5" t="s">
        <v>312</v>
      </c>
      <c r="T197" s="5" t="s">
        <v>182</v>
      </c>
      <c r="U197" s="5">
        <v>0</v>
      </c>
      <c r="V197" s="5">
        <v>0</v>
      </c>
    </row>
    <row r="198" spans="2:22" ht="31.5" x14ac:dyDescent="0.4">
      <c r="B198" s="21" t="s">
        <v>137</v>
      </c>
      <c r="C198" s="21" t="s">
        <v>305</v>
      </c>
      <c r="D198" s="21"/>
      <c r="E198" s="21"/>
      <c r="F198" s="22" t="s">
        <v>306</v>
      </c>
      <c r="G198" s="21" t="s">
        <v>173</v>
      </c>
      <c r="H198" s="21" t="s">
        <v>542</v>
      </c>
      <c r="I198" s="21" t="s">
        <v>542</v>
      </c>
      <c r="J198" s="120" t="s">
        <v>543</v>
      </c>
      <c r="K198" s="21" t="s">
        <v>189</v>
      </c>
      <c r="L198" s="21" t="s">
        <v>615</v>
      </c>
      <c r="M198" s="21" t="s">
        <v>178</v>
      </c>
      <c r="N198" s="22"/>
      <c r="O198" s="23">
        <v>45322</v>
      </c>
      <c r="P198" s="21" t="s">
        <v>616</v>
      </c>
      <c r="Q198" s="5" t="s">
        <v>615</v>
      </c>
      <c r="R198" s="5" t="s">
        <v>311</v>
      </c>
      <c r="S198" s="5" t="s">
        <v>312</v>
      </c>
      <c r="T198" s="5" t="s">
        <v>182</v>
      </c>
      <c r="U198" s="5">
        <v>0</v>
      </c>
      <c r="V198" s="5">
        <v>0</v>
      </c>
    </row>
    <row r="199" spans="2:22" ht="31.5" x14ac:dyDescent="0.4">
      <c r="B199" s="21" t="s">
        <v>137</v>
      </c>
      <c r="C199" s="21" t="s">
        <v>305</v>
      </c>
      <c r="D199" s="21"/>
      <c r="E199" s="21"/>
      <c r="F199" s="22" t="s">
        <v>354</v>
      </c>
      <c r="G199" s="21" t="s">
        <v>173</v>
      </c>
      <c r="H199" s="21" t="s">
        <v>542</v>
      </c>
      <c r="I199" s="21" t="s">
        <v>542</v>
      </c>
      <c r="J199" s="120" t="s">
        <v>543</v>
      </c>
      <c r="K199" s="21" t="s">
        <v>176</v>
      </c>
      <c r="L199" s="21" t="s">
        <v>617</v>
      </c>
      <c r="M199" s="21" t="s">
        <v>178</v>
      </c>
      <c r="N199" s="22"/>
      <c r="O199" s="23">
        <v>45322</v>
      </c>
      <c r="P199" s="21" t="s">
        <v>618</v>
      </c>
      <c r="Q199" s="5" t="s">
        <v>617</v>
      </c>
      <c r="R199" s="5" t="s">
        <v>357</v>
      </c>
      <c r="S199" s="5" t="s">
        <v>358</v>
      </c>
      <c r="T199" s="5" t="s">
        <v>182</v>
      </c>
      <c r="U199" s="5">
        <v>0</v>
      </c>
      <c r="V199" s="5">
        <v>0</v>
      </c>
    </row>
    <row r="200" spans="2:22" ht="31.5" x14ac:dyDescent="0.4">
      <c r="B200" s="21" t="s">
        <v>137</v>
      </c>
      <c r="C200" s="21" t="s">
        <v>305</v>
      </c>
      <c r="D200" s="21"/>
      <c r="E200" s="21"/>
      <c r="F200" s="22" t="s">
        <v>354</v>
      </c>
      <c r="G200" s="21" t="s">
        <v>173</v>
      </c>
      <c r="H200" s="21" t="s">
        <v>542</v>
      </c>
      <c r="I200" s="21" t="s">
        <v>542</v>
      </c>
      <c r="J200" s="120" t="s">
        <v>543</v>
      </c>
      <c r="K200" s="21" t="s">
        <v>183</v>
      </c>
      <c r="L200" s="21" t="s">
        <v>619</v>
      </c>
      <c r="M200" s="21" t="s">
        <v>178</v>
      </c>
      <c r="N200" s="22"/>
      <c r="O200" s="23">
        <v>45322</v>
      </c>
      <c r="P200" s="21" t="s">
        <v>620</v>
      </c>
      <c r="Q200" s="5" t="s">
        <v>619</v>
      </c>
      <c r="R200" s="5" t="s">
        <v>357</v>
      </c>
      <c r="S200" s="5" t="s">
        <v>358</v>
      </c>
      <c r="T200" s="5" t="s">
        <v>182</v>
      </c>
      <c r="U200" s="5">
        <v>0</v>
      </c>
      <c r="V200" s="5">
        <v>0</v>
      </c>
    </row>
    <row r="201" spans="2:22" ht="31.5" x14ac:dyDescent="0.4">
      <c r="B201" s="21" t="s">
        <v>137</v>
      </c>
      <c r="C201" s="21" t="s">
        <v>305</v>
      </c>
      <c r="D201" s="21"/>
      <c r="E201" s="21"/>
      <c r="F201" s="22" t="s">
        <v>354</v>
      </c>
      <c r="G201" s="21" t="s">
        <v>173</v>
      </c>
      <c r="H201" s="21" t="s">
        <v>542</v>
      </c>
      <c r="I201" s="21" t="s">
        <v>542</v>
      </c>
      <c r="J201" s="120" t="s">
        <v>543</v>
      </c>
      <c r="K201" s="21" t="s">
        <v>186</v>
      </c>
      <c r="L201" s="21" t="s">
        <v>621</v>
      </c>
      <c r="M201" s="21" t="s">
        <v>178</v>
      </c>
      <c r="N201" s="22"/>
      <c r="O201" s="23">
        <v>45322</v>
      </c>
      <c r="P201" s="21" t="s">
        <v>622</v>
      </c>
      <c r="Q201" s="5" t="s">
        <v>621</v>
      </c>
      <c r="R201" s="5" t="s">
        <v>357</v>
      </c>
      <c r="S201" s="5" t="s">
        <v>358</v>
      </c>
      <c r="T201" s="5" t="s">
        <v>182</v>
      </c>
      <c r="U201" s="5">
        <v>0</v>
      </c>
      <c r="V201" s="5">
        <v>0</v>
      </c>
    </row>
    <row r="202" spans="2:22" ht="31.5" x14ac:dyDescent="0.4">
      <c r="B202" s="21" t="s">
        <v>137</v>
      </c>
      <c r="C202" s="21" t="s">
        <v>305</v>
      </c>
      <c r="D202" s="21"/>
      <c r="E202" s="21"/>
      <c r="F202" s="22" t="s">
        <v>354</v>
      </c>
      <c r="G202" s="21" t="s">
        <v>173</v>
      </c>
      <c r="H202" s="21" t="s">
        <v>542</v>
      </c>
      <c r="I202" s="21" t="s">
        <v>542</v>
      </c>
      <c r="J202" s="120" t="s">
        <v>543</v>
      </c>
      <c r="K202" s="21" t="s">
        <v>189</v>
      </c>
      <c r="L202" s="21" t="s">
        <v>623</v>
      </c>
      <c r="M202" s="21" t="s">
        <v>178</v>
      </c>
      <c r="N202" s="22"/>
      <c r="O202" s="23">
        <v>45322</v>
      </c>
      <c r="P202" s="21" t="s">
        <v>624</v>
      </c>
      <c r="Q202" s="5" t="s">
        <v>623</v>
      </c>
      <c r="R202" s="5" t="s">
        <v>357</v>
      </c>
      <c r="S202" s="5" t="s">
        <v>358</v>
      </c>
      <c r="T202" s="5" t="s">
        <v>182</v>
      </c>
      <c r="U202" s="5">
        <v>0</v>
      </c>
      <c r="V202" s="5">
        <v>0</v>
      </c>
    </row>
    <row r="203" spans="2:22" ht="31.5" x14ac:dyDescent="0.4">
      <c r="B203" s="21" t="s">
        <v>137</v>
      </c>
      <c r="C203" s="21" t="s">
        <v>192</v>
      </c>
      <c r="D203" s="21"/>
      <c r="E203" s="21"/>
      <c r="F203" s="22" t="s">
        <v>193</v>
      </c>
      <c r="G203" s="21" t="s">
        <v>173</v>
      </c>
      <c r="H203" s="21" t="s">
        <v>542</v>
      </c>
      <c r="I203" s="21" t="s">
        <v>542</v>
      </c>
      <c r="J203" s="120" t="s">
        <v>543</v>
      </c>
      <c r="K203" s="21" t="s">
        <v>176</v>
      </c>
      <c r="L203" s="21" t="s">
        <v>552</v>
      </c>
      <c r="M203" s="21" t="s">
        <v>178</v>
      </c>
      <c r="N203" s="22"/>
      <c r="O203" s="23">
        <v>45322</v>
      </c>
      <c r="P203" s="21" t="s">
        <v>553</v>
      </c>
      <c r="Q203" s="5" t="s">
        <v>552</v>
      </c>
      <c r="R203" s="5" t="s">
        <v>198</v>
      </c>
      <c r="S203" s="5" t="s">
        <v>199</v>
      </c>
      <c r="T203" s="5" t="s">
        <v>182</v>
      </c>
      <c r="U203" s="5">
        <v>0</v>
      </c>
      <c r="V203" s="5">
        <v>0</v>
      </c>
    </row>
    <row r="204" spans="2:22" ht="31.5" x14ac:dyDescent="0.4">
      <c r="B204" s="21" t="s">
        <v>137</v>
      </c>
      <c r="C204" s="21" t="s">
        <v>192</v>
      </c>
      <c r="D204" s="21"/>
      <c r="E204" s="21"/>
      <c r="F204" s="22" t="s">
        <v>193</v>
      </c>
      <c r="G204" s="21" t="s">
        <v>173</v>
      </c>
      <c r="H204" s="21" t="s">
        <v>542</v>
      </c>
      <c r="I204" s="21" t="s">
        <v>542</v>
      </c>
      <c r="J204" s="120" t="s">
        <v>543</v>
      </c>
      <c r="K204" s="21" t="s">
        <v>183</v>
      </c>
      <c r="L204" s="21" t="s">
        <v>554</v>
      </c>
      <c r="M204" s="21" t="s">
        <v>178</v>
      </c>
      <c r="N204" s="22"/>
      <c r="O204" s="23">
        <v>45322</v>
      </c>
      <c r="P204" s="21" t="s">
        <v>555</v>
      </c>
      <c r="Q204" s="5" t="s">
        <v>554</v>
      </c>
      <c r="R204" s="5" t="s">
        <v>198</v>
      </c>
      <c r="S204" s="5" t="s">
        <v>199</v>
      </c>
      <c r="T204" s="5" t="s">
        <v>182</v>
      </c>
      <c r="U204" s="5">
        <v>0</v>
      </c>
      <c r="V204" s="5">
        <v>0</v>
      </c>
    </row>
    <row r="205" spans="2:22" ht="31.5" x14ac:dyDescent="0.4">
      <c r="B205" s="21" t="s">
        <v>137</v>
      </c>
      <c r="C205" s="21" t="s">
        <v>192</v>
      </c>
      <c r="D205" s="21"/>
      <c r="E205" s="21"/>
      <c r="F205" s="22" t="s">
        <v>193</v>
      </c>
      <c r="G205" s="21" t="s">
        <v>173</v>
      </c>
      <c r="H205" s="21" t="s">
        <v>542</v>
      </c>
      <c r="I205" s="21" t="s">
        <v>542</v>
      </c>
      <c r="J205" s="120" t="s">
        <v>543</v>
      </c>
      <c r="K205" s="21" t="s">
        <v>186</v>
      </c>
      <c r="L205" s="21" t="s">
        <v>556</v>
      </c>
      <c r="M205" s="21" t="s">
        <v>178</v>
      </c>
      <c r="N205" s="22"/>
      <c r="O205" s="23">
        <v>45322</v>
      </c>
      <c r="P205" s="21" t="s">
        <v>557</v>
      </c>
      <c r="Q205" s="5" t="s">
        <v>556</v>
      </c>
      <c r="R205" s="5" t="s">
        <v>198</v>
      </c>
      <c r="S205" s="5" t="s">
        <v>199</v>
      </c>
      <c r="T205" s="5" t="s">
        <v>182</v>
      </c>
      <c r="U205" s="5">
        <v>0</v>
      </c>
      <c r="V205" s="5">
        <v>0</v>
      </c>
    </row>
    <row r="206" spans="2:22" ht="31.5" x14ac:dyDescent="0.4">
      <c r="B206" s="21" t="s">
        <v>137</v>
      </c>
      <c r="C206" s="21" t="s">
        <v>192</v>
      </c>
      <c r="D206" s="21"/>
      <c r="E206" s="21"/>
      <c r="F206" s="22" t="s">
        <v>193</v>
      </c>
      <c r="G206" s="21" t="s">
        <v>173</v>
      </c>
      <c r="H206" s="21" t="s">
        <v>542</v>
      </c>
      <c r="I206" s="21" t="s">
        <v>542</v>
      </c>
      <c r="J206" s="120" t="s">
        <v>543</v>
      </c>
      <c r="K206" s="21" t="s">
        <v>189</v>
      </c>
      <c r="L206" s="21" t="s">
        <v>558</v>
      </c>
      <c r="M206" s="21" t="s">
        <v>178</v>
      </c>
      <c r="N206" s="22"/>
      <c r="O206" s="23">
        <v>45322</v>
      </c>
      <c r="P206" s="21" t="s">
        <v>559</v>
      </c>
      <c r="Q206" s="5" t="s">
        <v>558</v>
      </c>
      <c r="R206" s="5" t="s">
        <v>198</v>
      </c>
      <c r="S206" s="5" t="s">
        <v>199</v>
      </c>
      <c r="T206" s="5" t="s">
        <v>182</v>
      </c>
      <c r="U206" s="5">
        <v>0</v>
      </c>
      <c r="V206" s="5">
        <v>0</v>
      </c>
    </row>
    <row r="207" spans="2:22" ht="31.5" x14ac:dyDescent="0.4">
      <c r="B207" s="21" t="s">
        <v>137</v>
      </c>
      <c r="C207" s="21" t="s">
        <v>192</v>
      </c>
      <c r="D207" s="21"/>
      <c r="E207" s="21"/>
      <c r="F207" s="22" t="s">
        <v>568</v>
      </c>
      <c r="G207" s="21" t="s">
        <v>173</v>
      </c>
      <c r="H207" s="21" t="s">
        <v>542</v>
      </c>
      <c r="I207" s="21" t="s">
        <v>542</v>
      </c>
      <c r="J207" s="120" t="s">
        <v>543</v>
      </c>
      <c r="K207" s="21" t="s">
        <v>176</v>
      </c>
      <c r="L207" s="21" t="s">
        <v>569</v>
      </c>
      <c r="M207" s="21" t="s">
        <v>178</v>
      </c>
      <c r="N207" s="22"/>
      <c r="O207" s="23">
        <v>45322</v>
      </c>
      <c r="P207" s="21" t="s">
        <v>570</v>
      </c>
      <c r="Q207" s="5" t="s">
        <v>569</v>
      </c>
      <c r="R207" s="5" t="s">
        <v>571</v>
      </c>
      <c r="S207" s="5" t="s">
        <v>572</v>
      </c>
      <c r="T207" s="5" t="s">
        <v>182</v>
      </c>
      <c r="U207" s="5">
        <v>0</v>
      </c>
      <c r="V207" s="5">
        <v>0</v>
      </c>
    </row>
    <row r="208" spans="2:22" ht="31.5" x14ac:dyDescent="0.4">
      <c r="B208" s="21" t="s">
        <v>137</v>
      </c>
      <c r="C208" s="21" t="s">
        <v>192</v>
      </c>
      <c r="D208" s="21"/>
      <c r="E208" s="21"/>
      <c r="F208" s="22" t="s">
        <v>568</v>
      </c>
      <c r="G208" s="21" t="s">
        <v>173</v>
      </c>
      <c r="H208" s="21" t="s">
        <v>542</v>
      </c>
      <c r="I208" s="21" t="s">
        <v>542</v>
      </c>
      <c r="J208" s="120" t="s">
        <v>543</v>
      </c>
      <c r="K208" s="21" t="s">
        <v>183</v>
      </c>
      <c r="L208" s="21" t="s">
        <v>573</v>
      </c>
      <c r="M208" s="21" t="s">
        <v>178</v>
      </c>
      <c r="N208" s="22"/>
      <c r="O208" s="23">
        <v>45322</v>
      </c>
      <c r="P208" s="21" t="s">
        <v>574</v>
      </c>
      <c r="Q208" s="5" t="s">
        <v>573</v>
      </c>
      <c r="R208" s="5" t="s">
        <v>571</v>
      </c>
      <c r="S208" s="5" t="s">
        <v>572</v>
      </c>
      <c r="T208" s="5" t="s">
        <v>182</v>
      </c>
      <c r="U208" s="5">
        <v>0</v>
      </c>
      <c r="V208" s="5">
        <v>0</v>
      </c>
    </row>
    <row r="209" spans="2:22" ht="31.5" x14ac:dyDescent="0.4">
      <c r="B209" s="21" t="s">
        <v>137</v>
      </c>
      <c r="C209" s="21" t="s">
        <v>192</v>
      </c>
      <c r="D209" s="21"/>
      <c r="E209" s="21"/>
      <c r="F209" s="22" t="s">
        <v>568</v>
      </c>
      <c r="G209" s="21" t="s">
        <v>173</v>
      </c>
      <c r="H209" s="21" t="s">
        <v>542</v>
      </c>
      <c r="I209" s="21" t="s">
        <v>542</v>
      </c>
      <c r="J209" s="120" t="s">
        <v>543</v>
      </c>
      <c r="K209" s="21" t="s">
        <v>186</v>
      </c>
      <c r="L209" s="21" t="s">
        <v>575</v>
      </c>
      <c r="M209" s="21" t="s">
        <v>178</v>
      </c>
      <c r="N209" s="22"/>
      <c r="O209" s="23">
        <v>45322</v>
      </c>
      <c r="P209" s="21" t="s">
        <v>576</v>
      </c>
      <c r="Q209" s="5" t="s">
        <v>575</v>
      </c>
      <c r="R209" s="5" t="s">
        <v>571</v>
      </c>
      <c r="S209" s="5" t="s">
        <v>572</v>
      </c>
      <c r="T209" s="5" t="s">
        <v>182</v>
      </c>
      <c r="U209" s="5">
        <v>0</v>
      </c>
      <c r="V209" s="5">
        <v>0</v>
      </c>
    </row>
    <row r="210" spans="2:22" ht="31.5" x14ac:dyDescent="0.4">
      <c r="B210" s="21" t="s">
        <v>137</v>
      </c>
      <c r="C210" s="21" t="s">
        <v>192</v>
      </c>
      <c r="D210" s="21"/>
      <c r="E210" s="21"/>
      <c r="F210" s="22" t="s">
        <v>568</v>
      </c>
      <c r="G210" s="21" t="s">
        <v>173</v>
      </c>
      <c r="H210" s="21" t="s">
        <v>542</v>
      </c>
      <c r="I210" s="21" t="s">
        <v>542</v>
      </c>
      <c r="J210" s="120" t="s">
        <v>543</v>
      </c>
      <c r="K210" s="21" t="s">
        <v>189</v>
      </c>
      <c r="L210" s="21" t="s">
        <v>577</v>
      </c>
      <c r="M210" s="21" t="s">
        <v>178</v>
      </c>
      <c r="N210" s="22"/>
      <c r="O210" s="23">
        <v>45322</v>
      </c>
      <c r="P210" s="21" t="s">
        <v>578</v>
      </c>
      <c r="Q210" s="5" t="s">
        <v>577</v>
      </c>
      <c r="R210" s="5" t="s">
        <v>571</v>
      </c>
      <c r="S210" s="5" t="s">
        <v>572</v>
      </c>
      <c r="T210" s="5" t="s">
        <v>182</v>
      </c>
      <c r="U210" s="5">
        <v>0</v>
      </c>
      <c r="V210" s="5">
        <v>0</v>
      </c>
    </row>
    <row r="211" spans="2:22" ht="31.5" x14ac:dyDescent="0.4">
      <c r="B211" s="21" t="s">
        <v>137</v>
      </c>
      <c r="C211" s="21" t="s">
        <v>192</v>
      </c>
      <c r="D211" s="21"/>
      <c r="E211" s="21"/>
      <c r="F211" s="22" t="s">
        <v>235</v>
      </c>
      <c r="G211" s="21" t="s">
        <v>173</v>
      </c>
      <c r="H211" s="21" t="s">
        <v>542</v>
      </c>
      <c r="I211" s="21" t="s">
        <v>542</v>
      </c>
      <c r="J211" s="120" t="s">
        <v>543</v>
      </c>
      <c r="K211" s="21" t="s">
        <v>176</v>
      </c>
      <c r="L211" s="21" t="s">
        <v>560</v>
      </c>
      <c r="M211" s="21" t="s">
        <v>178</v>
      </c>
      <c r="N211" s="22"/>
      <c r="O211" s="23">
        <v>45322</v>
      </c>
      <c r="P211" s="21" t="s">
        <v>561</v>
      </c>
      <c r="Q211" s="5" t="s">
        <v>560</v>
      </c>
      <c r="R211" s="5" t="s">
        <v>238</v>
      </c>
      <c r="S211" s="5" t="s">
        <v>239</v>
      </c>
      <c r="T211" s="5" t="s">
        <v>182</v>
      </c>
      <c r="U211" s="5">
        <v>0</v>
      </c>
      <c r="V211" s="5">
        <v>0</v>
      </c>
    </row>
    <row r="212" spans="2:22" ht="31.5" x14ac:dyDescent="0.4">
      <c r="B212" s="21" t="s">
        <v>137</v>
      </c>
      <c r="C212" s="21" t="s">
        <v>192</v>
      </c>
      <c r="D212" s="21"/>
      <c r="E212" s="21"/>
      <c r="F212" s="22" t="s">
        <v>235</v>
      </c>
      <c r="G212" s="21" t="s">
        <v>173</v>
      </c>
      <c r="H212" s="21" t="s">
        <v>542</v>
      </c>
      <c r="I212" s="21" t="s">
        <v>542</v>
      </c>
      <c r="J212" s="120" t="s">
        <v>543</v>
      </c>
      <c r="K212" s="21" t="s">
        <v>183</v>
      </c>
      <c r="L212" s="21" t="s">
        <v>562</v>
      </c>
      <c r="M212" s="21" t="s">
        <v>178</v>
      </c>
      <c r="N212" s="22"/>
      <c r="O212" s="23">
        <v>45322</v>
      </c>
      <c r="P212" s="21" t="s">
        <v>563</v>
      </c>
      <c r="Q212" s="5" t="s">
        <v>562</v>
      </c>
      <c r="R212" s="5" t="s">
        <v>238</v>
      </c>
      <c r="S212" s="5" t="s">
        <v>239</v>
      </c>
      <c r="T212" s="5" t="s">
        <v>182</v>
      </c>
      <c r="U212" s="5">
        <v>0</v>
      </c>
      <c r="V212" s="5">
        <v>0</v>
      </c>
    </row>
    <row r="213" spans="2:22" ht="31.5" x14ac:dyDescent="0.4">
      <c r="B213" s="21" t="s">
        <v>137</v>
      </c>
      <c r="C213" s="21" t="s">
        <v>192</v>
      </c>
      <c r="D213" s="21"/>
      <c r="E213" s="21"/>
      <c r="F213" s="22" t="s">
        <v>235</v>
      </c>
      <c r="G213" s="21" t="s">
        <v>173</v>
      </c>
      <c r="H213" s="21" t="s">
        <v>542</v>
      </c>
      <c r="I213" s="21" t="s">
        <v>542</v>
      </c>
      <c r="J213" s="120" t="s">
        <v>543</v>
      </c>
      <c r="K213" s="21" t="s">
        <v>186</v>
      </c>
      <c r="L213" s="21" t="s">
        <v>564</v>
      </c>
      <c r="M213" s="21" t="s">
        <v>178</v>
      </c>
      <c r="N213" s="22"/>
      <c r="O213" s="23">
        <v>45322</v>
      </c>
      <c r="P213" s="21" t="s">
        <v>565</v>
      </c>
      <c r="Q213" s="5" t="s">
        <v>564</v>
      </c>
      <c r="R213" s="5" t="s">
        <v>238</v>
      </c>
      <c r="S213" s="5" t="s">
        <v>239</v>
      </c>
      <c r="T213" s="5" t="s">
        <v>182</v>
      </c>
      <c r="U213" s="5">
        <v>0</v>
      </c>
      <c r="V213" s="5">
        <v>0</v>
      </c>
    </row>
    <row r="214" spans="2:22" ht="31.5" x14ac:dyDescent="0.4">
      <c r="B214" s="21" t="s">
        <v>137</v>
      </c>
      <c r="C214" s="21" t="s">
        <v>192</v>
      </c>
      <c r="D214" s="21"/>
      <c r="E214" s="21"/>
      <c r="F214" s="22" t="s">
        <v>235</v>
      </c>
      <c r="G214" s="21" t="s">
        <v>173</v>
      </c>
      <c r="H214" s="21" t="s">
        <v>542</v>
      </c>
      <c r="I214" s="21" t="s">
        <v>542</v>
      </c>
      <c r="J214" s="120" t="s">
        <v>543</v>
      </c>
      <c r="K214" s="21" t="s">
        <v>189</v>
      </c>
      <c r="L214" s="21" t="s">
        <v>566</v>
      </c>
      <c r="M214" s="21" t="s">
        <v>178</v>
      </c>
      <c r="N214" s="22"/>
      <c r="O214" s="23">
        <v>45322</v>
      </c>
      <c r="P214" s="21" t="s">
        <v>567</v>
      </c>
      <c r="Q214" s="5" t="s">
        <v>566</v>
      </c>
      <c r="R214" s="5" t="s">
        <v>238</v>
      </c>
      <c r="S214" s="5" t="s">
        <v>239</v>
      </c>
      <c r="T214" s="5" t="s">
        <v>182</v>
      </c>
      <c r="U214" s="5">
        <v>0</v>
      </c>
      <c r="V214" s="5">
        <v>0</v>
      </c>
    </row>
    <row r="215" spans="2:22" ht="31.5" x14ac:dyDescent="0.4">
      <c r="B215" s="21" t="s">
        <v>137</v>
      </c>
      <c r="C215" s="21" t="s">
        <v>192</v>
      </c>
      <c r="D215" s="21"/>
      <c r="E215" s="21"/>
      <c r="F215" s="22" t="s">
        <v>579</v>
      </c>
      <c r="G215" s="21" t="s">
        <v>173</v>
      </c>
      <c r="H215" s="21" t="s">
        <v>542</v>
      </c>
      <c r="I215" s="21" t="s">
        <v>542</v>
      </c>
      <c r="J215" s="120" t="s">
        <v>543</v>
      </c>
      <c r="K215" s="21" t="s">
        <v>176</v>
      </c>
      <c r="L215" s="21" t="s">
        <v>580</v>
      </c>
      <c r="M215" s="21" t="s">
        <v>178</v>
      </c>
      <c r="N215" s="22"/>
      <c r="O215" s="23">
        <v>45322</v>
      </c>
      <c r="P215" s="21" t="s">
        <v>581</v>
      </c>
      <c r="Q215" s="5" t="s">
        <v>580</v>
      </c>
      <c r="R215" s="5" t="s">
        <v>582</v>
      </c>
      <c r="S215" s="5" t="s">
        <v>583</v>
      </c>
      <c r="T215" s="5" t="s">
        <v>182</v>
      </c>
      <c r="U215" s="5">
        <v>0</v>
      </c>
      <c r="V215" s="5">
        <v>0</v>
      </c>
    </row>
    <row r="216" spans="2:22" ht="31.5" x14ac:dyDescent="0.4">
      <c r="B216" s="21" t="s">
        <v>137</v>
      </c>
      <c r="C216" s="21" t="s">
        <v>192</v>
      </c>
      <c r="D216" s="21"/>
      <c r="E216" s="21"/>
      <c r="F216" s="22" t="s">
        <v>579</v>
      </c>
      <c r="G216" s="21" t="s">
        <v>173</v>
      </c>
      <c r="H216" s="21" t="s">
        <v>542</v>
      </c>
      <c r="I216" s="21" t="s">
        <v>542</v>
      </c>
      <c r="J216" s="120" t="s">
        <v>543</v>
      </c>
      <c r="K216" s="21" t="s">
        <v>183</v>
      </c>
      <c r="L216" s="21" t="s">
        <v>584</v>
      </c>
      <c r="M216" s="21" t="s">
        <v>178</v>
      </c>
      <c r="N216" s="22"/>
      <c r="O216" s="23">
        <v>45322</v>
      </c>
      <c r="P216" s="21" t="s">
        <v>585</v>
      </c>
      <c r="Q216" s="5" t="s">
        <v>584</v>
      </c>
      <c r="R216" s="5" t="s">
        <v>582</v>
      </c>
      <c r="S216" s="5" t="s">
        <v>583</v>
      </c>
      <c r="T216" s="5" t="s">
        <v>182</v>
      </c>
      <c r="U216" s="5">
        <v>0</v>
      </c>
      <c r="V216" s="5">
        <v>0</v>
      </c>
    </row>
    <row r="217" spans="2:22" ht="31.5" x14ac:dyDescent="0.4">
      <c r="B217" s="21" t="s">
        <v>137</v>
      </c>
      <c r="C217" s="21" t="s">
        <v>192</v>
      </c>
      <c r="D217" s="21"/>
      <c r="E217" s="21"/>
      <c r="F217" s="22" t="s">
        <v>579</v>
      </c>
      <c r="G217" s="21" t="s">
        <v>173</v>
      </c>
      <c r="H217" s="21" t="s">
        <v>542</v>
      </c>
      <c r="I217" s="21" t="s">
        <v>542</v>
      </c>
      <c r="J217" s="120" t="s">
        <v>543</v>
      </c>
      <c r="K217" s="21" t="s">
        <v>186</v>
      </c>
      <c r="L217" s="21" t="s">
        <v>586</v>
      </c>
      <c r="M217" s="21" t="s">
        <v>178</v>
      </c>
      <c r="N217" s="22"/>
      <c r="O217" s="23">
        <v>45322</v>
      </c>
      <c r="P217" s="21" t="s">
        <v>587</v>
      </c>
      <c r="Q217" s="5" t="s">
        <v>586</v>
      </c>
      <c r="R217" s="5" t="s">
        <v>582</v>
      </c>
      <c r="S217" s="5" t="s">
        <v>583</v>
      </c>
      <c r="T217" s="5" t="s">
        <v>182</v>
      </c>
      <c r="U217" s="5">
        <v>0</v>
      </c>
      <c r="V217" s="5">
        <v>0</v>
      </c>
    </row>
    <row r="218" spans="2:22" ht="31.5" x14ac:dyDescent="0.4">
      <c r="B218" s="21" t="s">
        <v>137</v>
      </c>
      <c r="C218" s="21" t="s">
        <v>192</v>
      </c>
      <c r="D218" s="21"/>
      <c r="E218" s="21"/>
      <c r="F218" s="22" t="s">
        <v>579</v>
      </c>
      <c r="G218" s="21" t="s">
        <v>173</v>
      </c>
      <c r="H218" s="21" t="s">
        <v>542</v>
      </c>
      <c r="I218" s="21" t="s">
        <v>542</v>
      </c>
      <c r="J218" s="120" t="s">
        <v>543</v>
      </c>
      <c r="K218" s="21" t="s">
        <v>189</v>
      </c>
      <c r="L218" s="21" t="s">
        <v>588</v>
      </c>
      <c r="M218" s="21" t="s">
        <v>178</v>
      </c>
      <c r="N218" s="22"/>
      <c r="O218" s="23">
        <v>45322</v>
      </c>
      <c r="P218" s="21" t="s">
        <v>589</v>
      </c>
      <c r="Q218" s="5" t="s">
        <v>588</v>
      </c>
      <c r="R218" s="5" t="s">
        <v>582</v>
      </c>
      <c r="S218" s="5" t="s">
        <v>583</v>
      </c>
      <c r="T218" s="5" t="s">
        <v>182</v>
      </c>
      <c r="U218" s="5">
        <v>0</v>
      </c>
      <c r="V218" s="5">
        <v>0</v>
      </c>
    </row>
    <row r="219" spans="2:22" ht="47.25" x14ac:dyDescent="0.4">
      <c r="B219" s="21" t="s">
        <v>137</v>
      </c>
      <c r="C219" s="21" t="s">
        <v>192</v>
      </c>
      <c r="D219" s="21"/>
      <c r="E219" s="21"/>
      <c r="F219" s="22" t="s">
        <v>625</v>
      </c>
      <c r="G219" s="21" t="s">
        <v>626</v>
      </c>
      <c r="H219" s="21" t="s">
        <v>542</v>
      </c>
      <c r="I219" s="21" t="s">
        <v>542</v>
      </c>
      <c r="J219" s="120" t="s">
        <v>627</v>
      </c>
      <c r="K219" s="21" t="s">
        <v>176</v>
      </c>
      <c r="L219" s="21" t="s">
        <v>628</v>
      </c>
      <c r="M219" s="21" t="s">
        <v>178</v>
      </c>
      <c r="N219" s="22"/>
      <c r="O219" s="23">
        <v>45322</v>
      </c>
      <c r="P219" s="21" t="s">
        <v>629</v>
      </c>
      <c r="Q219" s="5" t="s">
        <v>628</v>
      </c>
      <c r="R219" s="5" t="s">
        <v>630</v>
      </c>
      <c r="S219" s="5" t="s">
        <v>631</v>
      </c>
      <c r="U219" s="5">
        <v>0</v>
      </c>
      <c r="V219" s="5">
        <v>0</v>
      </c>
    </row>
    <row r="220" spans="2:22" ht="47.25" x14ac:dyDescent="0.4">
      <c r="B220" s="21" t="s">
        <v>137</v>
      </c>
      <c r="C220" s="21" t="s">
        <v>192</v>
      </c>
      <c r="D220" s="21"/>
      <c r="E220" s="21"/>
      <c r="F220" s="22" t="s">
        <v>625</v>
      </c>
      <c r="G220" s="21" t="s">
        <v>626</v>
      </c>
      <c r="H220" s="21" t="s">
        <v>542</v>
      </c>
      <c r="I220" s="21" t="s">
        <v>542</v>
      </c>
      <c r="J220" s="120" t="s">
        <v>627</v>
      </c>
      <c r="K220" s="21" t="s">
        <v>183</v>
      </c>
      <c r="L220" s="21" t="s">
        <v>632</v>
      </c>
      <c r="M220" s="21" t="s">
        <v>178</v>
      </c>
      <c r="N220" s="22"/>
      <c r="O220" s="23">
        <v>45322</v>
      </c>
      <c r="P220" s="21" t="s">
        <v>633</v>
      </c>
      <c r="Q220" s="5" t="s">
        <v>632</v>
      </c>
      <c r="R220" s="5" t="s">
        <v>630</v>
      </c>
      <c r="S220" s="5" t="s">
        <v>631</v>
      </c>
      <c r="U220" s="5">
        <v>0</v>
      </c>
      <c r="V220" s="5">
        <v>0</v>
      </c>
    </row>
    <row r="221" spans="2:22" ht="47.25" x14ac:dyDescent="0.4">
      <c r="B221" s="21" t="s">
        <v>137</v>
      </c>
      <c r="C221" s="21" t="s">
        <v>192</v>
      </c>
      <c r="D221" s="21"/>
      <c r="E221" s="21"/>
      <c r="F221" s="22" t="s">
        <v>625</v>
      </c>
      <c r="G221" s="21" t="s">
        <v>626</v>
      </c>
      <c r="H221" s="21" t="s">
        <v>542</v>
      </c>
      <c r="I221" s="21" t="s">
        <v>542</v>
      </c>
      <c r="J221" s="120" t="s">
        <v>627</v>
      </c>
      <c r="K221" s="21" t="s">
        <v>634</v>
      </c>
      <c r="L221" s="21" t="s">
        <v>635</v>
      </c>
      <c r="M221" s="21" t="s">
        <v>178</v>
      </c>
      <c r="N221" s="22"/>
      <c r="O221" s="23">
        <v>45322</v>
      </c>
      <c r="P221" s="21" t="s">
        <v>636</v>
      </c>
      <c r="Q221" s="5" t="s">
        <v>635</v>
      </c>
      <c r="R221" s="5" t="s">
        <v>630</v>
      </c>
      <c r="S221" s="5" t="s">
        <v>631</v>
      </c>
      <c r="U221" s="5">
        <v>0</v>
      </c>
      <c r="V221" s="5">
        <v>0</v>
      </c>
    </row>
    <row r="222" spans="2:22" ht="47.25" x14ac:dyDescent="0.4">
      <c r="B222" s="21" t="s">
        <v>137</v>
      </c>
      <c r="C222" s="21" t="s">
        <v>192</v>
      </c>
      <c r="D222" s="21"/>
      <c r="E222" s="21"/>
      <c r="F222" s="22" t="s">
        <v>625</v>
      </c>
      <c r="G222" s="21" t="s">
        <v>626</v>
      </c>
      <c r="H222" s="21" t="s">
        <v>542</v>
      </c>
      <c r="I222" s="21" t="s">
        <v>542</v>
      </c>
      <c r="J222" s="120" t="s">
        <v>627</v>
      </c>
      <c r="K222" s="21" t="s">
        <v>189</v>
      </c>
      <c r="L222" s="21" t="s">
        <v>637</v>
      </c>
      <c r="M222" s="21" t="s">
        <v>178</v>
      </c>
      <c r="N222" s="22"/>
      <c r="O222" s="23">
        <v>45322</v>
      </c>
      <c r="P222" s="21" t="s">
        <v>638</v>
      </c>
      <c r="Q222" s="5" t="s">
        <v>637</v>
      </c>
      <c r="R222" s="5" t="s">
        <v>630</v>
      </c>
      <c r="S222" s="5" t="s">
        <v>631</v>
      </c>
      <c r="U222" s="5">
        <v>0</v>
      </c>
      <c r="V222" s="5">
        <v>0</v>
      </c>
    </row>
    <row r="223" spans="2:22" x14ac:dyDescent="0.4">
      <c r="B223" s="21" t="s">
        <v>137</v>
      </c>
      <c r="C223" s="21" t="s">
        <v>192</v>
      </c>
      <c r="D223" s="21"/>
      <c r="E223" s="21"/>
      <c r="F223" s="22" t="s">
        <v>639</v>
      </c>
      <c r="G223" s="21" t="s">
        <v>626</v>
      </c>
      <c r="H223" s="21" t="s">
        <v>542</v>
      </c>
      <c r="I223" s="21" t="s">
        <v>542</v>
      </c>
      <c r="J223" s="21" t="s">
        <v>640</v>
      </c>
      <c r="K223" s="21" t="s">
        <v>176</v>
      </c>
      <c r="L223" s="21" t="s">
        <v>641</v>
      </c>
      <c r="M223" s="21" t="s">
        <v>178</v>
      </c>
      <c r="N223" s="22"/>
      <c r="O223" s="23">
        <v>45322</v>
      </c>
      <c r="P223" s="21" t="s">
        <v>642</v>
      </c>
      <c r="Q223" s="5" t="s">
        <v>641</v>
      </c>
      <c r="R223" s="5" t="s">
        <v>643</v>
      </c>
      <c r="S223" s="5" t="s">
        <v>644</v>
      </c>
      <c r="U223" s="5">
        <v>0</v>
      </c>
      <c r="V223" s="5">
        <v>0</v>
      </c>
    </row>
    <row r="224" spans="2:22" x14ac:dyDescent="0.4">
      <c r="B224" s="21" t="s">
        <v>137</v>
      </c>
      <c r="C224" s="21" t="s">
        <v>192</v>
      </c>
      <c r="D224" s="21"/>
      <c r="E224" s="21"/>
      <c r="F224" s="22" t="s">
        <v>639</v>
      </c>
      <c r="G224" s="21" t="s">
        <v>626</v>
      </c>
      <c r="H224" s="21" t="s">
        <v>542</v>
      </c>
      <c r="I224" s="21" t="s">
        <v>542</v>
      </c>
      <c r="J224" s="21" t="s">
        <v>640</v>
      </c>
      <c r="K224" s="21" t="s">
        <v>183</v>
      </c>
      <c r="L224" s="21" t="s">
        <v>645</v>
      </c>
      <c r="M224" s="21" t="s">
        <v>178</v>
      </c>
      <c r="N224" s="22"/>
      <c r="O224" s="23">
        <v>45322</v>
      </c>
      <c r="P224" s="21" t="s">
        <v>646</v>
      </c>
      <c r="Q224" s="5" t="s">
        <v>645</v>
      </c>
      <c r="R224" s="5" t="s">
        <v>643</v>
      </c>
      <c r="S224" s="5" t="s">
        <v>644</v>
      </c>
      <c r="U224" s="5">
        <v>0</v>
      </c>
      <c r="V224" s="5">
        <v>0</v>
      </c>
    </row>
    <row r="225" spans="2:22" x14ac:dyDescent="0.4">
      <c r="B225" s="21" t="s">
        <v>137</v>
      </c>
      <c r="C225" s="21" t="s">
        <v>192</v>
      </c>
      <c r="D225" s="21"/>
      <c r="E225" s="21"/>
      <c r="F225" s="22" t="s">
        <v>639</v>
      </c>
      <c r="G225" s="21" t="s">
        <v>626</v>
      </c>
      <c r="H225" s="21" t="s">
        <v>542</v>
      </c>
      <c r="I225" s="21" t="s">
        <v>542</v>
      </c>
      <c r="J225" s="21" t="s">
        <v>640</v>
      </c>
      <c r="K225" s="21" t="s">
        <v>634</v>
      </c>
      <c r="L225" s="21" t="s">
        <v>647</v>
      </c>
      <c r="M225" s="21" t="s">
        <v>178</v>
      </c>
      <c r="N225" s="22"/>
      <c r="O225" s="23">
        <v>45322</v>
      </c>
      <c r="P225" s="21" t="s">
        <v>648</v>
      </c>
      <c r="Q225" s="5" t="s">
        <v>647</v>
      </c>
      <c r="R225" s="5" t="s">
        <v>643</v>
      </c>
      <c r="S225" s="5" t="s">
        <v>644</v>
      </c>
      <c r="U225" s="5">
        <v>0</v>
      </c>
      <c r="V225" s="5">
        <v>0</v>
      </c>
    </row>
    <row r="226" spans="2:22" x14ac:dyDescent="0.4">
      <c r="B226" s="21" t="s">
        <v>137</v>
      </c>
      <c r="C226" s="21" t="s">
        <v>192</v>
      </c>
      <c r="D226" s="21"/>
      <c r="E226" s="21"/>
      <c r="F226" s="22" t="s">
        <v>639</v>
      </c>
      <c r="G226" s="21" t="s">
        <v>626</v>
      </c>
      <c r="H226" s="21" t="s">
        <v>542</v>
      </c>
      <c r="I226" s="21" t="s">
        <v>542</v>
      </c>
      <c r="J226" s="21" t="s">
        <v>640</v>
      </c>
      <c r="K226" s="21" t="s">
        <v>189</v>
      </c>
      <c r="L226" s="21" t="s">
        <v>649</v>
      </c>
      <c r="M226" s="21" t="s">
        <v>178</v>
      </c>
      <c r="N226" s="22"/>
      <c r="O226" s="23">
        <v>45322</v>
      </c>
      <c r="P226" s="21" t="s">
        <v>650</v>
      </c>
      <c r="Q226" s="5" t="s">
        <v>649</v>
      </c>
      <c r="R226" s="5" t="s">
        <v>643</v>
      </c>
      <c r="S226" s="5" t="s">
        <v>644</v>
      </c>
      <c r="U226" s="5">
        <v>0</v>
      </c>
      <c r="V226" s="5">
        <v>0</v>
      </c>
    </row>
    <row r="227" spans="2:22" ht="31.5" x14ac:dyDescent="0.4">
      <c r="B227" s="21" t="s">
        <v>137</v>
      </c>
      <c r="C227" s="21" t="s">
        <v>192</v>
      </c>
      <c r="D227" s="21"/>
      <c r="E227" s="21"/>
      <c r="F227" s="22" t="s">
        <v>270</v>
      </c>
      <c r="G227" s="21" t="s">
        <v>173</v>
      </c>
      <c r="H227" s="21" t="s">
        <v>542</v>
      </c>
      <c r="I227" s="21" t="s">
        <v>542</v>
      </c>
      <c r="J227" s="120" t="s">
        <v>543</v>
      </c>
      <c r="K227" s="21" t="s">
        <v>176</v>
      </c>
      <c r="L227" s="21" t="s">
        <v>590</v>
      </c>
      <c r="M227" s="21" t="s">
        <v>178</v>
      </c>
      <c r="N227" s="22"/>
      <c r="O227" s="23">
        <v>45322</v>
      </c>
      <c r="P227" s="21" t="s">
        <v>591</v>
      </c>
      <c r="Q227" s="5" t="s">
        <v>590</v>
      </c>
      <c r="R227" s="5" t="s">
        <v>273</v>
      </c>
      <c r="S227" s="5" t="s">
        <v>274</v>
      </c>
      <c r="T227" s="5" t="s">
        <v>182</v>
      </c>
      <c r="U227" s="5">
        <v>0</v>
      </c>
      <c r="V227" s="5">
        <v>0</v>
      </c>
    </row>
    <row r="228" spans="2:22" ht="31.5" x14ac:dyDescent="0.4">
      <c r="B228" s="21" t="s">
        <v>137</v>
      </c>
      <c r="C228" s="21" t="s">
        <v>192</v>
      </c>
      <c r="D228" s="21"/>
      <c r="E228" s="21"/>
      <c r="F228" s="22" t="s">
        <v>270</v>
      </c>
      <c r="G228" s="21" t="s">
        <v>173</v>
      </c>
      <c r="H228" s="21" t="s">
        <v>542</v>
      </c>
      <c r="I228" s="21" t="s">
        <v>542</v>
      </c>
      <c r="J228" s="120" t="s">
        <v>543</v>
      </c>
      <c r="K228" s="21" t="s">
        <v>183</v>
      </c>
      <c r="L228" s="21" t="s">
        <v>592</v>
      </c>
      <c r="M228" s="21" t="s">
        <v>178</v>
      </c>
      <c r="N228" s="22"/>
      <c r="O228" s="23">
        <v>45322</v>
      </c>
      <c r="P228" s="21" t="s">
        <v>593</v>
      </c>
      <c r="Q228" s="5" t="s">
        <v>592</v>
      </c>
      <c r="R228" s="5" t="s">
        <v>273</v>
      </c>
      <c r="S228" s="5" t="s">
        <v>274</v>
      </c>
      <c r="T228" s="5" t="s">
        <v>182</v>
      </c>
      <c r="U228" s="5">
        <v>0</v>
      </c>
      <c r="V228" s="5">
        <v>0</v>
      </c>
    </row>
    <row r="229" spans="2:22" ht="31.5" x14ac:dyDescent="0.4">
      <c r="B229" s="21" t="s">
        <v>137</v>
      </c>
      <c r="C229" s="21" t="s">
        <v>192</v>
      </c>
      <c r="D229" s="21"/>
      <c r="E229" s="21"/>
      <c r="F229" s="22" t="s">
        <v>270</v>
      </c>
      <c r="G229" s="21" t="s">
        <v>173</v>
      </c>
      <c r="H229" s="21" t="s">
        <v>542</v>
      </c>
      <c r="I229" s="21" t="s">
        <v>542</v>
      </c>
      <c r="J229" s="120" t="s">
        <v>543</v>
      </c>
      <c r="K229" s="21" t="s">
        <v>186</v>
      </c>
      <c r="L229" s="21" t="s">
        <v>594</v>
      </c>
      <c r="M229" s="21" t="s">
        <v>178</v>
      </c>
      <c r="N229" s="22"/>
      <c r="O229" s="23">
        <v>45322</v>
      </c>
      <c r="P229" s="21" t="s">
        <v>595</v>
      </c>
      <c r="Q229" s="5" t="s">
        <v>594</v>
      </c>
      <c r="R229" s="5" t="s">
        <v>273</v>
      </c>
      <c r="S229" s="5" t="s">
        <v>274</v>
      </c>
      <c r="T229" s="5" t="s">
        <v>182</v>
      </c>
      <c r="U229" s="5">
        <v>0</v>
      </c>
      <c r="V229" s="5">
        <v>0</v>
      </c>
    </row>
    <row r="230" spans="2:22" ht="31.5" x14ac:dyDescent="0.4">
      <c r="B230" s="21" t="s">
        <v>137</v>
      </c>
      <c r="C230" s="21" t="s">
        <v>192</v>
      </c>
      <c r="D230" s="21"/>
      <c r="E230" s="21"/>
      <c r="F230" s="22" t="s">
        <v>270</v>
      </c>
      <c r="G230" s="21" t="s">
        <v>173</v>
      </c>
      <c r="H230" s="21" t="s">
        <v>542</v>
      </c>
      <c r="I230" s="21" t="s">
        <v>542</v>
      </c>
      <c r="J230" s="120" t="s">
        <v>543</v>
      </c>
      <c r="K230" s="21" t="s">
        <v>189</v>
      </c>
      <c r="L230" s="21" t="s">
        <v>596</v>
      </c>
      <c r="M230" s="21" t="s">
        <v>178</v>
      </c>
      <c r="N230" s="22"/>
      <c r="O230" s="23">
        <v>45322</v>
      </c>
      <c r="P230" s="21" t="s">
        <v>597</v>
      </c>
      <c r="Q230" s="5" t="s">
        <v>596</v>
      </c>
      <c r="R230" s="5" t="s">
        <v>273</v>
      </c>
      <c r="S230" s="5" t="s">
        <v>274</v>
      </c>
      <c r="T230" s="5" t="s">
        <v>182</v>
      </c>
      <c r="U230" s="5">
        <v>0</v>
      </c>
      <c r="V230" s="5">
        <v>0</v>
      </c>
    </row>
    <row r="231" spans="2:22" ht="31.5" x14ac:dyDescent="0.4">
      <c r="B231" s="21" t="s">
        <v>137</v>
      </c>
      <c r="C231" s="21" t="s">
        <v>192</v>
      </c>
      <c r="D231" s="21"/>
      <c r="E231" s="21"/>
      <c r="F231" s="22" t="s">
        <v>598</v>
      </c>
      <c r="G231" s="21" t="s">
        <v>173</v>
      </c>
      <c r="H231" s="21" t="s">
        <v>542</v>
      </c>
      <c r="I231" s="21" t="s">
        <v>542</v>
      </c>
      <c r="J231" s="120" t="s">
        <v>543</v>
      </c>
      <c r="K231" s="21" t="s">
        <v>176</v>
      </c>
      <c r="L231" s="21" t="s">
        <v>599</v>
      </c>
      <c r="M231" s="21" t="s">
        <v>178</v>
      </c>
      <c r="N231" s="22"/>
      <c r="O231" s="23">
        <v>45322</v>
      </c>
      <c r="P231" s="21" t="s">
        <v>600</v>
      </c>
      <c r="Q231" s="5" t="s">
        <v>599</v>
      </c>
      <c r="R231" s="5" t="s">
        <v>601</v>
      </c>
      <c r="S231" s="5" t="s">
        <v>602</v>
      </c>
      <c r="T231" s="5" t="s">
        <v>182</v>
      </c>
      <c r="U231" s="5">
        <v>0</v>
      </c>
      <c r="V231" s="5">
        <v>0</v>
      </c>
    </row>
    <row r="232" spans="2:22" ht="31.5" x14ac:dyDescent="0.4">
      <c r="B232" s="21" t="s">
        <v>137</v>
      </c>
      <c r="C232" s="21" t="s">
        <v>192</v>
      </c>
      <c r="D232" s="21"/>
      <c r="E232" s="21"/>
      <c r="F232" s="22" t="s">
        <v>598</v>
      </c>
      <c r="G232" s="21" t="s">
        <v>173</v>
      </c>
      <c r="H232" s="21" t="s">
        <v>542</v>
      </c>
      <c r="I232" s="21" t="s">
        <v>542</v>
      </c>
      <c r="J232" s="120" t="s">
        <v>543</v>
      </c>
      <c r="K232" s="21" t="s">
        <v>183</v>
      </c>
      <c r="L232" s="21" t="s">
        <v>603</v>
      </c>
      <c r="M232" s="21" t="s">
        <v>178</v>
      </c>
      <c r="N232" s="22"/>
      <c r="O232" s="23">
        <v>45322</v>
      </c>
      <c r="P232" s="21" t="s">
        <v>604</v>
      </c>
      <c r="Q232" s="5" t="s">
        <v>603</v>
      </c>
      <c r="R232" s="5" t="s">
        <v>601</v>
      </c>
      <c r="S232" s="5" t="s">
        <v>602</v>
      </c>
      <c r="T232" s="5" t="s">
        <v>182</v>
      </c>
      <c r="U232" s="5">
        <v>0</v>
      </c>
      <c r="V232" s="5">
        <v>0</v>
      </c>
    </row>
    <row r="233" spans="2:22" ht="31.5" x14ac:dyDescent="0.4">
      <c r="B233" s="21" t="s">
        <v>137</v>
      </c>
      <c r="C233" s="21" t="s">
        <v>192</v>
      </c>
      <c r="D233" s="21"/>
      <c r="E233" s="21"/>
      <c r="F233" s="22" t="s">
        <v>598</v>
      </c>
      <c r="G233" s="21" t="s">
        <v>173</v>
      </c>
      <c r="H233" s="21" t="s">
        <v>542</v>
      </c>
      <c r="I233" s="21" t="s">
        <v>542</v>
      </c>
      <c r="J233" s="120" t="s">
        <v>543</v>
      </c>
      <c r="K233" s="21" t="s">
        <v>186</v>
      </c>
      <c r="L233" s="21" t="s">
        <v>605</v>
      </c>
      <c r="M233" s="21" t="s">
        <v>178</v>
      </c>
      <c r="N233" s="22"/>
      <c r="O233" s="23">
        <v>45322</v>
      </c>
      <c r="P233" s="21" t="s">
        <v>606</v>
      </c>
      <c r="Q233" s="5" t="s">
        <v>605</v>
      </c>
      <c r="R233" s="5" t="s">
        <v>601</v>
      </c>
      <c r="S233" s="5" t="s">
        <v>602</v>
      </c>
      <c r="T233" s="5" t="s">
        <v>182</v>
      </c>
      <c r="U233" s="5">
        <v>0</v>
      </c>
      <c r="V233" s="5">
        <v>0</v>
      </c>
    </row>
    <row r="234" spans="2:22" ht="31.5" x14ac:dyDescent="0.4">
      <c r="B234" s="21" t="s">
        <v>137</v>
      </c>
      <c r="C234" s="21" t="s">
        <v>192</v>
      </c>
      <c r="D234" s="21"/>
      <c r="E234" s="21"/>
      <c r="F234" s="22" t="s">
        <v>598</v>
      </c>
      <c r="G234" s="21" t="s">
        <v>173</v>
      </c>
      <c r="H234" s="21" t="s">
        <v>542</v>
      </c>
      <c r="I234" s="21" t="s">
        <v>542</v>
      </c>
      <c r="J234" s="120" t="s">
        <v>543</v>
      </c>
      <c r="K234" s="21" t="s">
        <v>189</v>
      </c>
      <c r="L234" s="21" t="s">
        <v>607</v>
      </c>
      <c r="M234" s="21" t="s">
        <v>178</v>
      </c>
      <c r="N234" s="22"/>
      <c r="O234" s="23">
        <v>45322</v>
      </c>
      <c r="P234" s="21" t="s">
        <v>608</v>
      </c>
      <c r="Q234" s="5" t="s">
        <v>607</v>
      </c>
      <c r="R234" s="5" t="s">
        <v>601</v>
      </c>
      <c r="S234" s="5" t="s">
        <v>602</v>
      </c>
      <c r="T234" s="5" t="s">
        <v>182</v>
      </c>
      <c r="U234" s="5">
        <v>0</v>
      </c>
      <c r="V234" s="5">
        <v>0</v>
      </c>
    </row>
    <row r="235" spans="2:22" ht="31.5" x14ac:dyDescent="0.4">
      <c r="B235" s="21" t="s">
        <v>137</v>
      </c>
      <c r="C235" s="21" t="s">
        <v>170</v>
      </c>
      <c r="D235" s="21"/>
      <c r="E235" s="21"/>
      <c r="F235" s="22" t="s">
        <v>172</v>
      </c>
      <c r="G235" s="21" t="s">
        <v>173</v>
      </c>
      <c r="H235" s="21" t="s">
        <v>542</v>
      </c>
      <c r="I235" s="21" t="s">
        <v>542</v>
      </c>
      <c r="J235" s="120" t="s">
        <v>543</v>
      </c>
      <c r="K235" s="21" t="s">
        <v>176</v>
      </c>
      <c r="L235" s="21" t="s">
        <v>544</v>
      </c>
      <c r="M235" s="21" t="s">
        <v>178</v>
      </c>
      <c r="N235" s="22"/>
      <c r="O235" s="23">
        <v>45322</v>
      </c>
      <c r="P235" s="21" t="s">
        <v>545</v>
      </c>
      <c r="Q235" s="5" t="s">
        <v>544</v>
      </c>
      <c r="R235" s="5" t="s">
        <v>180</v>
      </c>
      <c r="S235" s="5" t="s">
        <v>181</v>
      </c>
      <c r="T235" s="5" t="s">
        <v>182</v>
      </c>
      <c r="U235" s="5">
        <v>0</v>
      </c>
      <c r="V235" s="5">
        <v>0</v>
      </c>
    </row>
    <row r="236" spans="2:22" ht="31.5" x14ac:dyDescent="0.4">
      <c r="B236" s="21" t="s">
        <v>137</v>
      </c>
      <c r="C236" s="21" t="s">
        <v>170</v>
      </c>
      <c r="D236" s="21"/>
      <c r="E236" s="21"/>
      <c r="F236" s="22" t="s">
        <v>172</v>
      </c>
      <c r="G236" s="21" t="s">
        <v>173</v>
      </c>
      <c r="H236" s="21" t="s">
        <v>542</v>
      </c>
      <c r="I236" s="21" t="s">
        <v>542</v>
      </c>
      <c r="J236" s="120" t="s">
        <v>543</v>
      </c>
      <c r="K236" s="21" t="s">
        <v>183</v>
      </c>
      <c r="L236" s="21" t="s">
        <v>546</v>
      </c>
      <c r="M236" s="21" t="s">
        <v>178</v>
      </c>
      <c r="N236" s="22"/>
      <c r="O236" s="23">
        <v>45322</v>
      </c>
      <c r="P236" s="21" t="s">
        <v>547</v>
      </c>
      <c r="Q236" s="5" t="s">
        <v>546</v>
      </c>
      <c r="R236" s="5" t="s">
        <v>180</v>
      </c>
      <c r="S236" s="5" t="s">
        <v>181</v>
      </c>
      <c r="T236" s="5" t="s">
        <v>182</v>
      </c>
      <c r="U236" s="5">
        <v>0</v>
      </c>
      <c r="V236" s="5">
        <v>0</v>
      </c>
    </row>
    <row r="237" spans="2:22" ht="31.5" x14ac:dyDescent="0.4">
      <c r="B237" s="21" t="s">
        <v>137</v>
      </c>
      <c r="C237" s="21" t="s">
        <v>170</v>
      </c>
      <c r="D237" s="21"/>
      <c r="E237" s="21"/>
      <c r="F237" s="22" t="s">
        <v>172</v>
      </c>
      <c r="G237" s="21" t="s">
        <v>173</v>
      </c>
      <c r="H237" s="21" t="s">
        <v>542</v>
      </c>
      <c r="I237" s="21" t="s">
        <v>542</v>
      </c>
      <c r="J237" s="120" t="s">
        <v>543</v>
      </c>
      <c r="K237" s="21" t="s">
        <v>186</v>
      </c>
      <c r="L237" s="21" t="s">
        <v>548</v>
      </c>
      <c r="M237" s="21" t="s">
        <v>178</v>
      </c>
      <c r="N237" s="22"/>
      <c r="O237" s="23">
        <v>45322</v>
      </c>
      <c r="P237" s="21" t="s">
        <v>549</v>
      </c>
      <c r="Q237" s="5" t="s">
        <v>548</v>
      </c>
      <c r="R237" s="5" t="s">
        <v>180</v>
      </c>
      <c r="S237" s="5" t="s">
        <v>181</v>
      </c>
      <c r="T237" s="5" t="s">
        <v>182</v>
      </c>
      <c r="U237" s="5">
        <v>0</v>
      </c>
      <c r="V237" s="5">
        <v>0</v>
      </c>
    </row>
    <row r="238" spans="2:22" ht="31.5" x14ac:dyDescent="0.4">
      <c r="B238" s="21" t="s">
        <v>137</v>
      </c>
      <c r="C238" s="21" t="s">
        <v>170</v>
      </c>
      <c r="D238" s="21"/>
      <c r="E238" s="21"/>
      <c r="F238" s="22" t="s">
        <v>172</v>
      </c>
      <c r="G238" s="21" t="s">
        <v>173</v>
      </c>
      <c r="H238" s="21" t="s">
        <v>542</v>
      </c>
      <c r="I238" s="21" t="s">
        <v>542</v>
      </c>
      <c r="J238" s="120" t="s">
        <v>543</v>
      </c>
      <c r="K238" s="21" t="s">
        <v>189</v>
      </c>
      <c r="L238" s="21" t="s">
        <v>550</v>
      </c>
      <c r="M238" s="21" t="s">
        <v>178</v>
      </c>
      <c r="N238" s="22"/>
      <c r="O238" s="23">
        <v>45322</v>
      </c>
      <c r="P238" s="21" t="s">
        <v>551</v>
      </c>
      <c r="Q238" s="5" t="s">
        <v>550</v>
      </c>
      <c r="R238" s="5" t="s">
        <v>180</v>
      </c>
      <c r="S238" s="5" t="s">
        <v>181</v>
      </c>
      <c r="T238" s="5" t="s">
        <v>182</v>
      </c>
      <c r="U238" s="5">
        <v>0</v>
      </c>
      <c r="V238" s="5">
        <v>0</v>
      </c>
    </row>
    <row r="239" spans="2:22" x14ac:dyDescent="0.4">
      <c r="B239" s="21"/>
      <c r="C239" s="21"/>
      <c r="D239" s="21"/>
      <c r="E239" s="21"/>
      <c r="F239" s="22"/>
      <c r="G239" s="21"/>
      <c r="H239" s="21"/>
      <c r="I239" s="21"/>
      <c r="J239" s="21"/>
      <c r="K239" s="21"/>
      <c r="L239" s="21"/>
      <c r="M239" s="21"/>
      <c r="N239" s="22"/>
      <c r="O239" s="23"/>
      <c r="P239" s="21"/>
    </row>
    <row r="240" spans="2:22" x14ac:dyDescent="0.4">
      <c r="B240" s="21"/>
      <c r="C240" s="21"/>
      <c r="D240" s="21"/>
      <c r="E240" s="21"/>
      <c r="F240" s="22"/>
      <c r="G240" s="21"/>
      <c r="H240" s="21"/>
      <c r="I240" s="21"/>
      <c r="J240" s="21"/>
      <c r="K240" s="21"/>
      <c r="L240" s="21"/>
      <c r="M240" s="21"/>
      <c r="N240" s="22"/>
      <c r="O240" s="23"/>
      <c r="P240" s="21"/>
    </row>
    <row r="241" spans="2:16" x14ac:dyDescent="0.4">
      <c r="B241" s="21"/>
      <c r="C241" s="21"/>
      <c r="D241" s="21"/>
      <c r="E241" s="21"/>
      <c r="F241" s="22"/>
      <c r="G241" s="21"/>
      <c r="H241" s="21"/>
      <c r="I241" s="21"/>
      <c r="J241" s="21"/>
      <c r="K241" s="21"/>
      <c r="L241" s="21"/>
      <c r="M241" s="21"/>
      <c r="N241" s="22"/>
      <c r="O241" s="23"/>
      <c r="P241" s="21"/>
    </row>
    <row r="242" spans="2:16" x14ac:dyDescent="0.4">
      <c r="B242" s="21"/>
      <c r="C242" s="21"/>
      <c r="D242" s="21"/>
      <c r="E242" s="21"/>
      <c r="F242" s="22"/>
      <c r="G242" s="21"/>
      <c r="H242" s="21"/>
      <c r="I242" s="21"/>
      <c r="J242" s="21"/>
      <c r="K242" s="21"/>
      <c r="L242" s="21"/>
      <c r="M242" s="21"/>
      <c r="N242" s="22"/>
      <c r="O242" s="23"/>
      <c r="P242" s="21"/>
    </row>
    <row r="243" spans="2:16" x14ac:dyDescent="0.4">
      <c r="B243" s="21"/>
      <c r="C243" s="21"/>
      <c r="D243" s="21"/>
      <c r="E243" s="21"/>
      <c r="F243" s="22"/>
      <c r="G243" s="21"/>
      <c r="H243" s="21"/>
      <c r="I243" s="21"/>
      <c r="J243" s="21"/>
      <c r="K243" s="21"/>
      <c r="L243" s="21"/>
      <c r="M243" s="21"/>
      <c r="N243" s="22"/>
      <c r="O243" s="23"/>
      <c r="P243" s="21"/>
    </row>
    <row r="244" spans="2:16" x14ac:dyDescent="0.4">
      <c r="B244" s="21"/>
      <c r="C244" s="21"/>
      <c r="D244" s="21"/>
      <c r="E244" s="21"/>
      <c r="F244" s="22"/>
      <c r="G244" s="21"/>
      <c r="H244" s="21"/>
      <c r="I244" s="21"/>
      <c r="J244" s="21"/>
      <c r="K244" s="21"/>
      <c r="L244" s="21"/>
      <c r="M244" s="21"/>
      <c r="N244" s="22"/>
      <c r="O244" s="23"/>
      <c r="P244" s="21"/>
    </row>
    <row r="245" spans="2:16" x14ac:dyDescent="0.4">
      <c r="B245" s="21"/>
      <c r="C245" s="21"/>
      <c r="D245" s="21"/>
      <c r="E245" s="21"/>
      <c r="F245" s="22"/>
      <c r="G245" s="21"/>
      <c r="H245" s="21"/>
      <c r="I245" s="21"/>
      <c r="J245" s="21"/>
      <c r="K245" s="21"/>
      <c r="L245" s="21"/>
      <c r="M245" s="21"/>
      <c r="N245" s="22"/>
      <c r="O245" s="23"/>
      <c r="P245" s="21"/>
    </row>
    <row r="246" spans="2:16" x14ac:dyDescent="0.4">
      <c r="B246" s="21"/>
      <c r="C246" s="21"/>
      <c r="D246" s="21"/>
      <c r="E246" s="21"/>
      <c r="F246" s="22"/>
      <c r="G246" s="21"/>
      <c r="H246" s="21"/>
      <c r="I246" s="21"/>
      <c r="J246" s="21"/>
      <c r="K246" s="21"/>
      <c r="L246" s="21"/>
      <c r="M246" s="21"/>
      <c r="N246" s="22"/>
      <c r="O246" s="23"/>
      <c r="P246" s="21"/>
    </row>
    <row r="247" spans="2:16" x14ac:dyDescent="0.4">
      <c r="B247" s="21"/>
      <c r="C247" s="21"/>
      <c r="D247" s="21"/>
      <c r="E247" s="21"/>
      <c r="F247" s="22"/>
      <c r="G247" s="21"/>
      <c r="H247" s="21"/>
      <c r="I247" s="21"/>
      <c r="J247" s="21"/>
      <c r="K247" s="21"/>
      <c r="L247" s="21"/>
      <c r="M247" s="21"/>
      <c r="N247" s="22"/>
      <c r="O247" s="23"/>
      <c r="P247" s="21"/>
    </row>
    <row r="248" spans="2:16" x14ac:dyDescent="0.4">
      <c r="B248" s="21"/>
      <c r="C248" s="21"/>
      <c r="D248" s="21"/>
      <c r="E248" s="21"/>
      <c r="F248" s="22"/>
      <c r="G248" s="21"/>
      <c r="H248" s="21"/>
      <c r="I248" s="21"/>
      <c r="J248" s="21"/>
      <c r="K248" s="21"/>
      <c r="L248" s="21"/>
      <c r="M248" s="21"/>
      <c r="N248" s="22"/>
      <c r="O248" s="23"/>
      <c r="P248" s="21"/>
    </row>
    <row r="249" spans="2:16" x14ac:dyDescent="0.4">
      <c r="B249" s="21"/>
      <c r="C249" s="21"/>
      <c r="D249" s="21"/>
      <c r="E249" s="21"/>
      <c r="F249" s="22"/>
      <c r="G249" s="21"/>
      <c r="H249" s="21"/>
      <c r="I249" s="21"/>
      <c r="J249" s="21"/>
      <c r="K249" s="21"/>
      <c r="L249" s="21"/>
      <c r="M249" s="21"/>
      <c r="N249" s="22"/>
      <c r="O249" s="23"/>
      <c r="P249" s="21"/>
    </row>
    <row r="250" spans="2:16" x14ac:dyDescent="0.4">
      <c r="B250" s="21"/>
      <c r="C250" s="21"/>
      <c r="D250" s="21"/>
      <c r="E250" s="21"/>
      <c r="F250" s="22"/>
      <c r="G250" s="21"/>
      <c r="H250" s="21"/>
      <c r="I250" s="21"/>
      <c r="J250" s="21"/>
      <c r="K250" s="21"/>
      <c r="L250" s="21"/>
      <c r="M250" s="21"/>
      <c r="N250" s="22"/>
      <c r="O250" s="23"/>
      <c r="P250" s="21"/>
    </row>
    <row r="251" spans="2:16" x14ac:dyDescent="0.4">
      <c r="B251" s="21"/>
      <c r="C251" s="21"/>
      <c r="D251" s="21"/>
      <c r="E251" s="21"/>
      <c r="F251" s="22"/>
      <c r="G251" s="21"/>
      <c r="H251" s="21"/>
      <c r="I251" s="21"/>
      <c r="J251" s="21"/>
      <c r="K251" s="21"/>
      <c r="L251" s="21"/>
      <c r="M251" s="21"/>
      <c r="N251" s="22"/>
      <c r="O251" s="23"/>
      <c r="P251" s="21"/>
    </row>
    <row r="252" spans="2:16" x14ac:dyDescent="0.4">
      <c r="B252" s="21"/>
      <c r="C252" s="21"/>
      <c r="D252" s="21"/>
      <c r="E252" s="21"/>
      <c r="F252" s="22"/>
      <c r="G252" s="21"/>
      <c r="H252" s="21"/>
      <c r="I252" s="21"/>
      <c r="J252" s="21"/>
      <c r="K252" s="21"/>
      <c r="L252" s="21"/>
      <c r="M252" s="21"/>
      <c r="N252" s="22"/>
      <c r="O252" s="23"/>
      <c r="P252" s="21"/>
    </row>
    <row r="253" spans="2:16" x14ac:dyDescent="0.4">
      <c r="B253" s="21"/>
      <c r="C253" s="21"/>
      <c r="D253" s="21"/>
      <c r="E253" s="21"/>
      <c r="F253" s="22"/>
      <c r="G253" s="21"/>
      <c r="H253" s="21"/>
      <c r="I253" s="21"/>
      <c r="J253" s="21"/>
      <c r="K253" s="21"/>
      <c r="L253" s="21"/>
      <c r="M253" s="21"/>
      <c r="N253" s="22"/>
      <c r="O253" s="23"/>
      <c r="P253" s="21"/>
    </row>
    <row r="254" spans="2:16" x14ac:dyDescent="0.4">
      <c r="B254" s="21"/>
      <c r="C254" s="21"/>
      <c r="D254" s="21"/>
      <c r="E254" s="21"/>
      <c r="F254" s="22"/>
      <c r="G254" s="21"/>
      <c r="H254" s="21"/>
      <c r="I254" s="21"/>
      <c r="J254" s="21"/>
      <c r="K254" s="21"/>
      <c r="L254" s="21"/>
      <c r="M254" s="21"/>
      <c r="N254" s="22"/>
      <c r="O254" s="23"/>
      <c r="P254" s="21"/>
    </row>
    <row r="255" spans="2:16" x14ac:dyDescent="0.4">
      <c r="B255" s="21"/>
      <c r="C255" s="21"/>
      <c r="D255" s="21"/>
      <c r="E255" s="21"/>
      <c r="F255" s="22"/>
      <c r="G255" s="21"/>
      <c r="H255" s="21"/>
      <c r="I255" s="21"/>
      <c r="J255" s="21"/>
      <c r="K255" s="21"/>
      <c r="L255" s="21"/>
      <c r="M255" s="21"/>
      <c r="N255" s="22"/>
      <c r="O255" s="23"/>
      <c r="P255" s="21"/>
    </row>
    <row r="256" spans="2:16" x14ac:dyDescent="0.4">
      <c r="B256" s="21"/>
      <c r="C256" s="21"/>
      <c r="D256" s="21"/>
      <c r="E256" s="21"/>
      <c r="F256" s="22"/>
      <c r="G256" s="21"/>
      <c r="H256" s="21"/>
      <c r="I256" s="21"/>
      <c r="J256" s="21"/>
      <c r="K256" s="21"/>
      <c r="L256" s="21"/>
      <c r="M256" s="21"/>
      <c r="N256" s="22"/>
      <c r="O256" s="23"/>
      <c r="P256" s="21"/>
    </row>
    <row r="257" spans="2:16" x14ac:dyDescent="0.4">
      <c r="B257" s="21"/>
      <c r="C257" s="21"/>
      <c r="D257" s="21"/>
      <c r="E257" s="21"/>
      <c r="F257" s="22"/>
      <c r="G257" s="21"/>
      <c r="H257" s="21"/>
      <c r="I257" s="21"/>
      <c r="J257" s="21"/>
      <c r="K257" s="21"/>
      <c r="L257" s="21"/>
      <c r="M257" s="21"/>
      <c r="N257" s="22"/>
      <c r="O257" s="23"/>
      <c r="P257" s="21"/>
    </row>
    <row r="258" spans="2:16" x14ac:dyDescent="0.4">
      <c r="B258" s="21"/>
      <c r="C258" s="21"/>
      <c r="D258" s="21"/>
      <c r="E258" s="21"/>
      <c r="F258" s="22"/>
      <c r="G258" s="21"/>
      <c r="H258" s="21"/>
      <c r="I258" s="21"/>
      <c r="J258" s="21"/>
      <c r="K258" s="21"/>
      <c r="L258" s="21"/>
      <c r="M258" s="21"/>
      <c r="N258" s="22"/>
      <c r="O258" s="23"/>
      <c r="P258" s="21"/>
    </row>
    <row r="259" spans="2:16" x14ac:dyDescent="0.4">
      <c r="B259" s="21"/>
      <c r="C259" s="21"/>
      <c r="D259" s="21"/>
      <c r="E259" s="21"/>
      <c r="F259" s="22"/>
      <c r="G259" s="21"/>
      <c r="H259" s="21"/>
      <c r="I259" s="21"/>
      <c r="J259" s="21"/>
      <c r="K259" s="21"/>
      <c r="L259" s="21"/>
      <c r="M259" s="21"/>
      <c r="N259" s="22"/>
      <c r="O259" s="23"/>
      <c r="P259" s="21"/>
    </row>
    <row r="260" spans="2:16" x14ac:dyDescent="0.4">
      <c r="B260" s="21"/>
      <c r="C260" s="21"/>
      <c r="D260" s="21"/>
      <c r="E260" s="21"/>
      <c r="F260" s="22"/>
      <c r="G260" s="21"/>
      <c r="H260" s="21"/>
      <c r="I260" s="21"/>
      <c r="J260" s="21"/>
      <c r="K260" s="21"/>
      <c r="L260" s="21"/>
      <c r="M260" s="21"/>
      <c r="N260" s="22"/>
      <c r="O260" s="23"/>
      <c r="P260" s="21"/>
    </row>
    <row r="261" spans="2:16" x14ac:dyDescent="0.4">
      <c r="B261" s="21"/>
      <c r="C261" s="21"/>
      <c r="D261" s="21"/>
      <c r="E261" s="21"/>
      <c r="F261" s="22"/>
      <c r="G261" s="21"/>
      <c r="H261" s="21"/>
      <c r="I261" s="21"/>
      <c r="J261" s="21"/>
      <c r="K261" s="21"/>
      <c r="L261" s="21"/>
      <c r="M261" s="21"/>
      <c r="N261" s="22"/>
      <c r="O261" s="23"/>
      <c r="P261" s="21"/>
    </row>
    <row r="262" spans="2:16" x14ac:dyDescent="0.4">
      <c r="B262" s="21"/>
      <c r="C262" s="21"/>
      <c r="D262" s="21"/>
      <c r="E262" s="21"/>
      <c r="F262" s="22"/>
      <c r="G262" s="21"/>
      <c r="H262" s="21"/>
      <c r="I262" s="21"/>
      <c r="J262" s="21"/>
      <c r="K262" s="21"/>
      <c r="L262" s="21"/>
      <c r="M262" s="21"/>
      <c r="N262" s="22"/>
      <c r="O262" s="23"/>
      <c r="P262" s="21"/>
    </row>
    <row r="263" spans="2:16" x14ac:dyDescent="0.4">
      <c r="B263" s="21"/>
      <c r="C263" s="21"/>
      <c r="D263" s="21"/>
      <c r="E263" s="21"/>
      <c r="F263" s="22"/>
      <c r="G263" s="21"/>
      <c r="H263" s="21"/>
      <c r="I263" s="21"/>
      <c r="J263" s="21"/>
      <c r="K263" s="21"/>
      <c r="L263" s="21"/>
      <c r="M263" s="21"/>
      <c r="N263" s="22"/>
      <c r="O263" s="23"/>
      <c r="P263" s="21"/>
    </row>
    <row r="264" spans="2:16" x14ac:dyDescent="0.4">
      <c r="B264" s="21"/>
      <c r="C264" s="21"/>
      <c r="D264" s="21"/>
      <c r="E264" s="21"/>
      <c r="F264" s="22"/>
      <c r="G264" s="21"/>
      <c r="H264" s="21"/>
      <c r="I264" s="21"/>
      <c r="J264" s="21"/>
      <c r="K264" s="21"/>
      <c r="L264" s="21"/>
      <c r="M264" s="21"/>
      <c r="N264" s="22"/>
      <c r="O264" s="23"/>
      <c r="P264" s="21"/>
    </row>
    <row r="265" spans="2:16" x14ac:dyDescent="0.4">
      <c r="B265" s="21"/>
      <c r="C265" s="21"/>
      <c r="D265" s="21"/>
      <c r="E265" s="21"/>
      <c r="F265" s="22"/>
      <c r="G265" s="21"/>
      <c r="H265" s="21"/>
      <c r="I265" s="21"/>
      <c r="J265" s="21"/>
      <c r="K265" s="21"/>
      <c r="L265" s="21"/>
      <c r="M265" s="21"/>
      <c r="N265" s="22"/>
      <c r="O265" s="23"/>
      <c r="P265" s="21"/>
    </row>
    <row r="266" spans="2:16" x14ac:dyDescent="0.4">
      <c r="B266" s="21"/>
      <c r="C266" s="21"/>
      <c r="D266" s="21"/>
      <c r="E266" s="21"/>
      <c r="F266" s="22"/>
      <c r="G266" s="21"/>
      <c r="H266" s="21"/>
      <c r="I266" s="21"/>
      <c r="J266" s="21"/>
      <c r="K266" s="21"/>
      <c r="L266" s="21"/>
      <c r="M266" s="21"/>
      <c r="N266" s="22"/>
      <c r="O266" s="23"/>
      <c r="P266" s="21"/>
    </row>
    <row r="267" spans="2:16" x14ac:dyDescent="0.4">
      <c r="B267" s="21"/>
      <c r="C267" s="21"/>
      <c r="D267" s="21"/>
      <c r="E267" s="21"/>
      <c r="F267" s="22"/>
      <c r="G267" s="21"/>
      <c r="H267" s="21"/>
      <c r="I267" s="21"/>
      <c r="J267" s="21"/>
      <c r="K267" s="21"/>
      <c r="L267" s="21"/>
      <c r="M267" s="21"/>
      <c r="N267" s="22"/>
      <c r="O267" s="23"/>
      <c r="P267" s="21"/>
    </row>
    <row r="268" spans="2:16" x14ac:dyDescent="0.4">
      <c r="B268" s="21"/>
      <c r="C268" s="21"/>
      <c r="D268" s="21"/>
      <c r="E268" s="21"/>
      <c r="F268" s="22"/>
      <c r="G268" s="21"/>
      <c r="H268" s="21"/>
      <c r="I268" s="21"/>
      <c r="J268" s="21"/>
      <c r="K268" s="21"/>
      <c r="L268" s="21"/>
      <c r="M268" s="21"/>
      <c r="N268" s="22"/>
      <c r="O268" s="23"/>
      <c r="P268" s="21"/>
    </row>
    <row r="269" spans="2:16" x14ac:dyDescent="0.4">
      <c r="B269" s="21"/>
      <c r="C269" s="21"/>
      <c r="D269" s="21"/>
      <c r="E269" s="21"/>
      <c r="F269" s="22"/>
      <c r="G269" s="21"/>
      <c r="H269" s="21"/>
      <c r="I269" s="21"/>
      <c r="J269" s="21"/>
      <c r="K269" s="21"/>
      <c r="L269" s="21"/>
      <c r="M269" s="21"/>
      <c r="N269" s="22"/>
      <c r="O269" s="23"/>
      <c r="P269" s="21"/>
    </row>
    <row r="270" spans="2:16" x14ac:dyDescent="0.4">
      <c r="B270" s="21"/>
      <c r="C270" s="21"/>
      <c r="D270" s="21"/>
      <c r="E270" s="21"/>
      <c r="F270" s="22"/>
      <c r="G270" s="21"/>
      <c r="H270" s="21"/>
      <c r="I270" s="21"/>
      <c r="J270" s="21"/>
      <c r="K270" s="21"/>
      <c r="L270" s="21"/>
      <c r="M270" s="21"/>
      <c r="N270" s="22"/>
      <c r="O270" s="23"/>
      <c r="P270" s="21"/>
    </row>
    <row r="271" spans="2:16" x14ac:dyDescent="0.4">
      <c r="B271" s="21"/>
      <c r="C271" s="21"/>
      <c r="D271" s="21"/>
      <c r="E271" s="21"/>
      <c r="F271" s="22"/>
      <c r="G271" s="21"/>
      <c r="H271" s="21"/>
      <c r="I271" s="21"/>
      <c r="J271" s="21"/>
      <c r="K271" s="21"/>
      <c r="L271" s="21"/>
      <c r="M271" s="21"/>
      <c r="N271" s="22"/>
      <c r="O271" s="23"/>
      <c r="P271" s="21"/>
    </row>
    <row r="272" spans="2:16" x14ac:dyDescent="0.4">
      <c r="B272" s="21"/>
      <c r="C272" s="21"/>
      <c r="D272" s="21"/>
      <c r="E272" s="21"/>
      <c r="F272" s="22"/>
      <c r="G272" s="21"/>
      <c r="H272" s="21"/>
      <c r="I272" s="21"/>
      <c r="J272" s="21"/>
      <c r="K272" s="21"/>
      <c r="L272" s="21"/>
      <c r="M272" s="21"/>
      <c r="N272" s="22"/>
      <c r="O272" s="23"/>
      <c r="P272" s="21"/>
    </row>
    <row r="273" spans="2:16" x14ac:dyDescent="0.4">
      <c r="B273" s="21"/>
      <c r="C273" s="21"/>
      <c r="D273" s="21"/>
      <c r="E273" s="21"/>
      <c r="F273" s="22"/>
      <c r="G273" s="21"/>
      <c r="H273" s="21"/>
      <c r="I273" s="21"/>
      <c r="J273" s="21"/>
      <c r="K273" s="21"/>
      <c r="L273" s="21"/>
      <c r="M273" s="21"/>
      <c r="N273" s="22"/>
      <c r="O273" s="23"/>
      <c r="P273" s="21"/>
    </row>
    <row r="274" spans="2:16" x14ac:dyDescent="0.4">
      <c r="B274" s="21"/>
      <c r="C274" s="21"/>
      <c r="D274" s="21"/>
      <c r="E274" s="21"/>
      <c r="F274" s="22"/>
      <c r="G274" s="21"/>
      <c r="H274" s="21"/>
      <c r="I274" s="21"/>
      <c r="J274" s="21"/>
      <c r="K274" s="21"/>
      <c r="L274" s="21"/>
      <c r="M274" s="21"/>
      <c r="N274" s="22"/>
      <c r="O274" s="23"/>
      <c r="P274" s="21"/>
    </row>
    <row r="275" spans="2:16" x14ac:dyDescent="0.4">
      <c r="B275" s="21"/>
      <c r="C275" s="21"/>
      <c r="D275" s="21"/>
      <c r="E275" s="21"/>
      <c r="F275" s="22"/>
      <c r="G275" s="21"/>
      <c r="H275" s="21"/>
      <c r="I275" s="21"/>
      <c r="J275" s="21"/>
      <c r="K275" s="21"/>
      <c r="L275" s="21"/>
      <c r="M275" s="21"/>
      <c r="N275" s="22"/>
      <c r="O275" s="23"/>
      <c r="P275" s="21"/>
    </row>
    <row r="276" spans="2:16" x14ac:dyDescent="0.4">
      <c r="B276" s="21"/>
      <c r="C276" s="21"/>
      <c r="D276" s="21"/>
      <c r="E276" s="21"/>
      <c r="F276" s="22"/>
      <c r="G276" s="21"/>
      <c r="H276" s="21"/>
      <c r="I276" s="21"/>
      <c r="J276" s="21"/>
      <c r="K276" s="21"/>
      <c r="L276" s="21"/>
      <c r="M276" s="21"/>
      <c r="N276" s="22"/>
      <c r="O276" s="23"/>
      <c r="P276" s="21"/>
    </row>
    <row r="277" spans="2:16" x14ac:dyDescent="0.4">
      <c r="B277" s="21"/>
      <c r="C277" s="21"/>
      <c r="D277" s="21"/>
      <c r="E277" s="21"/>
      <c r="F277" s="22"/>
      <c r="G277" s="21"/>
      <c r="H277" s="21"/>
      <c r="I277" s="21"/>
      <c r="J277" s="21"/>
      <c r="K277" s="21"/>
      <c r="L277" s="21"/>
      <c r="M277" s="21"/>
      <c r="N277" s="22"/>
      <c r="O277" s="23"/>
      <c r="P277" s="21"/>
    </row>
    <row r="278" spans="2:16" x14ac:dyDescent="0.4">
      <c r="B278" s="21"/>
      <c r="C278" s="21"/>
      <c r="D278" s="21"/>
      <c r="E278" s="21"/>
      <c r="F278" s="22"/>
      <c r="G278" s="21"/>
      <c r="H278" s="21"/>
      <c r="I278" s="21"/>
      <c r="J278" s="21"/>
      <c r="K278" s="21"/>
      <c r="L278" s="21"/>
      <c r="M278" s="21"/>
      <c r="N278" s="22"/>
      <c r="O278" s="23"/>
      <c r="P278" s="21"/>
    </row>
    <row r="279" spans="2:16" x14ac:dyDescent="0.4">
      <c r="B279" s="21"/>
      <c r="C279" s="21"/>
      <c r="D279" s="21"/>
      <c r="E279" s="21"/>
      <c r="F279" s="22"/>
      <c r="G279" s="21"/>
      <c r="H279" s="21"/>
      <c r="I279" s="21"/>
      <c r="J279" s="21"/>
      <c r="K279" s="21"/>
      <c r="L279" s="21"/>
      <c r="M279" s="21"/>
      <c r="N279" s="22"/>
      <c r="O279" s="23"/>
      <c r="P279" s="21"/>
    </row>
    <row r="280" spans="2:16" x14ac:dyDescent="0.4">
      <c r="B280" s="21"/>
      <c r="C280" s="21"/>
      <c r="D280" s="21"/>
      <c r="E280" s="21"/>
      <c r="F280" s="22"/>
      <c r="G280" s="21"/>
      <c r="H280" s="21"/>
      <c r="I280" s="21"/>
      <c r="J280" s="21"/>
      <c r="K280" s="21"/>
      <c r="L280" s="21"/>
      <c r="M280" s="21"/>
      <c r="N280" s="22"/>
      <c r="O280" s="23"/>
      <c r="P280" s="21"/>
    </row>
    <row r="281" spans="2:16" x14ac:dyDescent="0.4">
      <c r="B281" s="21"/>
      <c r="C281" s="21"/>
      <c r="D281" s="21"/>
      <c r="E281" s="21"/>
      <c r="F281" s="22"/>
      <c r="G281" s="21"/>
      <c r="H281" s="21"/>
      <c r="I281" s="21"/>
      <c r="J281" s="21"/>
      <c r="K281" s="21"/>
      <c r="L281" s="21"/>
      <c r="M281" s="21"/>
      <c r="N281" s="22"/>
      <c r="O281" s="23"/>
      <c r="P281" s="21"/>
    </row>
    <row r="282" spans="2:16" x14ac:dyDescent="0.4">
      <c r="B282" s="21"/>
      <c r="C282" s="21"/>
      <c r="D282" s="21"/>
      <c r="E282" s="21"/>
      <c r="F282" s="22"/>
      <c r="G282" s="21"/>
      <c r="H282" s="21"/>
      <c r="I282" s="21"/>
      <c r="J282" s="21"/>
      <c r="K282" s="21"/>
      <c r="L282" s="21"/>
      <c r="M282" s="21"/>
      <c r="N282" s="22"/>
      <c r="O282" s="23"/>
      <c r="P282" s="21"/>
    </row>
    <row r="283" spans="2:16" x14ac:dyDescent="0.4">
      <c r="B283" s="21"/>
      <c r="C283" s="21"/>
      <c r="D283" s="21"/>
      <c r="E283" s="21"/>
      <c r="F283" s="22"/>
      <c r="G283" s="21"/>
      <c r="H283" s="21"/>
      <c r="I283" s="21"/>
      <c r="J283" s="21"/>
      <c r="K283" s="21"/>
      <c r="L283" s="21"/>
      <c r="M283" s="21"/>
      <c r="N283" s="22"/>
      <c r="O283" s="23"/>
      <c r="P283" s="21"/>
    </row>
    <row r="284" spans="2:16" x14ac:dyDescent="0.4">
      <c r="B284" s="21"/>
      <c r="C284" s="21"/>
      <c r="D284" s="21"/>
      <c r="E284" s="21"/>
      <c r="F284" s="22"/>
      <c r="G284" s="21"/>
      <c r="H284" s="21"/>
      <c r="I284" s="21"/>
      <c r="J284" s="21"/>
      <c r="K284" s="21"/>
      <c r="L284" s="21"/>
      <c r="M284" s="21"/>
      <c r="N284" s="22"/>
      <c r="O284" s="23"/>
      <c r="P284" s="21"/>
    </row>
    <row r="285" spans="2:16" x14ac:dyDescent="0.4">
      <c r="B285" s="21"/>
      <c r="C285" s="21"/>
      <c r="D285" s="21"/>
      <c r="E285" s="21"/>
      <c r="F285" s="22"/>
      <c r="G285" s="21"/>
      <c r="H285" s="21"/>
      <c r="I285" s="21"/>
      <c r="J285" s="21"/>
      <c r="K285" s="21"/>
      <c r="L285" s="21"/>
      <c r="M285" s="21"/>
      <c r="N285" s="22"/>
      <c r="O285" s="23"/>
      <c r="P285" s="21"/>
    </row>
    <row r="286" spans="2:16" x14ac:dyDescent="0.4">
      <c r="B286" s="21"/>
      <c r="C286" s="21"/>
      <c r="D286" s="21"/>
      <c r="E286" s="21"/>
      <c r="F286" s="22"/>
      <c r="G286" s="21"/>
      <c r="H286" s="21"/>
      <c r="I286" s="21"/>
      <c r="J286" s="21"/>
      <c r="K286" s="21"/>
      <c r="L286" s="21"/>
      <c r="M286" s="21"/>
      <c r="N286" s="22"/>
      <c r="O286" s="23"/>
      <c r="P286" s="21"/>
    </row>
    <row r="287" spans="2:16" x14ac:dyDescent="0.4">
      <c r="B287" s="21"/>
      <c r="C287" s="21"/>
      <c r="D287" s="21"/>
      <c r="E287" s="21"/>
      <c r="F287" s="22"/>
      <c r="G287" s="21"/>
      <c r="H287" s="21"/>
      <c r="I287" s="21"/>
      <c r="J287" s="21"/>
      <c r="K287" s="21"/>
      <c r="L287" s="21"/>
      <c r="M287" s="21"/>
      <c r="N287" s="22"/>
      <c r="O287" s="23"/>
      <c r="P287" s="21"/>
    </row>
    <row r="288" spans="2:16" x14ac:dyDescent="0.4">
      <c r="B288" s="21"/>
      <c r="C288" s="21"/>
      <c r="D288" s="21"/>
      <c r="E288" s="21"/>
      <c r="F288" s="22"/>
      <c r="G288" s="21"/>
      <c r="H288" s="21"/>
      <c r="I288" s="21"/>
      <c r="J288" s="21"/>
      <c r="K288" s="21"/>
      <c r="L288" s="21"/>
      <c r="M288" s="21"/>
      <c r="N288" s="22"/>
      <c r="O288" s="23"/>
      <c r="P288" s="21"/>
    </row>
    <row r="289" spans="2:16" x14ac:dyDescent="0.4">
      <c r="B289" s="21"/>
      <c r="C289" s="21"/>
      <c r="D289" s="21"/>
      <c r="E289" s="21"/>
      <c r="F289" s="22"/>
      <c r="G289" s="21"/>
      <c r="H289" s="21"/>
      <c r="I289" s="21"/>
      <c r="J289" s="21"/>
      <c r="K289" s="21"/>
      <c r="L289" s="21"/>
      <c r="M289" s="21"/>
      <c r="N289" s="22"/>
      <c r="O289" s="23"/>
      <c r="P289" s="21"/>
    </row>
    <row r="290" spans="2:16" x14ac:dyDescent="0.4">
      <c r="B290" s="21"/>
      <c r="C290" s="21"/>
      <c r="D290" s="21"/>
      <c r="E290" s="21"/>
      <c r="F290" s="22"/>
      <c r="G290" s="21"/>
      <c r="H290" s="21"/>
      <c r="I290" s="21"/>
      <c r="J290" s="21"/>
      <c r="K290" s="21"/>
      <c r="L290" s="21"/>
      <c r="M290" s="21"/>
      <c r="N290" s="22"/>
      <c r="O290" s="23"/>
      <c r="P290" s="21"/>
    </row>
    <row r="291" spans="2:16" x14ac:dyDescent="0.4">
      <c r="B291" s="21"/>
      <c r="C291" s="21"/>
      <c r="D291" s="21"/>
      <c r="E291" s="21"/>
      <c r="F291" s="22"/>
      <c r="G291" s="21"/>
      <c r="H291" s="21"/>
      <c r="I291" s="21"/>
      <c r="J291" s="21"/>
      <c r="K291" s="21"/>
      <c r="L291" s="21"/>
      <c r="M291" s="21"/>
      <c r="N291" s="22"/>
      <c r="O291" s="23"/>
      <c r="P291" s="21"/>
    </row>
    <row r="292" spans="2:16" x14ac:dyDescent="0.4">
      <c r="B292" s="21"/>
      <c r="C292" s="21"/>
      <c r="D292" s="21"/>
      <c r="E292" s="21"/>
      <c r="F292" s="22"/>
      <c r="G292" s="21"/>
      <c r="H292" s="21"/>
      <c r="I292" s="21"/>
      <c r="J292" s="21"/>
      <c r="K292" s="21"/>
      <c r="L292" s="21"/>
      <c r="M292" s="21"/>
      <c r="N292" s="22"/>
      <c r="O292" s="23"/>
      <c r="P292" s="21"/>
    </row>
    <row r="293" spans="2:16" x14ac:dyDescent="0.4">
      <c r="B293" s="21"/>
      <c r="C293" s="21"/>
      <c r="D293" s="21"/>
      <c r="E293" s="21"/>
      <c r="F293" s="22"/>
      <c r="G293" s="21"/>
      <c r="H293" s="21"/>
      <c r="I293" s="21"/>
      <c r="J293" s="21"/>
      <c r="K293" s="21"/>
      <c r="L293" s="21"/>
      <c r="M293" s="21"/>
      <c r="N293" s="22"/>
      <c r="O293" s="23"/>
      <c r="P293" s="21"/>
    </row>
    <row r="294" spans="2:16" x14ac:dyDescent="0.4">
      <c r="B294" s="21"/>
      <c r="C294" s="21"/>
      <c r="D294" s="21"/>
      <c r="E294" s="21"/>
      <c r="F294" s="22"/>
      <c r="G294" s="21"/>
      <c r="H294" s="21"/>
      <c r="I294" s="21"/>
      <c r="J294" s="21"/>
      <c r="K294" s="21"/>
      <c r="L294" s="21"/>
      <c r="M294" s="21"/>
      <c r="N294" s="22"/>
      <c r="O294" s="23"/>
      <c r="P294" s="21"/>
    </row>
    <row r="295" spans="2:16" x14ac:dyDescent="0.4">
      <c r="B295" s="21"/>
      <c r="C295" s="21"/>
      <c r="D295" s="21"/>
      <c r="E295" s="21"/>
      <c r="F295" s="22"/>
      <c r="G295" s="21"/>
      <c r="H295" s="21"/>
      <c r="I295" s="21"/>
      <c r="J295" s="21"/>
      <c r="K295" s="21"/>
      <c r="L295" s="21"/>
      <c r="M295" s="21"/>
      <c r="N295" s="22"/>
      <c r="O295" s="23"/>
      <c r="P295" s="21"/>
    </row>
    <row r="296" spans="2:16" x14ac:dyDescent="0.4">
      <c r="B296" s="21"/>
      <c r="C296" s="21"/>
      <c r="D296" s="21"/>
      <c r="E296" s="21"/>
      <c r="F296" s="22"/>
      <c r="G296" s="21"/>
      <c r="H296" s="21"/>
      <c r="I296" s="21"/>
      <c r="J296" s="21"/>
      <c r="K296" s="21"/>
      <c r="L296" s="21"/>
      <c r="M296" s="21"/>
      <c r="N296" s="22"/>
      <c r="O296" s="23"/>
      <c r="P296" s="21"/>
    </row>
    <row r="297" spans="2:16" x14ac:dyDescent="0.4">
      <c r="B297" s="21"/>
      <c r="C297" s="21"/>
      <c r="D297" s="21"/>
      <c r="E297" s="21"/>
      <c r="F297" s="22"/>
      <c r="G297" s="21"/>
      <c r="H297" s="21"/>
      <c r="I297" s="21"/>
      <c r="J297" s="21"/>
      <c r="K297" s="21"/>
      <c r="L297" s="21"/>
      <c r="M297" s="21"/>
      <c r="N297" s="22"/>
      <c r="O297" s="23"/>
      <c r="P297" s="21"/>
    </row>
    <row r="298" spans="2:16" x14ac:dyDescent="0.4">
      <c r="B298" s="21"/>
      <c r="C298" s="21"/>
      <c r="D298" s="21"/>
      <c r="E298" s="21"/>
      <c r="F298" s="22"/>
      <c r="G298" s="21"/>
      <c r="H298" s="21"/>
      <c r="I298" s="21"/>
      <c r="J298" s="21"/>
      <c r="K298" s="21"/>
      <c r="L298" s="21"/>
      <c r="M298" s="21"/>
      <c r="N298" s="22"/>
      <c r="O298" s="23"/>
      <c r="P298" s="21"/>
    </row>
    <row r="299" spans="2:16" x14ac:dyDescent="0.4">
      <c r="B299" s="21"/>
      <c r="C299" s="21"/>
      <c r="D299" s="21"/>
      <c r="E299" s="21"/>
      <c r="F299" s="22"/>
      <c r="G299" s="21"/>
      <c r="H299" s="21"/>
      <c r="I299" s="21"/>
      <c r="J299" s="21"/>
      <c r="K299" s="21"/>
      <c r="L299" s="21"/>
      <c r="M299" s="21"/>
      <c r="N299" s="22"/>
      <c r="O299" s="23"/>
      <c r="P299" s="21"/>
    </row>
    <row r="300" spans="2:16" x14ac:dyDescent="0.4">
      <c r="B300" s="21"/>
      <c r="C300" s="21"/>
      <c r="D300" s="21"/>
      <c r="E300" s="21"/>
      <c r="F300" s="22"/>
      <c r="G300" s="21"/>
      <c r="H300" s="21"/>
      <c r="I300" s="21"/>
      <c r="J300" s="21"/>
      <c r="K300" s="21"/>
      <c r="L300" s="21"/>
      <c r="M300" s="21"/>
      <c r="N300" s="22"/>
      <c r="O300" s="23"/>
      <c r="P300" s="21"/>
    </row>
    <row r="301" spans="2:16" x14ac:dyDescent="0.4">
      <c r="B301" s="21"/>
      <c r="C301" s="21"/>
      <c r="D301" s="21"/>
      <c r="E301" s="21"/>
      <c r="F301" s="22"/>
      <c r="G301" s="21"/>
      <c r="H301" s="21"/>
      <c r="I301" s="21"/>
      <c r="J301" s="21"/>
      <c r="K301" s="21"/>
      <c r="L301" s="21"/>
      <c r="M301" s="21"/>
      <c r="N301" s="22"/>
      <c r="O301" s="23"/>
      <c r="P301" s="21"/>
    </row>
    <row r="302" spans="2:16" x14ac:dyDescent="0.4">
      <c r="B302" s="21"/>
      <c r="C302" s="21"/>
      <c r="D302" s="21"/>
      <c r="E302" s="21"/>
      <c r="F302" s="22"/>
      <c r="G302" s="21"/>
      <c r="H302" s="21"/>
      <c r="I302" s="21"/>
      <c r="J302" s="21"/>
      <c r="K302" s="21"/>
      <c r="L302" s="21"/>
      <c r="M302" s="21"/>
      <c r="N302" s="22"/>
      <c r="O302" s="23"/>
      <c r="P302" s="21"/>
    </row>
    <row r="303" spans="2:16" x14ac:dyDescent="0.4">
      <c r="B303" s="21"/>
      <c r="C303" s="21"/>
      <c r="D303" s="21"/>
      <c r="E303" s="21"/>
      <c r="F303" s="22"/>
      <c r="G303" s="21"/>
      <c r="H303" s="21"/>
      <c r="I303" s="21"/>
      <c r="J303" s="21"/>
      <c r="K303" s="21"/>
      <c r="L303" s="21"/>
      <c r="M303" s="21"/>
      <c r="N303" s="22"/>
      <c r="O303" s="23"/>
      <c r="P303" s="21"/>
    </row>
    <row r="304" spans="2:16" x14ac:dyDescent="0.4">
      <c r="B304" s="21"/>
      <c r="C304" s="21"/>
      <c r="D304" s="21"/>
      <c r="E304" s="21"/>
      <c r="F304" s="22"/>
      <c r="G304" s="21"/>
      <c r="H304" s="21"/>
      <c r="I304" s="21"/>
      <c r="J304" s="21"/>
      <c r="K304" s="21"/>
      <c r="L304" s="21"/>
      <c r="M304" s="21"/>
      <c r="N304" s="22"/>
      <c r="O304" s="23"/>
      <c r="P304" s="21"/>
    </row>
    <row r="305" spans="2:16" x14ac:dyDescent="0.4">
      <c r="B305" s="21"/>
      <c r="C305" s="21"/>
      <c r="D305" s="21"/>
      <c r="E305" s="21"/>
      <c r="F305" s="22"/>
      <c r="G305" s="21"/>
      <c r="H305" s="21"/>
      <c r="I305" s="21"/>
      <c r="J305" s="21"/>
      <c r="K305" s="21"/>
      <c r="L305" s="21"/>
      <c r="M305" s="21"/>
      <c r="N305" s="22"/>
      <c r="O305" s="23"/>
      <c r="P305" s="21"/>
    </row>
    <row r="306" spans="2:16" x14ac:dyDescent="0.4">
      <c r="B306" s="21"/>
      <c r="C306" s="21"/>
      <c r="D306" s="21"/>
      <c r="E306" s="21"/>
      <c r="F306" s="22"/>
      <c r="G306" s="21"/>
      <c r="H306" s="21"/>
      <c r="I306" s="21"/>
      <c r="J306" s="21"/>
      <c r="K306" s="21"/>
      <c r="L306" s="21"/>
      <c r="M306" s="21"/>
      <c r="N306" s="22"/>
      <c r="O306" s="23"/>
      <c r="P306" s="21"/>
    </row>
    <row r="307" spans="2:16" x14ac:dyDescent="0.4">
      <c r="B307" s="21"/>
      <c r="C307" s="21"/>
      <c r="D307" s="21"/>
      <c r="E307" s="21"/>
      <c r="F307" s="22"/>
      <c r="G307" s="21"/>
      <c r="H307" s="21"/>
      <c r="I307" s="21"/>
      <c r="J307" s="21"/>
      <c r="K307" s="21"/>
      <c r="L307" s="21"/>
      <c r="M307" s="21"/>
      <c r="N307" s="22"/>
      <c r="O307" s="23"/>
      <c r="P307" s="21"/>
    </row>
    <row r="308" spans="2:16" x14ac:dyDescent="0.4">
      <c r="B308" s="21"/>
      <c r="C308" s="21"/>
      <c r="D308" s="21"/>
      <c r="E308" s="21"/>
      <c r="F308" s="22"/>
      <c r="G308" s="21"/>
      <c r="H308" s="21"/>
      <c r="I308" s="21"/>
      <c r="J308" s="21"/>
      <c r="K308" s="21"/>
      <c r="L308" s="21"/>
      <c r="M308" s="21"/>
      <c r="N308" s="22"/>
      <c r="O308" s="23"/>
      <c r="P308" s="21"/>
    </row>
    <row r="309" spans="2:16" x14ac:dyDescent="0.4">
      <c r="B309" s="21"/>
      <c r="C309" s="21"/>
      <c r="D309" s="21"/>
      <c r="E309" s="21"/>
      <c r="F309" s="22"/>
      <c r="G309" s="21"/>
      <c r="H309" s="21"/>
      <c r="I309" s="21"/>
      <c r="J309" s="21"/>
      <c r="K309" s="21"/>
      <c r="L309" s="21"/>
      <c r="M309" s="21"/>
      <c r="N309" s="22"/>
      <c r="O309" s="23"/>
      <c r="P309" s="21"/>
    </row>
    <row r="310" spans="2:16" x14ac:dyDescent="0.4">
      <c r="B310" s="21"/>
      <c r="C310" s="21"/>
      <c r="D310" s="21"/>
      <c r="E310" s="21"/>
      <c r="F310" s="22"/>
      <c r="G310" s="21"/>
      <c r="H310" s="21"/>
      <c r="I310" s="21"/>
      <c r="J310" s="21"/>
      <c r="K310" s="21"/>
      <c r="L310" s="21"/>
      <c r="M310" s="21"/>
      <c r="N310" s="22"/>
      <c r="O310" s="23"/>
      <c r="P310" s="21"/>
    </row>
    <row r="311" spans="2:16" x14ac:dyDescent="0.4">
      <c r="B311" s="21"/>
      <c r="C311" s="21"/>
      <c r="D311" s="21"/>
      <c r="E311" s="21"/>
      <c r="F311" s="22"/>
      <c r="G311" s="21"/>
      <c r="H311" s="21"/>
      <c r="I311" s="21"/>
      <c r="J311" s="21"/>
      <c r="K311" s="21"/>
      <c r="L311" s="21"/>
      <c r="M311" s="21"/>
      <c r="N311" s="22"/>
      <c r="O311" s="23"/>
      <c r="P311" s="21"/>
    </row>
    <row r="312" spans="2:16" x14ac:dyDescent="0.4">
      <c r="B312" s="21"/>
      <c r="C312" s="21"/>
      <c r="D312" s="21"/>
      <c r="E312" s="21"/>
      <c r="F312" s="22"/>
      <c r="G312" s="21"/>
      <c r="H312" s="21"/>
      <c r="I312" s="21"/>
      <c r="J312" s="21"/>
      <c r="K312" s="21"/>
      <c r="L312" s="21"/>
      <c r="M312" s="21"/>
      <c r="N312" s="22"/>
      <c r="O312" s="23"/>
      <c r="P312" s="21"/>
    </row>
    <row r="313" spans="2:16" x14ac:dyDescent="0.4">
      <c r="B313" s="21"/>
      <c r="C313" s="21"/>
      <c r="D313" s="21"/>
      <c r="E313" s="21"/>
      <c r="F313" s="22"/>
      <c r="G313" s="21"/>
      <c r="H313" s="21"/>
      <c r="I313" s="21"/>
      <c r="J313" s="21"/>
      <c r="K313" s="21"/>
      <c r="L313" s="21"/>
      <c r="M313" s="21"/>
      <c r="N313" s="22"/>
      <c r="O313" s="23"/>
      <c r="P313" s="21"/>
    </row>
    <row r="314" spans="2:16" x14ac:dyDescent="0.4">
      <c r="B314" s="21"/>
      <c r="C314" s="21"/>
      <c r="D314" s="21"/>
      <c r="E314" s="21"/>
      <c r="F314" s="22"/>
      <c r="G314" s="21"/>
      <c r="H314" s="21"/>
      <c r="I314" s="21"/>
      <c r="J314" s="21"/>
      <c r="K314" s="21"/>
      <c r="L314" s="21"/>
      <c r="M314" s="21"/>
      <c r="N314" s="22"/>
      <c r="O314" s="23"/>
      <c r="P314" s="21"/>
    </row>
    <row r="315" spans="2:16" x14ac:dyDescent="0.4">
      <c r="B315" s="21"/>
      <c r="C315" s="21"/>
      <c r="D315" s="21"/>
      <c r="E315" s="21"/>
      <c r="F315" s="22"/>
      <c r="G315" s="21"/>
      <c r="H315" s="21"/>
      <c r="I315" s="21"/>
      <c r="J315" s="21"/>
      <c r="K315" s="21"/>
      <c r="L315" s="21"/>
      <c r="M315" s="21"/>
      <c r="N315" s="22"/>
      <c r="O315" s="23"/>
      <c r="P315" s="21"/>
    </row>
    <row r="316" spans="2:16" x14ac:dyDescent="0.4">
      <c r="B316" s="21"/>
      <c r="C316" s="21"/>
      <c r="D316" s="21"/>
      <c r="E316" s="21"/>
      <c r="F316" s="22"/>
      <c r="G316" s="21"/>
      <c r="H316" s="21"/>
      <c r="I316" s="21"/>
      <c r="J316" s="21"/>
      <c r="K316" s="21"/>
      <c r="L316" s="21"/>
      <c r="M316" s="21"/>
      <c r="N316" s="22"/>
      <c r="O316" s="23"/>
      <c r="P316" s="21"/>
    </row>
    <row r="317" spans="2:16" x14ac:dyDescent="0.4">
      <c r="B317" s="21"/>
      <c r="C317" s="21"/>
      <c r="D317" s="21"/>
      <c r="E317" s="21"/>
      <c r="F317" s="22"/>
      <c r="G317" s="21"/>
      <c r="H317" s="21"/>
      <c r="I317" s="21"/>
      <c r="J317" s="21"/>
      <c r="K317" s="21"/>
      <c r="L317" s="21"/>
      <c r="M317" s="21"/>
      <c r="N317" s="22"/>
      <c r="O317" s="23"/>
      <c r="P317" s="21"/>
    </row>
    <row r="318" spans="2:16" x14ac:dyDescent="0.4">
      <c r="B318" s="21"/>
      <c r="C318" s="21"/>
      <c r="D318" s="21"/>
      <c r="E318" s="21"/>
      <c r="F318" s="22"/>
      <c r="G318" s="21"/>
      <c r="H318" s="21"/>
      <c r="I318" s="21"/>
      <c r="J318" s="21"/>
      <c r="K318" s="21"/>
      <c r="L318" s="21"/>
      <c r="M318" s="21"/>
      <c r="N318" s="22"/>
      <c r="O318" s="23"/>
      <c r="P318" s="21"/>
    </row>
    <row r="319" spans="2:16" x14ac:dyDescent="0.4">
      <c r="B319" s="21"/>
      <c r="C319" s="21"/>
      <c r="D319" s="21"/>
      <c r="E319" s="21"/>
      <c r="F319" s="22"/>
      <c r="G319" s="21"/>
      <c r="H319" s="21"/>
      <c r="I319" s="21"/>
      <c r="J319" s="21"/>
      <c r="K319" s="21"/>
      <c r="L319" s="21"/>
      <c r="M319" s="21"/>
      <c r="N319" s="22"/>
      <c r="O319" s="23"/>
      <c r="P319" s="21"/>
    </row>
    <row r="320" spans="2:16" x14ac:dyDescent="0.4">
      <c r="B320" s="21"/>
      <c r="C320" s="21"/>
      <c r="D320" s="21"/>
      <c r="E320" s="21"/>
      <c r="F320" s="22"/>
      <c r="G320" s="21"/>
      <c r="H320" s="21"/>
      <c r="I320" s="21"/>
      <c r="J320" s="21"/>
      <c r="K320" s="21"/>
      <c r="L320" s="21"/>
      <c r="M320" s="21"/>
      <c r="N320" s="22"/>
      <c r="O320" s="23"/>
      <c r="P320" s="21"/>
    </row>
    <row r="321" spans="2:16" x14ac:dyDescent="0.4">
      <c r="B321" s="21"/>
      <c r="C321" s="21"/>
      <c r="D321" s="21"/>
      <c r="E321" s="21"/>
      <c r="F321" s="22"/>
      <c r="G321" s="21"/>
      <c r="H321" s="21"/>
      <c r="I321" s="21"/>
      <c r="J321" s="21"/>
      <c r="K321" s="21"/>
      <c r="L321" s="21"/>
      <c r="M321" s="21"/>
      <c r="N321" s="22"/>
      <c r="O321" s="23"/>
      <c r="P321" s="21"/>
    </row>
    <row r="322" spans="2:16" x14ac:dyDescent="0.4">
      <c r="B322" s="21"/>
      <c r="C322" s="21"/>
      <c r="D322" s="21"/>
      <c r="E322" s="21"/>
      <c r="F322" s="22"/>
      <c r="G322" s="21"/>
      <c r="H322" s="21"/>
      <c r="I322" s="21"/>
      <c r="J322" s="21"/>
      <c r="K322" s="21"/>
      <c r="L322" s="21"/>
      <c r="M322" s="21"/>
      <c r="N322" s="22"/>
      <c r="O322" s="23"/>
      <c r="P322" s="21"/>
    </row>
    <row r="323" spans="2:16" x14ac:dyDescent="0.4">
      <c r="B323" s="21"/>
      <c r="C323" s="21"/>
      <c r="D323" s="21"/>
      <c r="E323" s="21"/>
      <c r="F323" s="22"/>
      <c r="G323" s="21"/>
      <c r="H323" s="21"/>
      <c r="I323" s="21"/>
      <c r="J323" s="21"/>
      <c r="K323" s="21"/>
      <c r="L323" s="21"/>
      <c r="M323" s="21"/>
      <c r="N323" s="22"/>
      <c r="O323" s="23"/>
      <c r="P323" s="21"/>
    </row>
    <row r="324" spans="2:16" x14ac:dyDescent="0.4">
      <c r="B324" s="21"/>
      <c r="C324" s="21"/>
      <c r="D324" s="21"/>
      <c r="E324" s="21"/>
      <c r="F324" s="22"/>
      <c r="G324" s="21"/>
      <c r="H324" s="21"/>
      <c r="I324" s="21"/>
      <c r="J324" s="21"/>
      <c r="K324" s="21"/>
      <c r="L324" s="21"/>
      <c r="M324" s="21"/>
      <c r="N324" s="22"/>
      <c r="O324" s="23"/>
      <c r="P324" s="21"/>
    </row>
    <row r="325" spans="2:16" x14ac:dyDescent="0.4">
      <c r="B325" s="21"/>
      <c r="C325" s="21"/>
      <c r="D325" s="21"/>
      <c r="E325" s="21"/>
      <c r="F325" s="22"/>
      <c r="G325" s="21"/>
      <c r="H325" s="21"/>
      <c r="I325" s="21"/>
      <c r="J325" s="21"/>
      <c r="K325" s="21"/>
      <c r="L325" s="21"/>
      <c r="M325" s="21"/>
      <c r="N325" s="22"/>
      <c r="O325" s="23"/>
      <c r="P325" s="21"/>
    </row>
    <row r="326" spans="2:16" x14ac:dyDescent="0.4">
      <c r="B326" s="21"/>
      <c r="C326" s="21"/>
      <c r="D326" s="21"/>
      <c r="E326" s="21"/>
      <c r="F326" s="22"/>
      <c r="G326" s="21"/>
      <c r="H326" s="21"/>
      <c r="I326" s="21"/>
      <c r="J326" s="21"/>
      <c r="K326" s="21"/>
      <c r="L326" s="21"/>
      <c r="M326" s="21"/>
      <c r="N326" s="22"/>
      <c r="O326" s="23"/>
      <c r="P326" s="21"/>
    </row>
    <row r="327" spans="2:16" x14ac:dyDescent="0.4">
      <c r="B327" s="21"/>
      <c r="C327" s="21"/>
      <c r="D327" s="21"/>
      <c r="E327" s="21"/>
      <c r="F327" s="22"/>
      <c r="G327" s="21"/>
      <c r="H327" s="21"/>
      <c r="I327" s="21"/>
      <c r="J327" s="21"/>
      <c r="K327" s="21"/>
      <c r="L327" s="21"/>
      <c r="M327" s="21"/>
      <c r="N327" s="22"/>
      <c r="O327" s="23"/>
      <c r="P327" s="21"/>
    </row>
    <row r="328" spans="2:16" x14ac:dyDescent="0.4">
      <c r="B328" s="21"/>
      <c r="C328" s="21"/>
      <c r="D328" s="21"/>
      <c r="E328" s="21"/>
      <c r="F328" s="22"/>
      <c r="G328" s="21"/>
      <c r="H328" s="21"/>
      <c r="I328" s="21"/>
      <c r="J328" s="21"/>
      <c r="K328" s="21"/>
      <c r="L328" s="21"/>
      <c r="M328" s="21"/>
      <c r="N328" s="22"/>
      <c r="O328" s="23"/>
      <c r="P328" s="21"/>
    </row>
    <row r="329" spans="2:16" x14ac:dyDescent="0.4">
      <c r="B329" s="21"/>
      <c r="C329" s="21"/>
      <c r="D329" s="21"/>
      <c r="E329" s="21"/>
      <c r="F329" s="22"/>
      <c r="G329" s="21"/>
      <c r="H329" s="21"/>
      <c r="I329" s="21"/>
      <c r="J329" s="21"/>
      <c r="K329" s="21"/>
      <c r="L329" s="21"/>
      <c r="M329" s="21"/>
      <c r="N329" s="22"/>
      <c r="O329" s="23"/>
      <c r="P329" s="21"/>
    </row>
    <row r="330" spans="2:16" x14ac:dyDescent="0.4">
      <c r="B330" s="21"/>
      <c r="C330" s="21"/>
      <c r="D330" s="21"/>
      <c r="E330" s="21"/>
      <c r="F330" s="22"/>
      <c r="G330" s="21"/>
      <c r="H330" s="21"/>
      <c r="I330" s="21"/>
      <c r="J330" s="21"/>
      <c r="K330" s="21"/>
      <c r="L330" s="21"/>
      <c r="M330" s="21"/>
      <c r="N330" s="22"/>
      <c r="O330" s="23"/>
      <c r="P330" s="21"/>
    </row>
    <row r="331" spans="2:16" x14ac:dyDescent="0.4">
      <c r="B331" s="21"/>
      <c r="C331" s="21"/>
      <c r="D331" s="21"/>
      <c r="E331" s="21"/>
      <c r="F331" s="22"/>
      <c r="G331" s="21"/>
      <c r="H331" s="21"/>
      <c r="I331" s="21"/>
      <c r="J331" s="21"/>
      <c r="K331" s="21"/>
      <c r="L331" s="21"/>
      <c r="M331" s="21"/>
      <c r="N331" s="22"/>
      <c r="O331" s="23"/>
      <c r="P331" s="21"/>
    </row>
    <row r="332" spans="2:16" x14ac:dyDescent="0.4">
      <c r="B332" s="21"/>
      <c r="C332" s="21"/>
      <c r="D332" s="21"/>
      <c r="E332" s="21"/>
      <c r="F332" s="22"/>
      <c r="G332" s="21"/>
      <c r="H332" s="21"/>
      <c r="I332" s="21"/>
      <c r="J332" s="21"/>
      <c r="K332" s="21"/>
      <c r="L332" s="21"/>
      <c r="M332" s="21"/>
      <c r="N332" s="22"/>
      <c r="O332" s="23"/>
      <c r="P332" s="21"/>
    </row>
    <row r="333" spans="2:16" x14ac:dyDescent="0.4">
      <c r="B333" s="21"/>
      <c r="C333" s="21"/>
      <c r="D333" s="21"/>
      <c r="E333" s="21"/>
      <c r="F333" s="22"/>
      <c r="G333" s="21"/>
      <c r="H333" s="21"/>
      <c r="I333" s="21"/>
      <c r="J333" s="21"/>
      <c r="K333" s="21"/>
      <c r="L333" s="21"/>
      <c r="M333" s="21"/>
      <c r="N333" s="22"/>
      <c r="O333" s="23"/>
      <c r="P333" s="21"/>
    </row>
    <row r="334" spans="2:16" x14ac:dyDescent="0.4">
      <c r="B334" s="21"/>
      <c r="C334" s="21"/>
      <c r="D334" s="21"/>
      <c r="E334" s="21"/>
      <c r="F334" s="22"/>
      <c r="G334" s="21"/>
      <c r="H334" s="21"/>
      <c r="I334" s="21"/>
      <c r="J334" s="21"/>
      <c r="K334" s="21"/>
      <c r="L334" s="21"/>
      <c r="M334" s="21"/>
      <c r="N334" s="22"/>
      <c r="O334" s="23"/>
      <c r="P334" s="21"/>
    </row>
    <row r="335" spans="2:16" x14ac:dyDescent="0.4">
      <c r="B335" s="21"/>
      <c r="C335" s="21"/>
      <c r="D335" s="21"/>
      <c r="E335" s="21"/>
      <c r="F335" s="22"/>
      <c r="G335" s="21"/>
      <c r="H335" s="21"/>
      <c r="I335" s="21"/>
      <c r="J335" s="21"/>
      <c r="K335" s="21"/>
      <c r="L335" s="21"/>
      <c r="M335" s="21"/>
      <c r="N335" s="22"/>
      <c r="O335" s="23"/>
      <c r="P335" s="21"/>
    </row>
    <row r="336" spans="2:16" x14ac:dyDescent="0.4">
      <c r="B336" s="21"/>
      <c r="C336" s="21"/>
      <c r="D336" s="21"/>
      <c r="E336" s="21"/>
      <c r="F336" s="22"/>
      <c r="G336" s="21"/>
      <c r="H336" s="21"/>
      <c r="I336" s="21"/>
      <c r="J336" s="21"/>
      <c r="K336" s="21"/>
      <c r="L336" s="21"/>
      <c r="M336" s="21"/>
      <c r="N336" s="22"/>
      <c r="O336" s="23"/>
      <c r="P336" s="21"/>
    </row>
    <row r="337" spans="2:16" x14ac:dyDescent="0.4">
      <c r="B337" s="21"/>
      <c r="C337" s="21"/>
      <c r="D337" s="21"/>
      <c r="E337" s="21"/>
      <c r="F337" s="22"/>
      <c r="G337" s="21"/>
      <c r="H337" s="21"/>
      <c r="I337" s="21"/>
      <c r="J337" s="21"/>
      <c r="K337" s="21"/>
      <c r="L337" s="21"/>
      <c r="M337" s="21"/>
      <c r="N337" s="22"/>
      <c r="O337" s="23"/>
      <c r="P337" s="21"/>
    </row>
    <row r="338" spans="2:16" x14ac:dyDescent="0.4">
      <c r="B338" s="21"/>
      <c r="C338" s="21"/>
      <c r="D338" s="21"/>
      <c r="E338" s="21"/>
      <c r="F338" s="22"/>
      <c r="G338" s="21"/>
      <c r="H338" s="21"/>
      <c r="I338" s="21"/>
      <c r="J338" s="21"/>
      <c r="K338" s="21"/>
      <c r="L338" s="21"/>
      <c r="M338" s="21"/>
      <c r="N338" s="22"/>
      <c r="O338" s="23"/>
      <c r="P338" s="21"/>
    </row>
    <row r="339" spans="2:16" x14ac:dyDescent="0.4">
      <c r="B339" s="21"/>
      <c r="C339" s="21"/>
      <c r="D339" s="21"/>
      <c r="E339" s="21"/>
      <c r="F339" s="22"/>
      <c r="G339" s="21"/>
      <c r="H339" s="21"/>
      <c r="I339" s="21"/>
      <c r="J339" s="21"/>
      <c r="K339" s="21"/>
      <c r="L339" s="21"/>
      <c r="M339" s="21"/>
      <c r="N339" s="22"/>
      <c r="O339" s="23"/>
      <c r="P339" s="21"/>
    </row>
    <row r="340" spans="2:16" x14ac:dyDescent="0.4">
      <c r="B340" s="21"/>
      <c r="C340" s="21"/>
      <c r="D340" s="21"/>
      <c r="E340" s="21"/>
      <c r="F340" s="22"/>
      <c r="G340" s="21"/>
      <c r="H340" s="21"/>
      <c r="I340" s="21"/>
      <c r="J340" s="21"/>
      <c r="K340" s="21"/>
      <c r="L340" s="21"/>
      <c r="M340" s="21"/>
      <c r="N340" s="22"/>
      <c r="O340" s="23"/>
      <c r="P340" s="21"/>
    </row>
    <row r="341" spans="2:16" x14ac:dyDescent="0.4">
      <c r="B341" s="21"/>
      <c r="C341" s="21"/>
      <c r="D341" s="21"/>
      <c r="E341" s="21"/>
      <c r="F341" s="22"/>
      <c r="G341" s="21"/>
      <c r="H341" s="21"/>
      <c r="I341" s="21"/>
      <c r="J341" s="21"/>
      <c r="K341" s="21"/>
      <c r="L341" s="21"/>
      <c r="M341" s="21"/>
      <c r="N341" s="22"/>
      <c r="O341" s="23"/>
      <c r="P341" s="21"/>
    </row>
    <row r="342" spans="2:16" x14ac:dyDescent="0.4">
      <c r="B342" s="21"/>
      <c r="C342" s="21"/>
      <c r="D342" s="21"/>
      <c r="E342" s="21"/>
      <c r="F342" s="22"/>
      <c r="G342" s="21"/>
      <c r="H342" s="21"/>
      <c r="I342" s="21"/>
      <c r="J342" s="21"/>
      <c r="K342" s="21"/>
      <c r="L342" s="21"/>
      <c r="M342" s="21"/>
      <c r="N342" s="22"/>
      <c r="O342" s="23"/>
      <c r="P342" s="21"/>
    </row>
    <row r="343" spans="2:16" x14ac:dyDescent="0.4">
      <c r="B343" s="21"/>
      <c r="C343" s="21"/>
      <c r="D343" s="21"/>
      <c r="E343" s="21"/>
      <c r="F343" s="22"/>
      <c r="G343" s="21"/>
      <c r="H343" s="21"/>
      <c r="I343" s="21"/>
      <c r="J343" s="21"/>
      <c r="K343" s="21"/>
      <c r="L343" s="21"/>
      <c r="M343" s="21"/>
      <c r="N343" s="22"/>
      <c r="O343" s="23"/>
      <c r="P343" s="21"/>
    </row>
    <row r="344" spans="2:16" x14ac:dyDescent="0.4">
      <c r="B344" s="21"/>
      <c r="C344" s="21"/>
      <c r="D344" s="21"/>
      <c r="E344" s="21"/>
      <c r="F344" s="22"/>
      <c r="G344" s="21"/>
      <c r="H344" s="21"/>
      <c r="I344" s="21"/>
      <c r="J344" s="21"/>
      <c r="K344" s="21"/>
      <c r="L344" s="21"/>
      <c r="M344" s="21"/>
      <c r="N344" s="22"/>
      <c r="O344" s="23"/>
      <c r="P344" s="21"/>
    </row>
    <row r="345" spans="2:16" x14ac:dyDescent="0.4">
      <c r="B345" s="21"/>
      <c r="C345" s="21"/>
      <c r="D345" s="21"/>
      <c r="E345" s="21"/>
      <c r="F345" s="22"/>
      <c r="G345" s="21"/>
      <c r="H345" s="21"/>
      <c r="I345" s="21"/>
      <c r="J345" s="21"/>
      <c r="K345" s="21"/>
      <c r="L345" s="21"/>
      <c r="M345" s="21"/>
      <c r="N345" s="22"/>
      <c r="O345" s="23"/>
      <c r="P345" s="21"/>
    </row>
    <row r="346" spans="2:16" x14ac:dyDescent="0.4">
      <c r="B346" s="21"/>
      <c r="C346" s="21"/>
      <c r="D346" s="21"/>
      <c r="E346" s="21"/>
      <c r="F346" s="22"/>
      <c r="G346" s="21"/>
      <c r="H346" s="21"/>
      <c r="I346" s="21"/>
      <c r="J346" s="21"/>
      <c r="K346" s="21"/>
      <c r="L346" s="21"/>
      <c r="M346" s="21"/>
      <c r="N346" s="22"/>
      <c r="O346" s="23"/>
      <c r="P346" s="21"/>
    </row>
    <row r="347" spans="2:16" x14ac:dyDescent="0.4">
      <c r="B347" s="21"/>
      <c r="C347" s="21"/>
      <c r="D347" s="21"/>
      <c r="E347" s="21"/>
      <c r="F347" s="22"/>
      <c r="G347" s="21"/>
      <c r="H347" s="21"/>
      <c r="I347" s="21"/>
      <c r="J347" s="21"/>
      <c r="K347" s="21"/>
      <c r="L347" s="21"/>
      <c r="M347" s="21"/>
      <c r="N347" s="22"/>
      <c r="O347" s="23"/>
      <c r="P347" s="21"/>
    </row>
    <row r="348" spans="2:16" x14ac:dyDescent="0.4">
      <c r="B348" s="21"/>
      <c r="C348" s="21"/>
      <c r="D348" s="21"/>
      <c r="E348" s="21"/>
      <c r="F348" s="22"/>
      <c r="G348" s="21"/>
      <c r="H348" s="21"/>
      <c r="I348" s="21"/>
      <c r="J348" s="21"/>
      <c r="K348" s="21"/>
      <c r="L348" s="21"/>
      <c r="M348" s="21"/>
      <c r="N348" s="22"/>
      <c r="O348" s="23"/>
      <c r="P348" s="21"/>
    </row>
    <row r="349" spans="2:16" x14ac:dyDescent="0.4">
      <c r="B349" s="21"/>
      <c r="C349" s="21"/>
      <c r="D349" s="21"/>
      <c r="E349" s="21"/>
      <c r="F349" s="22"/>
      <c r="G349" s="21"/>
      <c r="H349" s="21"/>
      <c r="I349" s="21"/>
      <c r="J349" s="21"/>
      <c r="K349" s="21"/>
      <c r="L349" s="21"/>
      <c r="M349" s="21"/>
      <c r="N349" s="22"/>
      <c r="O349" s="23"/>
      <c r="P349" s="21"/>
    </row>
    <row r="350" spans="2:16" x14ac:dyDescent="0.4">
      <c r="B350" s="21"/>
      <c r="C350" s="21"/>
      <c r="D350" s="21"/>
      <c r="E350" s="21"/>
      <c r="F350" s="22"/>
      <c r="G350" s="21"/>
      <c r="H350" s="21"/>
      <c r="I350" s="21"/>
      <c r="J350" s="21"/>
      <c r="K350" s="21"/>
      <c r="L350" s="21"/>
      <c r="M350" s="21"/>
      <c r="N350" s="22"/>
      <c r="O350" s="23"/>
      <c r="P350" s="21"/>
    </row>
    <row r="351" spans="2:16" x14ac:dyDescent="0.4">
      <c r="B351" s="21"/>
      <c r="C351" s="21"/>
      <c r="D351" s="21"/>
      <c r="E351" s="21"/>
      <c r="F351" s="22"/>
      <c r="G351" s="21"/>
      <c r="H351" s="21"/>
      <c r="I351" s="21"/>
      <c r="J351" s="21"/>
      <c r="K351" s="21"/>
      <c r="L351" s="21"/>
      <c r="M351" s="21"/>
      <c r="N351" s="22"/>
      <c r="O351" s="23"/>
      <c r="P351" s="21"/>
    </row>
    <row r="352" spans="2:16" x14ac:dyDescent="0.4">
      <c r="B352" s="21"/>
      <c r="C352" s="21"/>
      <c r="D352" s="21"/>
      <c r="E352" s="21"/>
      <c r="F352" s="22"/>
      <c r="G352" s="21"/>
      <c r="H352" s="21"/>
      <c r="I352" s="21"/>
      <c r="J352" s="21"/>
      <c r="K352" s="21"/>
      <c r="L352" s="21"/>
      <c r="M352" s="21"/>
      <c r="N352" s="22"/>
      <c r="O352" s="23"/>
      <c r="P352" s="21"/>
    </row>
    <row r="353" spans="2:16" x14ac:dyDescent="0.4">
      <c r="B353" s="21"/>
      <c r="C353" s="21"/>
      <c r="D353" s="21"/>
      <c r="E353" s="21"/>
      <c r="F353" s="22"/>
      <c r="G353" s="21"/>
      <c r="H353" s="21"/>
      <c r="I353" s="21"/>
      <c r="J353" s="21"/>
      <c r="K353" s="21"/>
      <c r="L353" s="21"/>
      <c r="M353" s="21"/>
      <c r="N353" s="22"/>
      <c r="O353" s="23"/>
      <c r="P353" s="21"/>
    </row>
    <row r="354" spans="2:16" x14ac:dyDescent="0.4">
      <c r="B354" s="21"/>
      <c r="C354" s="21"/>
      <c r="D354" s="21"/>
      <c r="E354" s="21"/>
      <c r="F354" s="22"/>
      <c r="G354" s="21"/>
      <c r="H354" s="21"/>
      <c r="I354" s="21"/>
      <c r="J354" s="21"/>
      <c r="K354" s="21"/>
      <c r="L354" s="21"/>
      <c r="M354" s="21"/>
      <c r="N354" s="22"/>
      <c r="O354" s="23"/>
      <c r="P354" s="21"/>
    </row>
    <row r="355" spans="2:16" x14ac:dyDescent="0.4">
      <c r="B355" s="21"/>
      <c r="C355" s="21"/>
      <c r="D355" s="21"/>
      <c r="E355" s="21"/>
      <c r="F355" s="22"/>
      <c r="G355" s="21"/>
      <c r="H355" s="21"/>
      <c r="I355" s="21"/>
      <c r="J355" s="21"/>
      <c r="K355" s="21"/>
      <c r="L355" s="21"/>
      <c r="M355" s="21"/>
      <c r="N355" s="22"/>
      <c r="O355" s="23"/>
      <c r="P355" s="21"/>
    </row>
    <row r="356" spans="2:16" x14ac:dyDescent="0.4">
      <c r="B356" s="21"/>
      <c r="C356" s="21"/>
      <c r="D356" s="21"/>
      <c r="E356" s="21"/>
      <c r="F356" s="22"/>
      <c r="G356" s="21"/>
      <c r="H356" s="21"/>
      <c r="I356" s="21"/>
      <c r="J356" s="21"/>
      <c r="K356" s="21"/>
      <c r="L356" s="21"/>
      <c r="M356" s="21"/>
      <c r="N356" s="22"/>
      <c r="O356" s="23"/>
      <c r="P356" s="21"/>
    </row>
    <row r="357" spans="2:16" x14ac:dyDescent="0.4">
      <c r="B357" s="21"/>
      <c r="C357" s="21"/>
      <c r="D357" s="21"/>
      <c r="E357" s="21"/>
      <c r="F357" s="22"/>
      <c r="G357" s="21"/>
      <c r="H357" s="21"/>
      <c r="I357" s="21"/>
      <c r="J357" s="21"/>
      <c r="K357" s="21"/>
      <c r="L357" s="21"/>
      <c r="M357" s="21"/>
      <c r="N357" s="22"/>
      <c r="O357" s="23"/>
      <c r="P357" s="21"/>
    </row>
    <row r="358" spans="2:16" x14ac:dyDescent="0.4">
      <c r="B358" s="21"/>
      <c r="C358" s="21"/>
      <c r="D358" s="21"/>
      <c r="E358" s="21"/>
      <c r="F358" s="22"/>
      <c r="G358" s="21"/>
      <c r="H358" s="21"/>
      <c r="I358" s="21"/>
      <c r="J358" s="21"/>
      <c r="K358" s="21"/>
      <c r="L358" s="21"/>
      <c r="M358" s="21"/>
      <c r="N358" s="22"/>
      <c r="O358" s="23"/>
      <c r="P358" s="21"/>
    </row>
    <row r="359" spans="2:16" x14ac:dyDescent="0.4">
      <c r="B359" s="21"/>
      <c r="C359" s="21"/>
      <c r="D359" s="21"/>
      <c r="E359" s="21"/>
      <c r="F359" s="22"/>
      <c r="G359" s="21"/>
      <c r="H359" s="21"/>
      <c r="I359" s="21"/>
      <c r="J359" s="21"/>
      <c r="K359" s="21"/>
      <c r="L359" s="21"/>
      <c r="M359" s="21"/>
      <c r="N359" s="22"/>
      <c r="O359" s="23"/>
      <c r="P359" s="21"/>
    </row>
    <row r="360" spans="2:16" x14ac:dyDescent="0.4">
      <c r="B360" s="21"/>
      <c r="C360" s="21"/>
      <c r="D360" s="21"/>
      <c r="E360" s="21"/>
      <c r="F360" s="22"/>
      <c r="G360" s="21"/>
      <c r="H360" s="21"/>
      <c r="I360" s="21"/>
      <c r="J360" s="21"/>
      <c r="K360" s="21"/>
      <c r="L360" s="21"/>
      <c r="M360" s="21"/>
      <c r="N360" s="22"/>
      <c r="O360" s="23"/>
      <c r="P360" s="21"/>
    </row>
    <row r="361" spans="2:16" x14ac:dyDescent="0.4">
      <c r="B361" s="21"/>
      <c r="C361" s="21"/>
      <c r="D361" s="21"/>
      <c r="E361" s="21"/>
      <c r="F361" s="22"/>
      <c r="G361" s="21"/>
      <c r="H361" s="21"/>
      <c r="I361" s="21"/>
      <c r="J361" s="21"/>
      <c r="K361" s="21"/>
      <c r="L361" s="21"/>
      <c r="M361" s="21"/>
      <c r="N361" s="22"/>
      <c r="O361" s="23"/>
      <c r="P361" s="21"/>
    </row>
    <row r="362" spans="2:16" x14ac:dyDescent="0.4">
      <c r="B362" s="21"/>
      <c r="C362" s="21"/>
      <c r="D362" s="21"/>
      <c r="E362" s="21"/>
      <c r="F362" s="22"/>
      <c r="G362" s="21"/>
      <c r="H362" s="21"/>
      <c r="I362" s="21"/>
      <c r="J362" s="21"/>
      <c r="K362" s="21"/>
      <c r="L362" s="21"/>
      <c r="M362" s="21"/>
      <c r="N362" s="22"/>
      <c r="O362" s="23"/>
      <c r="P362" s="21"/>
    </row>
    <row r="363" spans="2:16" x14ac:dyDescent="0.4">
      <c r="B363" s="21"/>
      <c r="C363" s="21"/>
      <c r="D363" s="21"/>
      <c r="E363" s="21"/>
      <c r="F363" s="22"/>
      <c r="G363" s="21"/>
      <c r="H363" s="21"/>
      <c r="I363" s="21"/>
      <c r="J363" s="21"/>
      <c r="K363" s="21"/>
      <c r="L363" s="21"/>
      <c r="M363" s="21"/>
      <c r="N363" s="22"/>
      <c r="O363" s="23"/>
      <c r="P363" s="21"/>
    </row>
    <row r="364" spans="2:16" x14ac:dyDescent="0.4">
      <c r="B364" s="21"/>
      <c r="C364" s="21"/>
      <c r="D364" s="21"/>
      <c r="E364" s="21"/>
      <c r="F364" s="22"/>
      <c r="G364" s="21"/>
      <c r="H364" s="21"/>
      <c r="I364" s="21"/>
      <c r="J364" s="21"/>
      <c r="K364" s="21"/>
      <c r="L364" s="21"/>
      <c r="M364" s="21"/>
      <c r="N364" s="22"/>
      <c r="O364" s="23"/>
      <c r="P364" s="21"/>
    </row>
    <row r="365" spans="2:16" x14ac:dyDescent="0.4">
      <c r="B365" s="21"/>
      <c r="C365" s="21"/>
      <c r="D365" s="21"/>
      <c r="E365" s="21"/>
      <c r="F365" s="22"/>
      <c r="G365" s="21"/>
      <c r="H365" s="21"/>
      <c r="I365" s="21"/>
      <c r="J365" s="21"/>
      <c r="K365" s="21"/>
      <c r="L365" s="21"/>
      <c r="M365" s="21"/>
      <c r="N365" s="22"/>
      <c r="O365" s="23"/>
      <c r="P365" s="21"/>
    </row>
    <row r="366" spans="2:16" x14ac:dyDescent="0.4">
      <c r="B366" s="21"/>
      <c r="C366" s="21"/>
      <c r="D366" s="21"/>
      <c r="E366" s="21"/>
      <c r="F366" s="22"/>
      <c r="G366" s="21"/>
      <c r="H366" s="21"/>
      <c r="I366" s="21"/>
      <c r="J366" s="21"/>
      <c r="K366" s="21"/>
      <c r="L366" s="21"/>
      <c r="M366" s="21"/>
      <c r="N366" s="22"/>
      <c r="O366" s="23"/>
      <c r="P366" s="21"/>
    </row>
    <row r="367" spans="2:16" x14ac:dyDescent="0.4">
      <c r="B367" s="21"/>
      <c r="C367" s="21"/>
      <c r="D367" s="21"/>
      <c r="E367" s="21"/>
      <c r="F367" s="22"/>
      <c r="G367" s="21"/>
      <c r="H367" s="21"/>
      <c r="I367" s="21"/>
      <c r="J367" s="21"/>
      <c r="K367" s="21"/>
      <c r="L367" s="21"/>
      <c r="M367" s="21"/>
      <c r="N367" s="22"/>
      <c r="O367" s="23"/>
      <c r="P367" s="21"/>
    </row>
    <row r="368" spans="2:16" x14ac:dyDescent="0.4">
      <c r="B368" s="21"/>
      <c r="C368" s="21"/>
      <c r="D368" s="21"/>
      <c r="E368" s="21"/>
      <c r="F368" s="22"/>
      <c r="G368" s="21"/>
      <c r="H368" s="21"/>
      <c r="I368" s="21"/>
      <c r="J368" s="21"/>
      <c r="K368" s="21"/>
      <c r="L368" s="21"/>
      <c r="M368" s="21"/>
      <c r="N368" s="22"/>
      <c r="O368" s="23"/>
      <c r="P368" s="21"/>
    </row>
    <row r="369" spans="2:16" x14ac:dyDescent="0.4">
      <c r="B369" s="21"/>
      <c r="C369" s="21"/>
      <c r="D369" s="21"/>
      <c r="E369" s="21"/>
      <c r="F369" s="22"/>
      <c r="G369" s="21"/>
      <c r="H369" s="21"/>
      <c r="I369" s="21"/>
      <c r="J369" s="21"/>
      <c r="K369" s="21"/>
      <c r="L369" s="21"/>
      <c r="M369" s="21"/>
      <c r="N369" s="22"/>
      <c r="O369" s="23"/>
      <c r="P369" s="21"/>
    </row>
    <row r="370" spans="2:16" x14ac:dyDescent="0.4">
      <c r="B370" s="21"/>
      <c r="C370" s="21"/>
      <c r="D370" s="21"/>
      <c r="E370" s="21"/>
      <c r="F370" s="22"/>
      <c r="G370" s="21"/>
      <c r="H370" s="21"/>
      <c r="I370" s="21"/>
      <c r="J370" s="21"/>
      <c r="K370" s="21"/>
      <c r="L370" s="21"/>
      <c r="M370" s="21"/>
      <c r="N370" s="22"/>
      <c r="O370" s="23"/>
      <c r="P370" s="21"/>
    </row>
    <row r="371" spans="2:16" x14ac:dyDescent="0.4">
      <c r="B371" s="21"/>
      <c r="C371" s="21"/>
      <c r="D371" s="21"/>
      <c r="E371" s="21"/>
      <c r="F371" s="22"/>
      <c r="G371" s="21"/>
      <c r="H371" s="21"/>
      <c r="I371" s="21"/>
      <c r="J371" s="21"/>
      <c r="K371" s="21"/>
      <c r="L371" s="21"/>
      <c r="M371" s="21"/>
      <c r="N371" s="22"/>
      <c r="O371" s="23"/>
      <c r="P371" s="21"/>
    </row>
    <row r="372" spans="2:16" x14ac:dyDescent="0.4">
      <c r="B372" s="21"/>
      <c r="C372" s="21"/>
      <c r="D372" s="21"/>
      <c r="E372" s="21"/>
      <c r="F372" s="22"/>
      <c r="G372" s="21"/>
      <c r="H372" s="21"/>
      <c r="I372" s="21"/>
      <c r="J372" s="21"/>
      <c r="K372" s="21"/>
      <c r="L372" s="21"/>
      <c r="M372" s="21"/>
      <c r="N372" s="22"/>
      <c r="O372" s="23"/>
      <c r="P372" s="21"/>
    </row>
    <row r="373" spans="2:16" x14ac:dyDescent="0.4">
      <c r="B373" s="21"/>
      <c r="C373" s="21"/>
      <c r="D373" s="21"/>
      <c r="E373" s="21"/>
      <c r="F373" s="22"/>
      <c r="G373" s="21"/>
      <c r="H373" s="21"/>
      <c r="I373" s="21"/>
      <c r="J373" s="21"/>
      <c r="K373" s="21"/>
      <c r="L373" s="21"/>
      <c r="M373" s="21"/>
      <c r="N373" s="22"/>
      <c r="O373" s="23"/>
      <c r="P373" s="21"/>
    </row>
    <row r="374" spans="2:16" x14ac:dyDescent="0.4">
      <c r="B374" s="21"/>
      <c r="C374" s="21"/>
      <c r="D374" s="21"/>
      <c r="E374" s="21"/>
      <c r="F374" s="22"/>
      <c r="G374" s="21"/>
      <c r="H374" s="21"/>
      <c r="I374" s="21"/>
      <c r="J374" s="21"/>
      <c r="K374" s="21"/>
      <c r="L374" s="21"/>
      <c r="M374" s="21"/>
      <c r="N374" s="22"/>
      <c r="O374" s="23"/>
      <c r="P374" s="21"/>
    </row>
    <row r="375" spans="2:16" x14ac:dyDescent="0.4">
      <c r="B375" s="21"/>
      <c r="C375" s="21"/>
      <c r="D375" s="21"/>
      <c r="E375" s="21"/>
      <c r="F375" s="22"/>
      <c r="G375" s="21"/>
      <c r="H375" s="21"/>
      <c r="I375" s="21"/>
      <c r="J375" s="21"/>
      <c r="K375" s="21"/>
      <c r="L375" s="21"/>
      <c r="M375" s="21"/>
      <c r="N375" s="22"/>
      <c r="O375" s="23"/>
      <c r="P375" s="21"/>
    </row>
    <row r="376" spans="2:16" x14ac:dyDescent="0.4">
      <c r="B376" s="21"/>
      <c r="C376" s="21"/>
      <c r="D376" s="21"/>
      <c r="E376" s="21"/>
      <c r="F376" s="22"/>
      <c r="G376" s="21"/>
      <c r="H376" s="21"/>
      <c r="I376" s="21"/>
      <c r="J376" s="21"/>
      <c r="K376" s="21"/>
      <c r="L376" s="21"/>
      <c r="M376" s="21"/>
      <c r="N376" s="22"/>
      <c r="O376" s="23"/>
      <c r="P376" s="21"/>
    </row>
    <row r="377" spans="2:16" x14ac:dyDescent="0.4">
      <c r="B377" s="21"/>
      <c r="C377" s="21"/>
      <c r="D377" s="21"/>
      <c r="E377" s="21"/>
      <c r="F377" s="22"/>
      <c r="G377" s="21"/>
      <c r="H377" s="21"/>
      <c r="I377" s="21"/>
      <c r="J377" s="21"/>
      <c r="K377" s="21"/>
      <c r="L377" s="21"/>
      <c r="M377" s="21"/>
      <c r="N377" s="22"/>
      <c r="O377" s="23"/>
      <c r="P377" s="21"/>
    </row>
    <row r="378" spans="2:16" x14ac:dyDescent="0.4">
      <c r="B378" s="21"/>
      <c r="C378" s="21"/>
      <c r="D378" s="21"/>
      <c r="E378" s="21"/>
      <c r="F378" s="22"/>
      <c r="G378" s="21"/>
      <c r="H378" s="21"/>
      <c r="I378" s="21"/>
      <c r="J378" s="21"/>
      <c r="K378" s="21"/>
      <c r="L378" s="21"/>
      <c r="M378" s="21"/>
      <c r="N378" s="22"/>
      <c r="O378" s="23"/>
      <c r="P378" s="21"/>
    </row>
    <row r="379" spans="2:16" x14ac:dyDescent="0.4">
      <c r="B379" s="21"/>
      <c r="C379" s="21"/>
      <c r="D379" s="21"/>
      <c r="E379" s="21"/>
      <c r="F379" s="22"/>
      <c r="G379" s="21"/>
      <c r="H379" s="21"/>
      <c r="I379" s="21"/>
      <c r="J379" s="21"/>
      <c r="K379" s="21"/>
      <c r="L379" s="21"/>
      <c r="M379" s="21"/>
      <c r="N379" s="22"/>
      <c r="O379" s="23"/>
      <c r="P379" s="21"/>
    </row>
    <row r="380" spans="2:16" x14ac:dyDescent="0.4">
      <c r="B380" s="21"/>
      <c r="C380" s="21"/>
      <c r="D380" s="21"/>
      <c r="E380" s="21"/>
      <c r="F380" s="22"/>
      <c r="G380" s="21"/>
      <c r="H380" s="21"/>
      <c r="I380" s="21"/>
      <c r="J380" s="21"/>
      <c r="K380" s="21"/>
      <c r="L380" s="21"/>
      <c r="M380" s="21"/>
      <c r="N380" s="22"/>
      <c r="O380" s="23"/>
      <c r="P380" s="21"/>
    </row>
    <row r="381" spans="2:16" x14ac:dyDescent="0.4">
      <c r="B381" s="21"/>
      <c r="C381" s="21"/>
      <c r="D381" s="21"/>
      <c r="E381" s="21"/>
      <c r="F381" s="22"/>
      <c r="G381" s="21"/>
      <c r="H381" s="21"/>
      <c r="I381" s="21"/>
      <c r="J381" s="21"/>
      <c r="K381" s="21"/>
      <c r="L381" s="21"/>
      <c r="M381" s="21"/>
      <c r="N381" s="22"/>
      <c r="O381" s="23"/>
      <c r="P381" s="21"/>
    </row>
    <row r="382" spans="2:16" x14ac:dyDescent="0.4">
      <c r="B382" s="21"/>
      <c r="C382" s="21"/>
      <c r="D382" s="21"/>
      <c r="E382" s="21"/>
      <c r="F382" s="22"/>
      <c r="G382" s="21"/>
      <c r="H382" s="21"/>
      <c r="I382" s="21"/>
      <c r="J382" s="21"/>
      <c r="K382" s="21"/>
      <c r="L382" s="21"/>
      <c r="M382" s="21"/>
      <c r="N382" s="22"/>
      <c r="O382" s="23"/>
      <c r="P382" s="21"/>
    </row>
    <row r="383" spans="2:16" x14ac:dyDescent="0.4">
      <c r="B383" s="21"/>
      <c r="C383" s="21"/>
      <c r="D383" s="21"/>
      <c r="E383" s="21"/>
      <c r="F383" s="22"/>
      <c r="G383" s="21"/>
      <c r="H383" s="21"/>
      <c r="I383" s="21"/>
      <c r="J383" s="21"/>
      <c r="K383" s="21"/>
      <c r="L383" s="21"/>
      <c r="M383" s="21"/>
      <c r="N383" s="22"/>
      <c r="O383" s="23"/>
      <c r="P383" s="21"/>
    </row>
    <row r="384" spans="2:16" x14ac:dyDescent="0.4">
      <c r="B384" s="21"/>
      <c r="C384" s="21"/>
      <c r="D384" s="21"/>
      <c r="E384" s="21"/>
      <c r="F384" s="22"/>
      <c r="G384" s="21"/>
      <c r="H384" s="21"/>
      <c r="I384" s="21"/>
      <c r="J384" s="21"/>
      <c r="K384" s="21"/>
      <c r="L384" s="21"/>
      <c r="M384" s="21"/>
      <c r="N384" s="22"/>
      <c r="O384" s="23"/>
      <c r="P384" s="21"/>
    </row>
    <row r="385" spans="2:16" x14ac:dyDescent="0.4">
      <c r="B385" s="21"/>
      <c r="C385" s="21"/>
      <c r="D385" s="21"/>
      <c r="E385" s="21"/>
      <c r="F385" s="22"/>
      <c r="G385" s="21"/>
      <c r="H385" s="21"/>
      <c r="I385" s="21"/>
      <c r="J385" s="21"/>
      <c r="K385" s="21"/>
      <c r="L385" s="21"/>
      <c r="M385" s="21"/>
      <c r="N385" s="22"/>
      <c r="O385" s="23"/>
      <c r="P385" s="21"/>
    </row>
    <row r="386" spans="2:16" x14ac:dyDescent="0.4">
      <c r="B386" s="21"/>
      <c r="C386" s="21"/>
      <c r="D386" s="21"/>
      <c r="E386" s="21"/>
      <c r="F386" s="22"/>
      <c r="G386" s="21"/>
      <c r="H386" s="21"/>
      <c r="I386" s="21"/>
      <c r="J386" s="21"/>
      <c r="K386" s="21"/>
      <c r="L386" s="21"/>
      <c r="M386" s="21"/>
      <c r="N386" s="22"/>
      <c r="O386" s="23"/>
      <c r="P386" s="21"/>
    </row>
    <row r="387" spans="2:16" x14ac:dyDescent="0.4">
      <c r="B387" s="21"/>
      <c r="C387" s="21"/>
      <c r="D387" s="21"/>
      <c r="E387" s="21"/>
      <c r="F387" s="22"/>
      <c r="G387" s="21"/>
      <c r="H387" s="21"/>
      <c r="I387" s="21"/>
      <c r="J387" s="21"/>
      <c r="K387" s="21"/>
      <c r="L387" s="21"/>
      <c r="M387" s="21"/>
      <c r="N387" s="22"/>
      <c r="O387" s="23"/>
      <c r="P387" s="21"/>
    </row>
    <row r="388" spans="2:16" x14ac:dyDescent="0.4">
      <c r="B388" s="21"/>
      <c r="C388" s="21"/>
      <c r="D388" s="21"/>
      <c r="E388" s="21"/>
      <c r="F388" s="22"/>
      <c r="G388" s="21"/>
      <c r="H388" s="21"/>
      <c r="I388" s="21"/>
      <c r="J388" s="21"/>
      <c r="K388" s="21"/>
      <c r="L388" s="21"/>
      <c r="M388" s="21"/>
      <c r="N388" s="22"/>
      <c r="O388" s="23"/>
      <c r="P388" s="21"/>
    </row>
    <row r="389" spans="2:16" x14ac:dyDescent="0.4">
      <c r="B389" s="21"/>
      <c r="C389" s="21"/>
      <c r="D389" s="21"/>
      <c r="E389" s="21"/>
      <c r="F389" s="22"/>
      <c r="G389" s="21"/>
      <c r="H389" s="21"/>
      <c r="I389" s="21"/>
      <c r="J389" s="21"/>
      <c r="K389" s="21"/>
      <c r="L389" s="21"/>
      <c r="M389" s="21"/>
      <c r="N389" s="22"/>
      <c r="O389" s="23"/>
      <c r="P389" s="21"/>
    </row>
    <row r="390" spans="2:16" x14ac:dyDescent="0.4">
      <c r="B390" s="21"/>
      <c r="C390" s="21"/>
      <c r="D390" s="21"/>
      <c r="E390" s="21"/>
      <c r="F390" s="22"/>
      <c r="G390" s="21"/>
      <c r="H390" s="21"/>
      <c r="I390" s="21"/>
      <c r="J390" s="21"/>
      <c r="K390" s="21"/>
      <c r="L390" s="21"/>
      <c r="M390" s="21"/>
      <c r="N390" s="22"/>
      <c r="O390" s="23"/>
      <c r="P390" s="21"/>
    </row>
    <row r="391" spans="2:16" x14ac:dyDescent="0.4">
      <c r="B391" s="21"/>
      <c r="C391" s="21"/>
      <c r="D391" s="21"/>
      <c r="E391" s="21"/>
      <c r="F391" s="22"/>
      <c r="G391" s="21"/>
      <c r="H391" s="21"/>
      <c r="I391" s="21"/>
      <c r="J391" s="21"/>
      <c r="K391" s="21"/>
      <c r="L391" s="21"/>
      <c r="M391" s="21"/>
      <c r="N391" s="22"/>
      <c r="O391" s="23"/>
      <c r="P391" s="21"/>
    </row>
    <row r="392" spans="2:16" x14ac:dyDescent="0.4">
      <c r="B392" s="21"/>
      <c r="C392" s="21"/>
      <c r="D392" s="21"/>
      <c r="E392" s="21"/>
      <c r="F392" s="22"/>
      <c r="G392" s="21"/>
      <c r="H392" s="21"/>
      <c r="I392" s="21"/>
      <c r="J392" s="21"/>
      <c r="K392" s="21"/>
      <c r="L392" s="21"/>
      <c r="M392" s="21"/>
      <c r="N392" s="22"/>
      <c r="O392" s="23"/>
      <c r="P392" s="21"/>
    </row>
    <row r="393" spans="2:16" x14ac:dyDescent="0.4">
      <c r="B393" s="21"/>
      <c r="C393" s="21"/>
      <c r="D393" s="21"/>
      <c r="E393" s="21"/>
      <c r="F393" s="22"/>
      <c r="G393" s="21"/>
      <c r="H393" s="21"/>
      <c r="I393" s="21"/>
      <c r="J393" s="21"/>
      <c r="K393" s="21"/>
      <c r="L393" s="21"/>
      <c r="M393" s="21"/>
      <c r="N393" s="22"/>
      <c r="O393" s="23"/>
      <c r="P393" s="21"/>
    </row>
    <row r="394" spans="2:16" x14ac:dyDescent="0.4">
      <c r="B394" s="21"/>
      <c r="C394" s="21"/>
      <c r="D394" s="21"/>
      <c r="E394" s="21"/>
      <c r="F394" s="22"/>
      <c r="G394" s="21"/>
      <c r="H394" s="21"/>
      <c r="I394" s="21"/>
      <c r="J394" s="21"/>
      <c r="K394" s="21"/>
      <c r="L394" s="21"/>
      <c r="M394" s="21"/>
      <c r="N394" s="22"/>
      <c r="O394" s="23"/>
      <c r="P394" s="21"/>
    </row>
    <row r="395" spans="2:16" x14ac:dyDescent="0.4">
      <c r="B395" s="21"/>
      <c r="C395" s="21"/>
      <c r="D395" s="21"/>
      <c r="E395" s="21"/>
      <c r="F395" s="22"/>
      <c r="G395" s="21"/>
      <c r="H395" s="21"/>
      <c r="I395" s="21"/>
      <c r="J395" s="21"/>
      <c r="K395" s="21"/>
      <c r="L395" s="21"/>
      <c r="M395" s="21"/>
      <c r="N395" s="22"/>
      <c r="O395" s="23"/>
      <c r="P395" s="21"/>
    </row>
    <row r="396" spans="2:16" x14ac:dyDescent="0.4">
      <c r="B396" s="21"/>
      <c r="C396" s="21"/>
      <c r="D396" s="21"/>
      <c r="E396" s="21"/>
      <c r="F396" s="22"/>
      <c r="G396" s="21"/>
      <c r="H396" s="21"/>
      <c r="I396" s="21"/>
      <c r="J396" s="21"/>
      <c r="K396" s="21"/>
      <c r="L396" s="21"/>
      <c r="M396" s="21"/>
      <c r="N396" s="22"/>
      <c r="O396" s="23"/>
      <c r="P396" s="21"/>
    </row>
    <row r="397" spans="2:16" x14ac:dyDescent="0.4">
      <c r="B397" s="21"/>
      <c r="C397" s="21"/>
      <c r="D397" s="21"/>
      <c r="E397" s="21"/>
      <c r="F397" s="22"/>
      <c r="G397" s="21"/>
      <c r="H397" s="21"/>
      <c r="I397" s="21"/>
      <c r="J397" s="21"/>
      <c r="K397" s="21"/>
      <c r="L397" s="21"/>
      <c r="M397" s="21"/>
      <c r="N397" s="22"/>
      <c r="O397" s="23"/>
      <c r="P397" s="21"/>
    </row>
    <row r="398" spans="2:16" x14ac:dyDescent="0.4">
      <c r="B398" s="21"/>
      <c r="C398" s="21"/>
      <c r="D398" s="21"/>
      <c r="E398" s="21"/>
      <c r="F398" s="22"/>
      <c r="G398" s="21"/>
      <c r="H398" s="21"/>
      <c r="I398" s="21"/>
      <c r="J398" s="21"/>
      <c r="K398" s="21"/>
      <c r="L398" s="21"/>
      <c r="M398" s="21"/>
      <c r="N398" s="22"/>
      <c r="O398" s="23"/>
      <c r="P398" s="21"/>
    </row>
    <row r="399" spans="2:16" x14ac:dyDescent="0.4">
      <c r="B399" s="21"/>
      <c r="C399" s="21"/>
      <c r="D399" s="21"/>
      <c r="E399" s="21"/>
      <c r="F399" s="22"/>
      <c r="G399" s="21"/>
      <c r="H399" s="21"/>
      <c r="I399" s="21"/>
      <c r="J399" s="21"/>
      <c r="K399" s="21"/>
      <c r="L399" s="21"/>
      <c r="M399" s="21"/>
      <c r="N399" s="22"/>
      <c r="O399" s="23"/>
      <c r="P399" s="21"/>
    </row>
    <row r="400" spans="2:16" x14ac:dyDescent="0.4">
      <c r="B400" s="21"/>
      <c r="C400" s="21"/>
      <c r="D400" s="21"/>
      <c r="E400" s="21"/>
      <c r="F400" s="22"/>
      <c r="G400" s="21"/>
      <c r="H400" s="21"/>
      <c r="I400" s="21"/>
      <c r="J400" s="21"/>
      <c r="K400" s="21"/>
      <c r="L400" s="21"/>
      <c r="M400" s="21"/>
      <c r="N400" s="22"/>
      <c r="O400" s="23"/>
      <c r="P400" s="21"/>
    </row>
    <row r="401" spans="2:16" x14ac:dyDescent="0.4">
      <c r="B401" s="21"/>
      <c r="C401" s="21"/>
      <c r="D401" s="21"/>
      <c r="E401" s="21"/>
      <c r="F401" s="22"/>
      <c r="G401" s="21"/>
      <c r="H401" s="21"/>
      <c r="I401" s="21"/>
      <c r="J401" s="21"/>
      <c r="K401" s="21"/>
      <c r="L401" s="21"/>
      <c r="M401" s="21"/>
      <c r="N401" s="22"/>
      <c r="O401" s="23"/>
      <c r="P401" s="21"/>
    </row>
    <row r="402" spans="2:16" x14ac:dyDescent="0.4">
      <c r="B402" s="21"/>
      <c r="C402" s="21"/>
      <c r="D402" s="21"/>
      <c r="E402" s="21"/>
      <c r="F402" s="22"/>
      <c r="G402" s="21"/>
      <c r="H402" s="21"/>
      <c r="I402" s="21"/>
      <c r="J402" s="21"/>
      <c r="K402" s="21"/>
      <c r="L402" s="21"/>
      <c r="M402" s="21"/>
      <c r="N402" s="22"/>
      <c r="O402" s="23"/>
      <c r="P402" s="21"/>
    </row>
    <row r="403" spans="2:16" x14ac:dyDescent="0.4">
      <c r="B403" s="21"/>
      <c r="C403" s="21"/>
      <c r="D403" s="21"/>
      <c r="E403" s="21"/>
      <c r="F403" s="22"/>
      <c r="G403" s="21"/>
      <c r="H403" s="21"/>
      <c r="I403" s="21"/>
      <c r="J403" s="21"/>
      <c r="K403" s="21"/>
      <c r="L403" s="21"/>
      <c r="M403" s="21"/>
      <c r="N403" s="22"/>
      <c r="O403" s="23"/>
      <c r="P403" s="21"/>
    </row>
    <row r="404" spans="2:16" x14ac:dyDescent="0.4">
      <c r="B404" s="21"/>
      <c r="C404" s="21"/>
      <c r="D404" s="21"/>
      <c r="E404" s="21"/>
      <c r="F404" s="22"/>
      <c r="G404" s="21"/>
      <c r="H404" s="21"/>
      <c r="I404" s="21"/>
      <c r="J404" s="21"/>
      <c r="K404" s="21"/>
      <c r="L404" s="21"/>
      <c r="M404" s="21"/>
      <c r="N404" s="22"/>
      <c r="O404" s="23"/>
      <c r="P404" s="21"/>
    </row>
    <row r="405" spans="2:16" x14ac:dyDescent="0.4">
      <c r="B405" s="21"/>
      <c r="C405" s="21"/>
      <c r="D405" s="21"/>
      <c r="E405" s="21"/>
      <c r="F405" s="22"/>
      <c r="G405" s="21"/>
      <c r="H405" s="21"/>
      <c r="I405" s="21"/>
      <c r="J405" s="21"/>
      <c r="K405" s="21"/>
      <c r="L405" s="21"/>
      <c r="M405" s="21"/>
      <c r="N405" s="22"/>
      <c r="O405" s="23"/>
      <c r="P405" s="21"/>
    </row>
    <row r="406" spans="2:16" x14ac:dyDescent="0.4">
      <c r="B406" s="21"/>
      <c r="C406" s="21"/>
      <c r="D406" s="21"/>
      <c r="E406" s="21"/>
      <c r="F406" s="22"/>
      <c r="G406" s="21"/>
      <c r="H406" s="21"/>
      <c r="I406" s="21"/>
      <c r="J406" s="21"/>
      <c r="K406" s="21"/>
      <c r="L406" s="21"/>
      <c r="M406" s="21"/>
      <c r="N406" s="22"/>
      <c r="O406" s="23"/>
      <c r="P406" s="21"/>
    </row>
    <row r="407" spans="2:16" x14ac:dyDescent="0.4">
      <c r="B407" s="21"/>
      <c r="C407" s="21"/>
      <c r="D407" s="21"/>
      <c r="E407" s="21"/>
      <c r="F407" s="22"/>
      <c r="G407" s="21"/>
      <c r="H407" s="21"/>
      <c r="I407" s="21"/>
      <c r="J407" s="21"/>
      <c r="K407" s="21"/>
      <c r="L407" s="21"/>
      <c r="M407" s="21"/>
      <c r="N407" s="22"/>
      <c r="O407" s="23"/>
      <c r="P407" s="21"/>
    </row>
    <row r="408" spans="2:16" x14ac:dyDescent="0.4">
      <c r="B408" s="21"/>
      <c r="C408" s="21"/>
      <c r="D408" s="21"/>
      <c r="E408" s="21"/>
      <c r="F408" s="22"/>
      <c r="G408" s="21"/>
      <c r="H408" s="21"/>
      <c r="I408" s="21"/>
      <c r="J408" s="21"/>
      <c r="K408" s="21"/>
      <c r="L408" s="21"/>
      <c r="M408" s="21"/>
      <c r="N408" s="22"/>
      <c r="O408" s="23"/>
      <c r="P408" s="21"/>
    </row>
    <row r="409" spans="2:16" x14ac:dyDescent="0.4">
      <c r="B409" s="21"/>
      <c r="C409" s="21"/>
      <c r="D409" s="21"/>
      <c r="E409" s="21"/>
      <c r="F409" s="22"/>
      <c r="G409" s="21"/>
      <c r="H409" s="21"/>
      <c r="I409" s="21"/>
      <c r="J409" s="21"/>
      <c r="K409" s="21"/>
      <c r="L409" s="21"/>
      <c r="M409" s="21"/>
      <c r="N409" s="22"/>
      <c r="O409" s="23"/>
      <c r="P409" s="21"/>
    </row>
    <row r="410" spans="2:16" x14ac:dyDescent="0.4">
      <c r="B410" s="21"/>
      <c r="C410" s="21"/>
      <c r="D410" s="21"/>
      <c r="E410" s="21"/>
      <c r="F410" s="22"/>
      <c r="G410" s="21"/>
      <c r="H410" s="21"/>
      <c r="I410" s="21"/>
      <c r="J410" s="21"/>
      <c r="K410" s="21"/>
      <c r="L410" s="21"/>
      <c r="M410" s="21"/>
      <c r="N410" s="22"/>
      <c r="O410" s="23"/>
      <c r="P410" s="21"/>
    </row>
    <row r="411" spans="2:16" x14ac:dyDescent="0.4">
      <c r="B411" s="21"/>
      <c r="C411" s="21"/>
      <c r="D411" s="21"/>
      <c r="E411" s="21"/>
      <c r="F411" s="22"/>
      <c r="G411" s="21"/>
      <c r="H411" s="21"/>
      <c r="I411" s="21"/>
      <c r="J411" s="21"/>
      <c r="K411" s="21"/>
      <c r="L411" s="21"/>
      <c r="M411" s="21"/>
      <c r="N411" s="22"/>
      <c r="O411" s="23"/>
      <c r="P411" s="21"/>
    </row>
    <row r="412" spans="2:16" x14ac:dyDescent="0.4">
      <c r="B412" s="21"/>
      <c r="C412" s="21"/>
      <c r="D412" s="21"/>
      <c r="E412" s="21"/>
      <c r="F412" s="22"/>
      <c r="G412" s="21"/>
      <c r="H412" s="21"/>
      <c r="I412" s="21"/>
      <c r="J412" s="21"/>
      <c r="K412" s="21"/>
      <c r="L412" s="21"/>
      <c r="M412" s="21"/>
      <c r="N412" s="22"/>
      <c r="O412" s="23"/>
      <c r="P412" s="21"/>
    </row>
    <row r="413" spans="2:16" x14ac:dyDescent="0.4">
      <c r="B413" s="21"/>
      <c r="C413" s="21"/>
      <c r="D413" s="21"/>
      <c r="E413" s="21"/>
      <c r="F413" s="22"/>
      <c r="G413" s="21"/>
      <c r="H413" s="21"/>
      <c r="I413" s="21"/>
      <c r="J413" s="21"/>
      <c r="K413" s="21"/>
      <c r="L413" s="21"/>
      <c r="M413" s="21"/>
      <c r="N413" s="22"/>
      <c r="O413" s="23"/>
      <c r="P413" s="21"/>
    </row>
    <row r="414" spans="2:16" x14ac:dyDescent="0.4">
      <c r="B414" s="21"/>
      <c r="C414" s="21"/>
      <c r="D414" s="21"/>
      <c r="E414" s="21"/>
      <c r="F414" s="22"/>
      <c r="G414" s="21"/>
      <c r="H414" s="21"/>
      <c r="I414" s="21"/>
      <c r="J414" s="21"/>
      <c r="K414" s="21"/>
      <c r="L414" s="21"/>
      <c r="M414" s="21"/>
      <c r="N414" s="22"/>
      <c r="O414" s="23"/>
      <c r="P414" s="21"/>
    </row>
    <row r="415" spans="2:16" x14ac:dyDescent="0.4">
      <c r="B415" s="21"/>
      <c r="C415" s="21"/>
      <c r="D415" s="21"/>
      <c r="E415" s="21"/>
      <c r="F415" s="22"/>
      <c r="G415" s="21"/>
      <c r="H415" s="21"/>
      <c r="I415" s="21"/>
      <c r="J415" s="21"/>
      <c r="K415" s="21"/>
      <c r="L415" s="21"/>
      <c r="M415" s="21"/>
      <c r="N415" s="22"/>
      <c r="O415" s="23"/>
      <c r="P415" s="21"/>
    </row>
    <row r="416" spans="2:16" x14ac:dyDescent="0.4">
      <c r="B416" s="21"/>
      <c r="C416" s="21"/>
      <c r="D416" s="21"/>
      <c r="E416" s="21"/>
      <c r="F416" s="22"/>
      <c r="G416" s="21"/>
      <c r="H416" s="21"/>
      <c r="I416" s="21"/>
      <c r="J416" s="21"/>
      <c r="K416" s="21"/>
      <c r="L416" s="21"/>
      <c r="M416" s="21"/>
      <c r="N416" s="22"/>
      <c r="O416" s="23"/>
      <c r="P416" s="21"/>
    </row>
    <row r="417" spans="2:16" x14ac:dyDescent="0.4">
      <c r="B417" s="21"/>
      <c r="C417" s="21"/>
      <c r="D417" s="21"/>
      <c r="E417" s="21"/>
      <c r="F417" s="22"/>
      <c r="G417" s="21"/>
      <c r="H417" s="21"/>
      <c r="I417" s="21"/>
      <c r="J417" s="21"/>
      <c r="K417" s="21"/>
      <c r="L417" s="21"/>
      <c r="M417" s="21"/>
      <c r="N417" s="22"/>
      <c r="O417" s="23"/>
      <c r="P417" s="21"/>
    </row>
    <row r="418" spans="2:16" x14ac:dyDescent="0.4">
      <c r="B418" s="21"/>
      <c r="C418" s="21"/>
      <c r="D418" s="21"/>
      <c r="E418" s="21"/>
      <c r="F418" s="22"/>
      <c r="G418" s="21"/>
      <c r="H418" s="21"/>
      <c r="I418" s="21"/>
      <c r="J418" s="21"/>
      <c r="K418" s="21"/>
      <c r="L418" s="21"/>
      <c r="M418" s="21"/>
      <c r="N418" s="22"/>
      <c r="O418" s="23"/>
      <c r="P418" s="21"/>
    </row>
    <row r="419" spans="2:16" x14ac:dyDescent="0.4">
      <c r="B419" s="21"/>
      <c r="C419" s="21"/>
      <c r="D419" s="21"/>
      <c r="E419" s="21"/>
      <c r="F419" s="22"/>
      <c r="G419" s="21"/>
      <c r="H419" s="21"/>
      <c r="I419" s="21"/>
      <c r="J419" s="21"/>
      <c r="K419" s="21"/>
      <c r="L419" s="21"/>
      <c r="M419" s="21"/>
      <c r="N419" s="22"/>
      <c r="O419" s="23"/>
      <c r="P419" s="21"/>
    </row>
    <row r="420" spans="2:16" x14ac:dyDescent="0.4">
      <c r="B420" s="21"/>
      <c r="C420" s="21"/>
      <c r="D420" s="21"/>
      <c r="E420" s="21"/>
      <c r="F420" s="22"/>
      <c r="G420" s="21"/>
      <c r="H420" s="21"/>
      <c r="I420" s="21"/>
      <c r="J420" s="21"/>
      <c r="K420" s="21"/>
      <c r="L420" s="21"/>
      <c r="M420" s="21"/>
      <c r="N420" s="22"/>
      <c r="O420" s="23"/>
      <c r="P420" s="21"/>
    </row>
    <row r="421" spans="2:16" x14ac:dyDescent="0.4">
      <c r="B421" s="21"/>
      <c r="C421" s="21"/>
      <c r="D421" s="21"/>
      <c r="E421" s="21"/>
      <c r="F421" s="22"/>
      <c r="G421" s="21"/>
      <c r="H421" s="21"/>
      <c r="I421" s="21"/>
      <c r="J421" s="21"/>
      <c r="K421" s="21"/>
      <c r="L421" s="21"/>
      <c r="M421" s="21"/>
      <c r="N421" s="22"/>
      <c r="O421" s="23"/>
      <c r="P421" s="21"/>
    </row>
    <row r="422" spans="2:16" x14ac:dyDescent="0.4">
      <c r="B422" s="21"/>
      <c r="C422" s="21"/>
      <c r="D422" s="21"/>
      <c r="E422" s="21"/>
      <c r="F422" s="22"/>
      <c r="G422" s="21"/>
      <c r="H422" s="21"/>
      <c r="I422" s="21"/>
      <c r="J422" s="21"/>
      <c r="K422" s="21"/>
      <c r="L422" s="21"/>
      <c r="M422" s="21"/>
      <c r="N422" s="22"/>
      <c r="O422" s="23"/>
      <c r="P422" s="21"/>
    </row>
    <row r="423" spans="2:16" x14ac:dyDescent="0.4">
      <c r="B423" s="21"/>
      <c r="C423" s="21"/>
      <c r="D423" s="21"/>
      <c r="E423" s="21"/>
      <c r="F423" s="22"/>
      <c r="G423" s="21"/>
      <c r="H423" s="21"/>
      <c r="I423" s="21"/>
      <c r="J423" s="21"/>
      <c r="K423" s="21"/>
      <c r="L423" s="21"/>
      <c r="M423" s="21"/>
      <c r="N423" s="22"/>
      <c r="O423" s="23"/>
      <c r="P423" s="21"/>
    </row>
    <row r="424" spans="2:16" x14ac:dyDescent="0.4">
      <c r="B424" s="21"/>
      <c r="C424" s="21"/>
      <c r="D424" s="21"/>
      <c r="E424" s="21"/>
      <c r="F424" s="22"/>
      <c r="G424" s="21"/>
      <c r="H424" s="21"/>
      <c r="I424" s="21"/>
      <c r="J424" s="21"/>
      <c r="K424" s="21"/>
      <c r="L424" s="21"/>
      <c r="M424" s="21"/>
      <c r="N424" s="22"/>
      <c r="O424" s="23"/>
      <c r="P424" s="21"/>
    </row>
    <row r="425" spans="2:16" x14ac:dyDescent="0.4">
      <c r="B425" s="21"/>
      <c r="C425" s="21"/>
      <c r="D425" s="21"/>
      <c r="E425" s="21"/>
      <c r="F425" s="22"/>
      <c r="G425" s="21"/>
      <c r="H425" s="21"/>
      <c r="I425" s="21"/>
      <c r="J425" s="21"/>
      <c r="K425" s="21"/>
      <c r="L425" s="21"/>
      <c r="M425" s="21"/>
      <c r="N425" s="22"/>
      <c r="O425" s="23"/>
      <c r="P425" s="21"/>
    </row>
    <row r="426" spans="2:16" x14ac:dyDescent="0.4">
      <c r="B426" s="21"/>
      <c r="C426" s="21"/>
      <c r="D426" s="21"/>
      <c r="E426" s="21"/>
      <c r="F426" s="22"/>
      <c r="G426" s="21"/>
      <c r="H426" s="21"/>
      <c r="I426" s="21"/>
      <c r="J426" s="21"/>
      <c r="K426" s="21"/>
      <c r="L426" s="21"/>
      <c r="M426" s="21"/>
      <c r="N426" s="22"/>
      <c r="O426" s="23"/>
      <c r="P426" s="21"/>
    </row>
    <row r="427" spans="2:16" x14ac:dyDescent="0.4">
      <c r="B427" s="21"/>
      <c r="C427" s="21"/>
      <c r="D427" s="21"/>
      <c r="E427" s="21"/>
      <c r="F427" s="22"/>
      <c r="G427" s="21"/>
      <c r="H427" s="21"/>
      <c r="I427" s="21"/>
      <c r="J427" s="21"/>
      <c r="K427" s="21"/>
      <c r="L427" s="21"/>
      <c r="M427" s="21"/>
      <c r="N427" s="22"/>
      <c r="O427" s="23"/>
      <c r="P427" s="21"/>
    </row>
    <row r="428" spans="2:16" x14ac:dyDescent="0.4">
      <c r="B428" s="21"/>
      <c r="C428" s="21"/>
      <c r="D428" s="21"/>
      <c r="E428" s="21"/>
      <c r="F428" s="22"/>
      <c r="G428" s="21"/>
      <c r="H428" s="21"/>
      <c r="I428" s="21"/>
      <c r="J428" s="21"/>
      <c r="K428" s="21"/>
      <c r="L428" s="21"/>
      <c r="M428" s="21"/>
      <c r="N428" s="22"/>
      <c r="O428" s="23"/>
      <c r="P428" s="21"/>
    </row>
    <row r="429" spans="2:16" x14ac:dyDescent="0.4">
      <c r="B429" s="21"/>
      <c r="C429" s="21"/>
      <c r="D429" s="21"/>
      <c r="E429" s="21"/>
      <c r="F429" s="22"/>
      <c r="G429" s="21"/>
      <c r="H429" s="21"/>
      <c r="I429" s="21"/>
      <c r="J429" s="21"/>
      <c r="K429" s="21"/>
      <c r="L429" s="21"/>
      <c r="M429" s="21"/>
      <c r="N429" s="22"/>
      <c r="O429" s="23"/>
      <c r="P429" s="21"/>
    </row>
    <row r="430" spans="2:16" x14ac:dyDescent="0.4">
      <c r="B430" s="21"/>
      <c r="C430" s="21"/>
      <c r="D430" s="21"/>
      <c r="E430" s="21"/>
      <c r="F430" s="22"/>
      <c r="G430" s="21"/>
      <c r="H430" s="21"/>
      <c r="I430" s="21"/>
      <c r="J430" s="21"/>
      <c r="K430" s="21"/>
      <c r="L430" s="21"/>
      <c r="M430" s="21"/>
      <c r="N430" s="22"/>
      <c r="O430" s="23"/>
      <c r="P430" s="21"/>
    </row>
    <row r="431" spans="2:16" x14ac:dyDescent="0.4">
      <c r="B431" s="21"/>
      <c r="C431" s="21"/>
      <c r="D431" s="21"/>
      <c r="E431" s="21"/>
      <c r="F431" s="22"/>
      <c r="G431" s="21"/>
      <c r="H431" s="21"/>
      <c r="I431" s="21"/>
      <c r="J431" s="21"/>
      <c r="K431" s="21"/>
      <c r="L431" s="21"/>
      <c r="M431" s="21"/>
      <c r="N431" s="22"/>
      <c r="O431" s="23"/>
      <c r="P431" s="21"/>
    </row>
    <row r="432" spans="2:16" x14ac:dyDescent="0.4">
      <c r="B432" s="21"/>
      <c r="C432" s="21"/>
      <c r="D432" s="21"/>
      <c r="E432" s="21"/>
      <c r="F432" s="22"/>
      <c r="G432" s="21"/>
      <c r="H432" s="21"/>
      <c r="I432" s="21"/>
      <c r="J432" s="21"/>
      <c r="K432" s="21"/>
      <c r="L432" s="21"/>
      <c r="M432" s="21"/>
      <c r="N432" s="22"/>
      <c r="O432" s="23"/>
      <c r="P432" s="21"/>
    </row>
    <row r="433" spans="2:16" x14ac:dyDescent="0.4">
      <c r="B433" s="21"/>
      <c r="C433" s="21"/>
      <c r="D433" s="21"/>
      <c r="E433" s="21"/>
      <c r="F433" s="22"/>
      <c r="G433" s="21"/>
      <c r="H433" s="21"/>
      <c r="I433" s="21"/>
      <c r="J433" s="21"/>
      <c r="K433" s="21"/>
      <c r="L433" s="21"/>
      <c r="M433" s="21"/>
      <c r="N433" s="22"/>
      <c r="O433" s="23"/>
      <c r="P433" s="21"/>
    </row>
    <row r="434" spans="2:16" x14ac:dyDescent="0.4">
      <c r="B434" s="21"/>
      <c r="C434" s="21"/>
      <c r="D434" s="21"/>
      <c r="E434" s="21"/>
      <c r="F434" s="22"/>
      <c r="G434" s="21"/>
      <c r="H434" s="21"/>
      <c r="I434" s="21"/>
      <c r="J434" s="21"/>
      <c r="K434" s="21"/>
      <c r="L434" s="21"/>
      <c r="M434" s="21"/>
      <c r="N434" s="22"/>
      <c r="O434" s="23"/>
      <c r="P434" s="21"/>
    </row>
    <row r="435" spans="2:16" x14ac:dyDescent="0.4">
      <c r="B435" s="21"/>
      <c r="C435" s="21"/>
      <c r="D435" s="21"/>
      <c r="E435" s="21"/>
      <c r="F435" s="22"/>
      <c r="G435" s="21"/>
      <c r="H435" s="21"/>
      <c r="I435" s="21"/>
      <c r="J435" s="21"/>
      <c r="K435" s="21"/>
      <c r="L435" s="21"/>
      <c r="M435" s="21"/>
      <c r="N435" s="22"/>
      <c r="O435" s="23"/>
      <c r="P435" s="21"/>
    </row>
    <row r="436" spans="2:16" x14ac:dyDescent="0.4">
      <c r="B436" s="21"/>
      <c r="C436" s="21"/>
      <c r="D436" s="21"/>
      <c r="E436" s="21"/>
      <c r="F436" s="22"/>
      <c r="G436" s="21"/>
      <c r="H436" s="21"/>
      <c r="I436" s="21"/>
      <c r="J436" s="21"/>
      <c r="K436" s="21"/>
      <c r="L436" s="21"/>
      <c r="M436" s="21"/>
      <c r="N436" s="22"/>
      <c r="O436" s="23"/>
      <c r="P436" s="21"/>
    </row>
    <row r="437" spans="2:16" x14ac:dyDescent="0.4">
      <c r="B437" s="21"/>
      <c r="C437" s="21"/>
      <c r="D437" s="21"/>
      <c r="E437" s="21"/>
      <c r="F437" s="22"/>
      <c r="G437" s="21"/>
      <c r="H437" s="21"/>
      <c r="I437" s="21"/>
      <c r="J437" s="21"/>
      <c r="K437" s="21"/>
      <c r="L437" s="21"/>
      <c r="M437" s="21"/>
      <c r="N437" s="22"/>
      <c r="O437" s="23"/>
      <c r="P437" s="21"/>
    </row>
    <row r="438" spans="2:16" x14ac:dyDescent="0.4">
      <c r="B438" s="21"/>
      <c r="C438" s="21"/>
      <c r="D438" s="21"/>
      <c r="E438" s="21"/>
      <c r="F438" s="22"/>
      <c r="G438" s="21"/>
      <c r="H438" s="21"/>
      <c r="I438" s="21"/>
      <c r="J438" s="21"/>
      <c r="K438" s="21"/>
      <c r="L438" s="21"/>
      <c r="M438" s="21"/>
      <c r="N438" s="22"/>
      <c r="O438" s="23"/>
      <c r="P438" s="21"/>
    </row>
    <row r="439" spans="2:16" x14ac:dyDescent="0.4">
      <c r="B439" s="21"/>
      <c r="C439" s="21"/>
      <c r="D439" s="21"/>
      <c r="E439" s="21"/>
      <c r="F439" s="22"/>
      <c r="G439" s="21"/>
      <c r="H439" s="21"/>
      <c r="I439" s="21"/>
      <c r="J439" s="21"/>
      <c r="K439" s="21"/>
      <c r="L439" s="21"/>
      <c r="M439" s="21"/>
      <c r="N439" s="22"/>
      <c r="O439" s="23"/>
      <c r="P439" s="21"/>
    </row>
    <row r="440" spans="2:16" x14ac:dyDescent="0.4">
      <c r="B440" s="21"/>
      <c r="C440" s="21"/>
      <c r="D440" s="21"/>
      <c r="E440" s="21"/>
      <c r="F440" s="22"/>
      <c r="G440" s="21"/>
      <c r="H440" s="21"/>
      <c r="I440" s="21"/>
      <c r="J440" s="21"/>
      <c r="K440" s="21"/>
      <c r="L440" s="21"/>
      <c r="M440" s="21"/>
      <c r="N440" s="22"/>
      <c r="O440" s="23"/>
      <c r="P440" s="21"/>
    </row>
    <row r="441" spans="2:16" x14ac:dyDescent="0.4">
      <c r="B441" s="21"/>
      <c r="C441" s="21"/>
      <c r="D441" s="21"/>
      <c r="E441" s="21"/>
      <c r="F441" s="22"/>
      <c r="G441" s="21"/>
      <c r="H441" s="21"/>
      <c r="I441" s="21"/>
      <c r="J441" s="21"/>
      <c r="K441" s="21"/>
      <c r="L441" s="21"/>
      <c r="M441" s="21"/>
      <c r="N441" s="22"/>
      <c r="O441" s="23"/>
      <c r="P441" s="21"/>
    </row>
    <row r="442" spans="2:16" x14ac:dyDescent="0.4">
      <c r="B442" s="21"/>
      <c r="C442" s="21"/>
      <c r="D442" s="21"/>
      <c r="E442" s="21"/>
      <c r="F442" s="22"/>
      <c r="G442" s="21"/>
      <c r="H442" s="21"/>
      <c r="I442" s="21"/>
      <c r="J442" s="21"/>
      <c r="K442" s="21"/>
      <c r="L442" s="21"/>
      <c r="M442" s="21"/>
      <c r="N442" s="22"/>
      <c r="O442" s="23"/>
      <c r="P442" s="21"/>
    </row>
    <row r="443" spans="2:16" x14ac:dyDescent="0.4">
      <c r="B443" s="21"/>
      <c r="C443" s="21"/>
      <c r="D443" s="21"/>
      <c r="E443" s="21"/>
      <c r="F443" s="22"/>
      <c r="G443" s="21"/>
      <c r="H443" s="21"/>
      <c r="I443" s="21"/>
      <c r="J443" s="21"/>
      <c r="K443" s="21"/>
      <c r="L443" s="21"/>
      <c r="M443" s="21"/>
      <c r="N443" s="22"/>
      <c r="O443" s="23"/>
      <c r="P443" s="21"/>
    </row>
    <row r="444" spans="2:16" x14ac:dyDescent="0.4">
      <c r="B444" s="21"/>
      <c r="C444" s="21"/>
      <c r="D444" s="21"/>
      <c r="E444" s="21"/>
      <c r="F444" s="22"/>
      <c r="G444" s="21"/>
      <c r="H444" s="21"/>
      <c r="I444" s="21"/>
      <c r="J444" s="21"/>
      <c r="K444" s="21"/>
      <c r="L444" s="21"/>
      <c r="M444" s="21"/>
      <c r="N444" s="22"/>
      <c r="O444" s="23"/>
      <c r="P444" s="21"/>
    </row>
    <row r="445" spans="2:16" x14ac:dyDescent="0.4">
      <c r="B445" s="21"/>
      <c r="C445" s="21"/>
      <c r="D445" s="21"/>
      <c r="E445" s="21"/>
      <c r="F445" s="22"/>
      <c r="G445" s="21"/>
      <c r="H445" s="21"/>
      <c r="I445" s="21"/>
      <c r="J445" s="21"/>
      <c r="K445" s="21"/>
      <c r="L445" s="21"/>
      <c r="M445" s="21"/>
      <c r="N445" s="22"/>
      <c r="O445" s="23"/>
      <c r="P445" s="21"/>
    </row>
    <row r="446" spans="2:16" x14ac:dyDescent="0.4">
      <c r="B446" s="21"/>
      <c r="C446" s="21"/>
      <c r="D446" s="21"/>
      <c r="E446" s="21"/>
      <c r="F446" s="22"/>
      <c r="G446" s="21"/>
      <c r="H446" s="21"/>
      <c r="I446" s="21"/>
      <c r="J446" s="21"/>
      <c r="K446" s="21"/>
      <c r="L446" s="21"/>
      <c r="M446" s="21"/>
      <c r="N446" s="22"/>
      <c r="O446" s="23"/>
      <c r="P446" s="21"/>
    </row>
    <row r="447" spans="2:16" x14ac:dyDescent="0.4">
      <c r="B447" s="21"/>
      <c r="C447" s="21"/>
      <c r="D447" s="21"/>
      <c r="E447" s="21"/>
      <c r="F447" s="22"/>
      <c r="G447" s="21"/>
      <c r="H447" s="21"/>
      <c r="I447" s="21"/>
      <c r="J447" s="21"/>
      <c r="K447" s="21"/>
      <c r="L447" s="21"/>
      <c r="M447" s="21"/>
      <c r="N447" s="22"/>
      <c r="O447" s="23"/>
      <c r="P447" s="21"/>
    </row>
    <row r="448" spans="2:16" x14ac:dyDescent="0.4">
      <c r="B448" s="21"/>
      <c r="C448" s="21"/>
      <c r="D448" s="21"/>
      <c r="E448" s="21"/>
      <c r="F448" s="22"/>
      <c r="G448" s="21"/>
      <c r="H448" s="21"/>
      <c r="I448" s="21"/>
      <c r="J448" s="21"/>
      <c r="K448" s="21"/>
      <c r="L448" s="21"/>
      <c r="M448" s="21"/>
      <c r="N448" s="22"/>
      <c r="O448" s="23"/>
      <c r="P448" s="21"/>
    </row>
    <row r="449" spans="2:16" x14ac:dyDescent="0.4">
      <c r="B449" s="21"/>
      <c r="C449" s="21"/>
      <c r="D449" s="21"/>
      <c r="E449" s="21"/>
      <c r="F449" s="22"/>
      <c r="G449" s="21"/>
      <c r="H449" s="21"/>
      <c r="I449" s="21"/>
      <c r="J449" s="21"/>
      <c r="K449" s="21"/>
      <c r="L449" s="21"/>
      <c r="M449" s="21"/>
      <c r="N449" s="22"/>
      <c r="O449" s="23"/>
      <c r="P449" s="21"/>
    </row>
    <row r="450" spans="2:16" x14ac:dyDescent="0.4">
      <c r="B450" s="21"/>
      <c r="C450" s="21"/>
      <c r="D450" s="21"/>
      <c r="E450" s="21"/>
      <c r="F450" s="22"/>
      <c r="G450" s="21"/>
      <c r="H450" s="21"/>
      <c r="I450" s="21"/>
      <c r="J450" s="21"/>
      <c r="K450" s="21"/>
      <c r="L450" s="21"/>
      <c r="M450" s="21"/>
      <c r="N450" s="22"/>
      <c r="O450" s="23"/>
      <c r="P450" s="21"/>
    </row>
    <row r="451" spans="2:16" x14ac:dyDescent="0.4">
      <c r="B451" s="21"/>
      <c r="C451" s="21"/>
      <c r="D451" s="21"/>
      <c r="E451" s="21"/>
      <c r="F451" s="22"/>
      <c r="G451" s="21"/>
      <c r="H451" s="21"/>
      <c r="I451" s="21"/>
      <c r="J451" s="21"/>
      <c r="K451" s="21"/>
      <c r="L451" s="21"/>
      <c r="M451" s="21"/>
      <c r="N451" s="22"/>
      <c r="O451" s="23"/>
      <c r="P451" s="21"/>
    </row>
    <row r="452" spans="2:16" x14ac:dyDescent="0.4">
      <c r="B452" s="21"/>
      <c r="C452" s="21"/>
      <c r="D452" s="21"/>
      <c r="E452" s="21"/>
      <c r="F452" s="22"/>
      <c r="G452" s="21"/>
      <c r="H452" s="21"/>
      <c r="I452" s="21"/>
      <c r="J452" s="21"/>
      <c r="K452" s="21"/>
      <c r="L452" s="21"/>
      <c r="M452" s="21"/>
      <c r="N452" s="22"/>
      <c r="O452" s="23"/>
      <c r="P452" s="21"/>
    </row>
    <row r="453" spans="2:16" x14ac:dyDescent="0.4">
      <c r="B453" s="21"/>
      <c r="C453" s="21"/>
      <c r="D453" s="21"/>
      <c r="E453" s="21"/>
      <c r="F453" s="22"/>
      <c r="G453" s="21"/>
      <c r="H453" s="21"/>
      <c r="I453" s="21"/>
      <c r="J453" s="21"/>
      <c r="K453" s="21"/>
      <c r="L453" s="21"/>
      <c r="M453" s="21"/>
      <c r="N453" s="22"/>
      <c r="O453" s="23"/>
      <c r="P453" s="21"/>
    </row>
    <row r="454" spans="2:16" x14ac:dyDescent="0.4">
      <c r="B454" s="21"/>
      <c r="C454" s="21"/>
      <c r="D454" s="21"/>
      <c r="E454" s="21"/>
      <c r="F454" s="22"/>
      <c r="G454" s="21"/>
      <c r="H454" s="21"/>
      <c r="I454" s="21"/>
      <c r="J454" s="21"/>
      <c r="K454" s="21"/>
      <c r="L454" s="21"/>
      <c r="M454" s="21"/>
      <c r="N454" s="22"/>
      <c r="O454" s="23"/>
      <c r="P454" s="21"/>
    </row>
    <row r="455" spans="2:16" x14ac:dyDescent="0.4">
      <c r="B455" s="21"/>
      <c r="C455" s="21"/>
      <c r="D455" s="21"/>
      <c r="E455" s="21"/>
      <c r="F455" s="22"/>
      <c r="G455" s="21"/>
      <c r="H455" s="21"/>
      <c r="I455" s="21"/>
      <c r="J455" s="21"/>
      <c r="K455" s="21"/>
      <c r="L455" s="21"/>
      <c r="M455" s="21"/>
      <c r="N455" s="22"/>
      <c r="O455" s="23"/>
      <c r="P455" s="21"/>
    </row>
    <row r="456" spans="2:16" x14ac:dyDescent="0.4">
      <c r="B456" s="21"/>
      <c r="C456" s="21"/>
      <c r="D456" s="21"/>
      <c r="E456" s="21"/>
      <c r="F456" s="22"/>
      <c r="G456" s="21"/>
      <c r="H456" s="21"/>
      <c r="I456" s="21"/>
      <c r="J456" s="21"/>
      <c r="K456" s="21"/>
      <c r="L456" s="21"/>
      <c r="M456" s="21"/>
      <c r="N456" s="22"/>
      <c r="O456" s="23"/>
      <c r="P456" s="21"/>
    </row>
    <row r="457" spans="2:16" x14ac:dyDescent="0.4">
      <c r="B457" s="21"/>
      <c r="C457" s="21"/>
      <c r="D457" s="21"/>
      <c r="E457" s="21"/>
      <c r="F457" s="22"/>
      <c r="G457" s="21"/>
      <c r="H457" s="21"/>
      <c r="I457" s="21"/>
      <c r="J457" s="21"/>
      <c r="K457" s="21"/>
      <c r="L457" s="21"/>
      <c r="M457" s="21"/>
      <c r="N457" s="22"/>
      <c r="O457" s="23"/>
      <c r="P457" s="21"/>
    </row>
    <row r="458" spans="2:16" x14ac:dyDescent="0.4">
      <c r="B458" s="21"/>
      <c r="C458" s="21"/>
      <c r="D458" s="21"/>
      <c r="E458" s="21"/>
      <c r="F458" s="22"/>
      <c r="G458" s="21"/>
      <c r="H458" s="21"/>
      <c r="I458" s="21"/>
      <c r="J458" s="21"/>
      <c r="K458" s="21"/>
      <c r="L458" s="21"/>
      <c r="M458" s="21"/>
      <c r="N458" s="22"/>
      <c r="O458" s="23"/>
      <c r="P458" s="21"/>
    </row>
    <row r="459" spans="2:16" x14ac:dyDescent="0.4">
      <c r="B459" s="21"/>
      <c r="C459" s="21"/>
      <c r="D459" s="21"/>
      <c r="E459" s="21"/>
      <c r="F459" s="22"/>
      <c r="G459" s="21"/>
      <c r="H459" s="21"/>
      <c r="I459" s="21"/>
      <c r="J459" s="21"/>
      <c r="K459" s="21"/>
      <c r="L459" s="21"/>
      <c r="M459" s="21"/>
      <c r="N459" s="22"/>
      <c r="O459" s="23"/>
      <c r="P459" s="21"/>
    </row>
    <row r="460" spans="2:16" x14ac:dyDescent="0.4">
      <c r="B460" s="21"/>
      <c r="C460" s="21"/>
      <c r="D460" s="21"/>
      <c r="E460" s="21"/>
      <c r="F460" s="22"/>
      <c r="G460" s="21"/>
      <c r="H460" s="21"/>
      <c r="I460" s="21"/>
      <c r="J460" s="21"/>
      <c r="K460" s="21"/>
      <c r="L460" s="21"/>
      <c r="M460" s="21"/>
      <c r="N460" s="22"/>
      <c r="O460" s="23"/>
      <c r="P460" s="21"/>
    </row>
    <row r="461" spans="2:16" x14ac:dyDescent="0.4">
      <c r="B461" s="21"/>
      <c r="C461" s="21"/>
      <c r="D461" s="21"/>
      <c r="E461" s="21"/>
      <c r="F461" s="22"/>
      <c r="G461" s="21"/>
      <c r="H461" s="21"/>
      <c r="I461" s="21"/>
      <c r="J461" s="21"/>
      <c r="K461" s="21"/>
      <c r="L461" s="21"/>
      <c r="M461" s="21"/>
      <c r="N461" s="22"/>
      <c r="O461" s="23"/>
      <c r="P461" s="21"/>
    </row>
    <row r="462" spans="2:16" x14ac:dyDescent="0.4">
      <c r="B462" s="21"/>
      <c r="C462" s="21"/>
      <c r="D462" s="21"/>
      <c r="E462" s="21"/>
      <c r="F462" s="22"/>
      <c r="G462" s="21"/>
      <c r="H462" s="21"/>
      <c r="I462" s="21"/>
      <c r="J462" s="21"/>
      <c r="K462" s="21"/>
      <c r="L462" s="21"/>
      <c r="M462" s="21"/>
      <c r="N462" s="22"/>
      <c r="O462" s="23"/>
      <c r="P462" s="21"/>
    </row>
    <row r="463" spans="2:16" x14ac:dyDescent="0.4">
      <c r="B463" s="21"/>
      <c r="C463" s="21"/>
      <c r="D463" s="21"/>
      <c r="E463" s="21"/>
      <c r="F463" s="22"/>
      <c r="G463" s="21"/>
      <c r="H463" s="21"/>
      <c r="I463" s="21"/>
      <c r="J463" s="21"/>
      <c r="K463" s="21"/>
      <c r="L463" s="21"/>
      <c r="M463" s="21"/>
      <c r="N463" s="22"/>
      <c r="O463" s="23"/>
      <c r="P463" s="21"/>
    </row>
    <row r="464" spans="2:16" x14ac:dyDescent="0.4">
      <c r="B464" s="21"/>
      <c r="C464" s="21"/>
      <c r="D464" s="21"/>
      <c r="E464" s="21"/>
      <c r="F464" s="22"/>
      <c r="G464" s="21"/>
      <c r="H464" s="21"/>
      <c r="I464" s="21"/>
      <c r="J464" s="21"/>
      <c r="K464" s="21"/>
      <c r="L464" s="21"/>
      <c r="M464" s="21"/>
      <c r="N464" s="22"/>
      <c r="O464" s="23"/>
      <c r="P464" s="21"/>
    </row>
    <row r="465" spans="2:16" x14ac:dyDescent="0.4">
      <c r="B465" s="21"/>
      <c r="C465" s="21"/>
      <c r="D465" s="21"/>
      <c r="E465" s="21"/>
      <c r="F465" s="22"/>
      <c r="G465" s="21"/>
      <c r="H465" s="21"/>
      <c r="I465" s="21"/>
      <c r="J465" s="21"/>
      <c r="K465" s="21"/>
      <c r="L465" s="21"/>
      <c r="M465" s="21"/>
      <c r="N465" s="22"/>
      <c r="O465" s="23"/>
      <c r="P465" s="21"/>
    </row>
    <row r="466" spans="2:16" x14ac:dyDescent="0.4">
      <c r="B466" s="21"/>
      <c r="C466" s="21"/>
      <c r="D466" s="21"/>
      <c r="E466" s="21"/>
      <c r="F466" s="22"/>
      <c r="G466" s="21"/>
      <c r="H466" s="21"/>
      <c r="I466" s="21"/>
      <c r="J466" s="21"/>
      <c r="K466" s="21"/>
      <c r="L466" s="21"/>
      <c r="M466" s="21"/>
      <c r="N466" s="22"/>
      <c r="O466" s="23"/>
      <c r="P466" s="21"/>
    </row>
    <row r="467" spans="2:16" x14ac:dyDescent="0.4">
      <c r="B467" s="21"/>
      <c r="C467" s="21"/>
      <c r="D467" s="21"/>
      <c r="E467" s="21"/>
      <c r="F467" s="22"/>
      <c r="G467" s="21"/>
      <c r="H467" s="21"/>
      <c r="I467" s="21"/>
      <c r="J467" s="21"/>
      <c r="K467" s="21"/>
      <c r="L467" s="21"/>
      <c r="M467" s="21"/>
      <c r="N467" s="22"/>
      <c r="O467" s="23"/>
      <c r="P467" s="21"/>
    </row>
    <row r="468" spans="2:16" x14ac:dyDescent="0.4">
      <c r="B468" s="21"/>
      <c r="C468" s="21"/>
      <c r="D468" s="21"/>
      <c r="E468" s="21"/>
      <c r="F468" s="22"/>
      <c r="G468" s="21"/>
      <c r="H468" s="21"/>
      <c r="I468" s="21"/>
      <c r="J468" s="21"/>
      <c r="K468" s="21"/>
      <c r="L468" s="21"/>
      <c r="M468" s="21"/>
      <c r="N468" s="22"/>
      <c r="O468" s="23"/>
      <c r="P468" s="21"/>
    </row>
    <row r="469" spans="2:16" x14ac:dyDescent="0.4">
      <c r="B469" s="21"/>
      <c r="C469" s="21"/>
      <c r="D469" s="21"/>
      <c r="E469" s="21"/>
      <c r="F469" s="22"/>
      <c r="G469" s="21"/>
      <c r="H469" s="21"/>
      <c r="I469" s="21"/>
      <c r="J469" s="21"/>
      <c r="K469" s="21"/>
      <c r="L469" s="21"/>
      <c r="M469" s="21"/>
      <c r="N469" s="22"/>
      <c r="O469" s="23"/>
      <c r="P469" s="21"/>
    </row>
    <row r="470" spans="2:16" x14ac:dyDescent="0.4">
      <c r="B470" s="21"/>
      <c r="C470" s="21"/>
      <c r="D470" s="21"/>
      <c r="E470" s="21"/>
      <c r="F470" s="22"/>
      <c r="G470" s="21"/>
      <c r="H470" s="21"/>
      <c r="I470" s="21"/>
      <c r="J470" s="21"/>
      <c r="K470" s="21"/>
      <c r="L470" s="21"/>
      <c r="M470" s="21"/>
      <c r="N470" s="22"/>
      <c r="O470" s="23"/>
      <c r="P470" s="21"/>
    </row>
    <row r="471" spans="2:16" x14ac:dyDescent="0.4">
      <c r="B471" s="21"/>
      <c r="C471" s="21"/>
      <c r="D471" s="21"/>
      <c r="E471" s="21"/>
      <c r="F471" s="22"/>
      <c r="G471" s="21"/>
      <c r="H471" s="21"/>
      <c r="I471" s="21"/>
      <c r="J471" s="21"/>
      <c r="K471" s="21"/>
      <c r="L471" s="21"/>
      <c r="M471" s="21"/>
      <c r="N471" s="22"/>
      <c r="O471" s="23"/>
      <c r="P471" s="21"/>
    </row>
    <row r="472" spans="2:16" x14ac:dyDescent="0.4">
      <c r="B472" s="21"/>
      <c r="C472" s="21"/>
      <c r="D472" s="21"/>
      <c r="E472" s="21"/>
      <c r="F472" s="22"/>
      <c r="G472" s="21"/>
      <c r="H472" s="21"/>
      <c r="I472" s="21"/>
      <c r="J472" s="21"/>
      <c r="K472" s="21"/>
      <c r="L472" s="21"/>
      <c r="M472" s="21"/>
      <c r="N472" s="22"/>
      <c r="O472" s="23"/>
      <c r="P472" s="21"/>
    </row>
    <row r="473" spans="2:16" x14ac:dyDescent="0.4">
      <c r="B473" s="21"/>
      <c r="C473" s="21"/>
      <c r="D473" s="21"/>
      <c r="E473" s="21"/>
      <c r="F473" s="22"/>
      <c r="G473" s="21"/>
      <c r="H473" s="21"/>
      <c r="I473" s="21"/>
      <c r="J473" s="21"/>
      <c r="K473" s="21"/>
      <c r="L473" s="21"/>
      <c r="M473" s="21"/>
      <c r="N473" s="22"/>
      <c r="O473" s="23"/>
      <c r="P473" s="21"/>
    </row>
    <row r="474" spans="2:16" x14ac:dyDescent="0.4">
      <c r="B474" s="21"/>
      <c r="C474" s="21"/>
      <c r="D474" s="21"/>
      <c r="E474" s="21"/>
      <c r="F474" s="22"/>
      <c r="G474" s="21"/>
      <c r="H474" s="21"/>
      <c r="I474" s="21"/>
      <c r="J474" s="21"/>
      <c r="K474" s="21"/>
      <c r="L474" s="21"/>
      <c r="M474" s="21"/>
      <c r="N474" s="22"/>
      <c r="O474" s="23"/>
      <c r="P474" s="21"/>
    </row>
    <row r="475" spans="2:16" x14ac:dyDescent="0.4">
      <c r="B475" s="21"/>
      <c r="C475" s="21"/>
      <c r="D475" s="21"/>
      <c r="E475" s="21"/>
      <c r="F475" s="22"/>
      <c r="G475" s="21"/>
      <c r="H475" s="21"/>
      <c r="I475" s="21"/>
      <c r="J475" s="21"/>
      <c r="K475" s="21"/>
      <c r="L475" s="21"/>
      <c r="M475" s="21"/>
      <c r="N475" s="22"/>
      <c r="O475" s="23"/>
      <c r="P475" s="21"/>
    </row>
    <row r="476" spans="2:16" x14ac:dyDescent="0.4">
      <c r="B476" s="21"/>
      <c r="C476" s="21"/>
      <c r="D476" s="21"/>
      <c r="E476" s="21"/>
      <c r="F476" s="22"/>
      <c r="G476" s="21"/>
      <c r="H476" s="21"/>
      <c r="I476" s="21"/>
      <c r="J476" s="21"/>
      <c r="K476" s="21"/>
      <c r="L476" s="21"/>
      <c r="M476" s="21"/>
      <c r="N476" s="22"/>
      <c r="O476" s="23"/>
      <c r="P476" s="21"/>
    </row>
    <row r="477" spans="2:16" x14ac:dyDescent="0.4">
      <c r="B477" s="21"/>
      <c r="C477" s="21"/>
      <c r="D477" s="21"/>
      <c r="E477" s="21"/>
      <c r="F477" s="22"/>
      <c r="G477" s="21"/>
      <c r="H477" s="21"/>
      <c r="I477" s="21"/>
      <c r="J477" s="21"/>
      <c r="K477" s="21"/>
      <c r="L477" s="21"/>
      <c r="M477" s="21"/>
      <c r="N477" s="22"/>
      <c r="O477" s="23"/>
      <c r="P477" s="21"/>
    </row>
    <row r="478" spans="2:16" x14ac:dyDescent="0.4">
      <c r="B478" s="21"/>
      <c r="C478" s="21"/>
      <c r="D478" s="21"/>
      <c r="E478" s="21"/>
      <c r="F478" s="22"/>
      <c r="G478" s="21"/>
      <c r="H478" s="21"/>
      <c r="I478" s="21"/>
      <c r="J478" s="21"/>
      <c r="K478" s="21"/>
      <c r="L478" s="21"/>
      <c r="M478" s="21"/>
      <c r="N478" s="22"/>
      <c r="O478" s="23"/>
      <c r="P478" s="21"/>
    </row>
    <row r="479" spans="2:16" x14ac:dyDescent="0.4">
      <c r="B479" s="21"/>
      <c r="C479" s="21"/>
      <c r="D479" s="21"/>
      <c r="E479" s="21"/>
      <c r="F479" s="22"/>
      <c r="G479" s="21"/>
      <c r="H479" s="21"/>
      <c r="I479" s="21"/>
      <c r="J479" s="21"/>
      <c r="K479" s="21"/>
      <c r="L479" s="21"/>
      <c r="M479" s="21"/>
      <c r="N479" s="22"/>
      <c r="O479" s="23"/>
      <c r="P479" s="21"/>
    </row>
    <row r="480" spans="2:16" x14ac:dyDescent="0.4">
      <c r="B480" s="21"/>
      <c r="C480" s="21"/>
      <c r="D480" s="21"/>
      <c r="E480" s="21"/>
      <c r="F480" s="22"/>
      <c r="G480" s="21"/>
      <c r="H480" s="21"/>
      <c r="I480" s="21"/>
      <c r="J480" s="21"/>
      <c r="K480" s="21"/>
      <c r="L480" s="21"/>
      <c r="M480" s="21"/>
      <c r="N480" s="22"/>
      <c r="O480" s="23"/>
      <c r="P480" s="21"/>
    </row>
    <row r="481" spans="2:16" x14ac:dyDescent="0.4">
      <c r="B481" s="21"/>
      <c r="C481" s="21"/>
      <c r="D481" s="21"/>
      <c r="E481" s="21"/>
      <c r="F481" s="22"/>
      <c r="G481" s="21"/>
      <c r="H481" s="21"/>
      <c r="I481" s="21"/>
      <c r="J481" s="21"/>
      <c r="K481" s="21"/>
      <c r="L481" s="21"/>
      <c r="M481" s="21"/>
      <c r="N481" s="22"/>
      <c r="O481" s="23"/>
      <c r="P481" s="21"/>
    </row>
    <row r="482" spans="2:16" x14ac:dyDescent="0.4">
      <c r="B482" s="21"/>
      <c r="C482" s="21"/>
      <c r="D482" s="21"/>
      <c r="E482" s="21"/>
      <c r="F482" s="22"/>
      <c r="G482" s="21"/>
      <c r="H482" s="21"/>
      <c r="I482" s="21"/>
      <c r="J482" s="21"/>
      <c r="K482" s="21"/>
      <c r="L482" s="21"/>
      <c r="M482" s="21"/>
      <c r="N482" s="22"/>
      <c r="O482" s="23"/>
      <c r="P482" s="21"/>
    </row>
    <row r="483" spans="2:16" x14ac:dyDescent="0.4">
      <c r="B483" s="21"/>
      <c r="C483" s="21"/>
      <c r="D483" s="21"/>
      <c r="E483" s="21"/>
      <c r="F483" s="22"/>
      <c r="G483" s="21"/>
      <c r="H483" s="21"/>
      <c r="I483" s="21"/>
      <c r="J483" s="21"/>
      <c r="K483" s="21"/>
      <c r="L483" s="21"/>
      <c r="M483" s="21"/>
      <c r="N483" s="22"/>
      <c r="O483" s="23"/>
      <c r="P483" s="21"/>
    </row>
    <row r="484" spans="2:16" x14ac:dyDescent="0.4">
      <c r="B484" s="21"/>
      <c r="C484" s="21"/>
      <c r="D484" s="21"/>
      <c r="E484" s="21"/>
      <c r="F484" s="22"/>
      <c r="G484" s="21"/>
      <c r="H484" s="21"/>
      <c r="I484" s="21"/>
      <c r="J484" s="21"/>
      <c r="K484" s="21"/>
      <c r="L484" s="21"/>
      <c r="M484" s="21"/>
      <c r="N484" s="22"/>
      <c r="O484" s="23"/>
      <c r="P484" s="21"/>
    </row>
    <row r="485" spans="2:16" x14ac:dyDescent="0.4">
      <c r="B485" s="21"/>
      <c r="C485" s="21"/>
      <c r="D485" s="21"/>
      <c r="E485" s="21"/>
      <c r="F485" s="22"/>
      <c r="G485" s="21"/>
      <c r="H485" s="21"/>
      <c r="I485" s="21"/>
      <c r="J485" s="21"/>
      <c r="K485" s="21"/>
      <c r="L485" s="21"/>
      <c r="M485" s="21"/>
      <c r="N485" s="22"/>
      <c r="O485" s="23"/>
      <c r="P485" s="21"/>
    </row>
    <row r="486" spans="2:16" x14ac:dyDescent="0.4">
      <c r="B486" s="21"/>
      <c r="C486" s="21"/>
      <c r="D486" s="21"/>
      <c r="E486" s="21"/>
      <c r="F486" s="22"/>
      <c r="G486" s="21"/>
      <c r="H486" s="21"/>
      <c r="I486" s="21"/>
      <c r="J486" s="21"/>
      <c r="K486" s="21"/>
      <c r="L486" s="21"/>
      <c r="M486" s="21"/>
      <c r="N486" s="22"/>
      <c r="O486" s="23"/>
      <c r="P486" s="21"/>
    </row>
    <row r="487" spans="2:16" x14ac:dyDescent="0.4">
      <c r="B487" s="21"/>
      <c r="C487" s="21"/>
      <c r="D487" s="21"/>
      <c r="E487" s="21"/>
      <c r="F487" s="22"/>
      <c r="G487" s="21"/>
      <c r="H487" s="21"/>
      <c r="I487" s="21"/>
      <c r="J487" s="21"/>
      <c r="K487" s="21"/>
      <c r="L487" s="21"/>
      <c r="M487" s="21"/>
      <c r="N487" s="22"/>
      <c r="O487" s="23"/>
      <c r="P487" s="21"/>
    </row>
    <row r="488" spans="2:16" x14ac:dyDescent="0.4">
      <c r="B488" s="21"/>
      <c r="C488" s="21"/>
      <c r="D488" s="21"/>
      <c r="E488" s="21"/>
      <c r="F488" s="22"/>
      <c r="G488" s="21"/>
      <c r="H488" s="21"/>
      <c r="I488" s="21"/>
      <c r="J488" s="21"/>
      <c r="K488" s="21"/>
      <c r="L488" s="21"/>
      <c r="M488" s="21"/>
      <c r="N488" s="22"/>
      <c r="O488" s="23"/>
      <c r="P488" s="21"/>
    </row>
    <row r="489" spans="2:16" x14ac:dyDescent="0.4">
      <c r="B489" s="21"/>
      <c r="C489" s="21"/>
      <c r="D489" s="21"/>
      <c r="E489" s="21"/>
      <c r="F489" s="22"/>
      <c r="G489" s="21"/>
      <c r="H489" s="21"/>
      <c r="I489" s="21"/>
      <c r="J489" s="21"/>
      <c r="K489" s="21"/>
      <c r="L489" s="21"/>
      <c r="M489" s="21"/>
      <c r="N489" s="22"/>
      <c r="O489" s="23"/>
      <c r="P489" s="21"/>
    </row>
    <row r="490" spans="2:16" x14ac:dyDescent="0.4">
      <c r="B490" s="21"/>
      <c r="C490" s="21"/>
      <c r="D490" s="21"/>
      <c r="E490" s="21"/>
      <c r="F490" s="22"/>
      <c r="G490" s="21"/>
      <c r="H490" s="21"/>
      <c r="I490" s="21"/>
      <c r="J490" s="21"/>
      <c r="K490" s="21"/>
      <c r="L490" s="21"/>
      <c r="M490" s="21"/>
      <c r="N490" s="22"/>
      <c r="O490" s="23"/>
      <c r="P490" s="21"/>
    </row>
    <row r="491" spans="2:16" x14ac:dyDescent="0.4">
      <c r="B491" s="21"/>
      <c r="C491" s="21"/>
      <c r="D491" s="21"/>
      <c r="E491" s="21"/>
      <c r="F491" s="22"/>
      <c r="G491" s="21"/>
      <c r="H491" s="21"/>
      <c r="I491" s="21"/>
      <c r="J491" s="21"/>
      <c r="K491" s="21"/>
      <c r="L491" s="21"/>
      <c r="M491" s="21"/>
      <c r="N491" s="22"/>
      <c r="O491" s="23"/>
      <c r="P491" s="21"/>
    </row>
    <row r="492" spans="2:16" x14ac:dyDescent="0.4">
      <c r="B492" s="21"/>
      <c r="C492" s="21"/>
      <c r="D492" s="21"/>
      <c r="E492" s="21"/>
      <c r="F492" s="22"/>
      <c r="G492" s="21"/>
      <c r="H492" s="21"/>
      <c r="I492" s="21"/>
      <c r="J492" s="21"/>
      <c r="K492" s="21"/>
      <c r="L492" s="21"/>
      <c r="M492" s="21"/>
      <c r="N492" s="22"/>
      <c r="O492" s="23"/>
      <c r="P492" s="21"/>
    </row>
    <row r="493" spans="2:16" x14ac:dyDescent="0.4">
      <c r="B493" s="21"/>
      <c r="C493" s="21"/>
      <c r="D493" s="21"/>
      <c r="E493" s="21"/>
      <c r="F493" s="22"/>
      <c r="G493" s="21"/>
      <c r="H493" s="21"/>
      <c r="I493" s="21"/>
      <c r="J493" s="21"/>
      <c r="K493" s="21"/>
      <c r="L493" s="21"/>
      <c r="M493" s="21"/>
      <c r="N493" s="22"/>
      <c r="O493" s="23"/>
      <c r="P493" s="21"/>
    </row>
    <row r="494" spans="2:16" x14ac:dyDescent="0.4">
      <c r="B494" s="21"/>
      <c r="C494" s="21"/>
      <c r="D494" s="21"/>
      <c r="E494" s="21"/>
      <c r="F494" s="22"/>
      <c r="G494" s="21"/>
      <c r="H494" s="21"/>
      <c r="I494" s="21"/>
      <c r="J494" s="21"/>
      <c r="K494" s="21"/>
      <c r="L494" s="21"/>
      <c r="M494" s="21"/>
      <c r="N494" s="22"/>
      <c r="O494" s="23"/>
      <c r="P494" s="21"/>
    </row>
    <row r="495" spans="2:16" x14ac:dyDescent="0.4">
      <c r="B495" s="21"/>
      <c r="C495" s="21"/>
      <c r="D495" s="21"/>
      <c r="E495" s="21"/>
      <c r="F495" s="22"/>
      <c r="G495" s="21"/>
      <c r="H495" s="21"/>
      <c r="I495" s="21"/>
      <c r="J495" s="21"/>
      <c r="K495" s="21"/>
      <c r="L495" s="21"/>
      <c r="M495" s="21"/>
      <c r="N495" s="22"/>
      <c r="O495" s="23"/>
      <c r="P495" s="21"/>
    </row>
    <row r="496" spans="2:16" x14ac:dyDescent="0.4">
      <c r="B496" s="21"/>
      <c r="C496" s="21"/>
      <c r="D496" s="21"/>
      <c r="E496" s="21"/>
      <c r="F496" s="22"/>
      <c r="G496" s="21"/>
      <c r="H496" s="21"/>
      <c r="I496" s="21"/>
      <c r="J496" s="21"/>
      <c r="K496" s="21"/>
      <c r="L496" s="21"/>
      <c r="M496" s="21"/>
      <c r="N496" s="22"/>
      <c r="O496" s="23"/>
      <c r="P496" s="21"/>
    </row>
    <row r="497" spans="2:16" x14ac:dyDescent="0.4">
      <c r="B497" s="21"/>
      <c r="C497" s="21"/>
      <c r="D497" s="21"/>
      <c r="E497" s="21"/>
      <c r="F497" s="22"/>
      <c r="G497" s="21"/>
      <c r="H497" s="21"/>
      <c r="I497" s="21"/>
      <c r="J497" s="21"/>
      <c r="K497" s="21"/>
      <c r="L497" s="21"/>
      <c r="M497" s="21"/>
      <c r="N497" s="22"/>
      <c r="O497" s="23"/>
      <c r="P497" s="21"/>
    </row>
    <row r="498" spans="2:16" x14ac:dyDescent="0.4">
      <c r="B498" s="21"/>
      <c r="C498" s="21"/>
      <c r="D498" s="21"/>
      <c r="E498" s="21"/>
      <c r="F498" s="22"/>
      <c r="G498" s="21"/>
      <c r="H498" s="21"/>
      <c r="I498" s="21"/>
      <c r="J498" s="21"/>
      <c r="K498" s="21"/>
      <c r="L498" s="21"/>
      <c r="M498" s="21"/>
      <c r="N498" s="22"/>
      <c r="O498" s="23"/>
      <c r="P498" s="21"/>
    </row>
    <row r="499" spans="2:16" x14ac:dyDescent="0.4">
      <c r="B499" s="21"/>
      <c r="C499" s="21"/>
      <c r="D499" s="21"/>
      <c r="E499" s="21"/>
      <c r="F499" s="22"/>
      <c r="G499" s="21"/>
      <c r="H499" s="21"/>
      <c r="I499" s="21"/>
      <c r="J499" s="21"/>
      <c r="K499" s="21"/>
      <c r="L499" s="21"/>
      <c r="M499" s="21"/>
      <c r="N499" s="22"/>
      <c r="O499" s="23"/>
      <c r="P499" s="21"/>
    </row>
    <row r="500" spans="2:16" x14ac:dyDescent="0.4">
      <c r="B500" s="21"/>
      <c r="C500" s="21"/>
      <c r="D500" s="21"/>
      <c r="E500" s="21"/>
      <c r="F500" s="22"/>
      <c r="G500" s="21"/>
      <c r="H500" s="21"/>
      <c r="I500" s="21"/>
      <c r="J500" s="21"/>
      <c r="K500" s="21"/>
      <c r="L500" s="21"/>
      <c r="M500" s="21"/>
      <c r="N500" s="22"/>
      <c r="O500" s="23"/>
      <c r="P500" s="21"/>
    </row>
    <row r="501" spans="2:16" x14ac:dyDescent="0.4">
      <c r="B501" s="21"/>
      <c r="C501" s="21"/>
      <c r="D501" s="21"/>
      <c r="E501" s="21"/>
      <c r="F501" s="22"/>
      <c r="G501" s="21"/>
      <c r="H501" s="21"/>
      <c r="I501" s="21"/>
      <c r="J501" s="21"/>
      <c r="K501" s="21"/>
      <c r="L501" s="21"/>
      <c r="M501" s="21"/>
      <c r="N501" s="22"/>
      <c r="O501" s="23"/>
      <c r="P501" s="21"/>
    </row>
    <row r="502" spans="2:16" x14ac:dyDescent="0.4">
      <c r="B502" s="21"/>
      <c r="C502" s="21"/>
      <c r="D502" s="21"/>
      <c r="E502" s="21"/>
      <c r="F502" s="22"/>
      <c r="G502" s="21"/>
      <c r="H502" s="21"/>
      <c r="I502" s="21"/>
      <c r="J502" s="21"/>
      <c r="K502" s="21"/>
      <c r="L502" s="21"/>
      <c r="M502" s="21"/>
      <c r="N502" s="22"/>
      <c r="O502" s="23"/>
      <c r="P502" s="21"/>
    </row>
    <row r="503" spans="2:16" x14ac:dyDescent="0.4">
      <c r="B503" s="21"/>
      <c r="C503" s="21"/>
      <c r="D503" s="21"/>
      <c r="E503" s="21"/>
      <c r="F503" s="22"/>
      <c r="G503" s="21"/>
      <c r="H503" s="21"/>
      <c r="I503" s="21"/>
      <c r="J503" s="21"/>
      <c r="K503" s="21"/>
      <c r="L503" s="21"/>
      <c r="M503" s="21"/>
      <c r="N503" s="22"/>
      <c r="O503" s="23"/>
      <c r="P503" s="21"/>
    </row>
    <row r="504" spans="2:16" x14ac:dyDescent="0.4">
      <c r="B504" s="21"/>
      <c r="C504" s="21"/>
      <c r="D504" s="21"/>
      <c r="E504" s="21"/>
      <c r="F504" s="22"/>
      <c r="G504" s="21"/>
      <c r="H504" s="21"/>
      <c r="I504" s="21"/>
      <c r="J504" s="21"/>
      <c r="K504" s="21"/>
      <c r="L504" s="21"/>
      <c r="M504" s="21"/>
      <c r="N504" s="22"/>
      <c r="O504" s="23"/>
      <c r="P504" s="21"/>
    </row>
    <row r="505" spans="2:16" x14ac:dyDescent="0.4">
      <c r="B505" s="21"/>
      <c r="C505" s="21"/>
      <c r="D505" s="21"/>
      <c r="E505" s="21"/>
      <c r="F505" s="22"/>
      <c r="G505" s="21"/>
      <c r="H505" s="21"/>
      <c r="I505" s="21"/>
      <c r="J505" s="21"/>
      <c r="K505" s="21"/>
      <c r="L505" s="21"/>
      <c r="M505" s="21"/>
      <c r="N505" s="22"/>
      <c r="O505" s="23"/>
      <c r="P505" s="21"/>
    </row>
    <row r="506" spans="2:16" x14ac:dyDescent="0.4">
      <c r="B506" s="21"/>
      <c r="C506" s="21"/>
      <c r="D506" s="21"/>
      <c r="E506" s="21"/>
      <c r="F506" s="22"/>
      <c r="G506" s="21"/>
      <c r="H506" s="21"/>
      <c r="I506" s="21"/>
      <c r="J506" s="21"/>
      <c r="K506" s="21"/>
      <c r="L506" s="21"/>
      <c r="M506" s="21"/>
      <c r="N506" s="22"/>
      <c r="O506" s="23"/>
      <c r="P506" s="21"/>
    </row>
    <row r="507" spans="2:16" x14ac:dyDescent="0.4">
      <c r="B507" s="21"/>
      <c r="C507" s="21"/>
      <c r="D507" s="21"/>
      <c r="E507" s="21"/>
      <c r="F507" s="22"/>
      <c r="G507" s="21"/>
      <c r="H507" s="21"/>
      <c r="I507" s="21"/>
      <c r="J507" s="21"/>
      <c r="K507" s="21"/>
      <c r="L507" s="21"/>
      <c r="M507" s="21"/>
      <c r="N507" s="22"/>
      <c r="O507" s="23"/>
      <c r="P507" s="21"/>
    </row>
    <row r="508" spans="2:16" x14ac:dyDescent="0.4">
      <c r="B508" s="21"/>
      <c r="C508" s="21"/>
      <c r="D508" s="21"/>
      <c r="E508" s="21"/>
      <c r="F508" s="22"/>
      <c r="G508" s="21"/>
      <c r="H508" s="21"/>
      <c r="I508" s="21"/>
      <c r="J508" s="21"/>
      <c r="K508" s="21"/>
      <c r="L508" s="21"/>
      <c r="M508" s="21"/>
      <c r="N508" s="22"/>
      <c r="O508" s="23"/>
      <c r="P508" s="21"/>
    </row>
    <row r="509" spans="2:16" x14ac:dyDescent="0.4">
      <c r="B509" s="21"/>
      <c r="C509" s="21"/>
      <c r="D509" s="21"/>
      <c r="E509" s="21"/>
      <c r="F509" s="22"/>
      <c r="G509" s="21"/>
      <c r="H509" s="21"/>
      <c r="I509" s="21"/>
      <c r="J509" s="21"/>
      <c r="K509" s="21"/>
      <c r="L509" s="21"/>
      <c r="M509" s="21"/>
      <c r="N509" s="22"/>
      <c r="O509" s="23"/>
      <c r="P509" s="21"/>
    </row>
    <row r="510" spans="2:16" x14ac:dyDescent="0.4">
      <c r="B510" s="21"/>
      <c r="C510" s="21"/>
      <c r="D510" s="21"/>
      <c r="E510" s="21"/>
      <c r="F510" s="22"/>
      <c r="G510" s="21"/>
      <c r="H510" s="21"/>
      <c r="I510" s="21"/>
      <c r="J510" s="21"/>
      <c r="K510" s="21"/>
      <c r="L510" s="21"/>
      <c r="M510" s="21"/>
      <c r="N510" s="22"/>
      <c r="O510" s="23"/>
      <c r="P510" s="21"/>
    </row>
    <row r="511" spans="2:16" x14ac:dyDescent="0.4">
      <c r="B511" s="21"/>
      <c r="C511" s="21"/>
      <c r="D511" s="21"/>
      <c r="E511" s="21"/>
      <c r="F511" s="22"/>
      <c r="G511" s="21"/>
      <c r="H511" s="21"/>
      <c r="I511" s="21"/>
      <c r="J511" s="21"/>
      <c r="K511" s="21"/>
      <c r="L511" s="21"/>
      <c r="M511" s="21"/>
      <c r="N511" s="22"/>
      <c r="O511" s="23"/>
      <c r="P511" s="21"/>
    </row>
    <row r="512" spans="2:16" x14ac:dyDescent="0.4">
      <c r="B512" s="21"/>
      <c r="C512" s="21"/>
      <c r="D512" s="21"/>
      <c r="E512" s="21"/>
      <c r="F512" s="22"/>
      <c r="G512" s="21"/>
      <c r="H512" s="21"/>
      <c r="I512" s="21"/>
      <c r="J512" s="21"/>
      <c r="K512" s="21"/>
      <c r="L512" s="21"/>
      <c r="M512" s="21"/>
      <c r="N512" s="22"/>
      <c r="O512" s="23"/>
      <c r="P512" s="21"/>
    </row>
    <row r="513" spans="2:16" x14ac:dyDescent="0.4">
      <c r="B513" s="21"/>
      <c r="C513" s="21"/>
      <c r="D513" s="21"/>
      <c r="E513" s="21"/>
      <c r="F513" s="22"/>
      <c r="G513" s="21"/>
      <c r="H513" s="21"/>
      <c r="I513" s="21"/>
      <c r="J513" s="21"/>
      <c r="K513" s="21"/>
      <c r="L513" s="21"/>
      <c r="M513" s="21"/>
      <c r="N513" s="22"/>
      <c r="O513" s="23"/>
      <c r="P513" s="21"/>
    </row>
    <row r="514" spans="2:16" x14ac:dyDescent="0.4">
      <c r="B514" s="21"/>
      <c r="C514" s="21"/>
      <c r="D514" s="21"/>
      <c r="E514" s="21"/>
      <c r="F514" s="22"/>
      <c r="G514" s="21"/>
      <c r="H514" s="21"/>
      <c r="I514" s="21"/>
      <c r="J514" s="21"/>
      <c r="K514" s="21"/>
      <c r="L514" s="21"/>
      <c r="M514" s="21"/>
      <c r="N514" s="22"/>
      <c r="O514" s="23"/>
      <c r="P514" s="21"/>
    </row>
    <row r="515" spans="2:16" x14ac:dyDescent="0.4">
      <c r="B515" s="21"/>
      <c r="C515" s="21"/>
      <c r="D515" s="21"/>
      <c r="E515" s="21"/>
      <c r="F515" s="22"/>
      <c r="G515" s="21"/>
      <c r="H515" s="21"/>
      <c r="I515" s="21"/>
      <c r="J515" s="21"/>
      <c r="K515" s="21"/>
      <c r="L515" s="21"/>
      <c r="M515" s="21"/>
      <c r="N515" s="22"/>
      <c r="O515" s="23"/>
      <c r="P515" s="21"/>
    </row>
    <row r="516" spans="2:16" x14ac:dyDescent="0.4">
      <c r="B516" s="21"/>
      <c r="C516" s="21"/>
      <c r="D516" s="21"/>
      <c r="E516" s="21"/>
      <c r="F516" s="22"/>
      <c r="G516" s="21"/>
      <c r="H516" s="21"/>
      <c r="I516" s="21"/>
      <c r="J516" s="21"/>
      <c r="K516" s="21"/>
      <c r="L516" s="21"/>
      <c r="M516" s="21"/>
      <c r="N516" s="22"/>
      <c r="O516" s="23"/>
      <c r="P516" s="21"/>
    </row>
    <row r="517" spans="2:16" x14ac:dyDescent="0.4">
      <c r="B517" s="21"/>
      <c r="C517" s="21"/>
      <c r="D517" s="21"/>
      <c r="E517" s="21"/>
      <c r="F517" s="22"/>
      <c r="G517" s="21"/>
      <c r="H517" s="21"/>
      <c r="I517" s="21"/>
      <c r="J517" s="21"/>
      <c r="K517" s="21"/>
      <c r="L517" s="21"/>
      <c r="M517" s="21"/>
      <c r="N517" s="22"/>
      <c r="O517" s="23"/>
      <c r="P517" s="21"/>
    </row>
    <row r="518" spans="2:16" x14ac:dyDescent="0.4">
      <c r="B518" s="21"/>
      <c r="C518" s="21"/>
      <c r="D518" s="21"/>
      <c r="E518" s="21"/>
      <c r="F518" s="22"/>
      <c r="G518" s="21"/>
      <c r="H518" s="21"/>
      <c r="I518" s="21"/>
      <c r="J518" s="21"/>
      <c r="K518" s="21"/>
      <c r="L518" s="21"/>
      <c r="M518" s="21"/>
      <c r="N518" s="22"/>
      <c r="O518" s="23"/>
      <c r="P518" s="21"/>
    </row>
    <row r="519" spans="2:16" x14ac:dyDescent="0.4">
      <c r="B519" s="21"/>
      <c r="C519" s="21"/>
      <c r="D519" s="21"/>
      <c r="E519" s="21"/>
      <c r="F519" s="22"/>
      <c r="G519" s="21"/>
      <c r="H519" s="21"/>
      <c r="I519" s="21"/>
      <c r="J519" s="21"/>
      <c r="K519" s="21"/>
      <c r="L519" s="21"/>
      <c r="M519" s="21"/>
      <c r="N519" s="22"/>
      <c r="O519" s="23"/>
      <c r="P519" s="21"/>
    </row>
    <row r="520" spans="2:16" x14ac:dyDescent="0.4">
      <c r="B520" s="21"/>
      <c r="C520" s="21"/>
      <c r="D520" s="21"/>
      <c r="E520" s="21"/>
      <c r="F520" s="22"/>
      <c r="G520" s="21"/>
      <c r="H520" s="21"/>
      <c r="I520" s="21"/>
      <c r="J520" s="21"/>
      <c r="K520" s="21"/>
      <c r="L520" s="21"/>
      <c r="M520" s="21"/>
      <c r="N520" s="22"/>
      <c r="O520" s="23"/>
      <c r="P520" s="21"/>
    </row>
    <row r="521" spans="2:16" x14ac:dyDescent="0.4">
      <c r="B521" s="21"/>
      <c r="C521" s="21"/>
      <c r="D521" s="21"/>
      <c r="E521" s="21"/>
      <c r="F521" s="22"/>
      <c r="G521" s="21"/>
      <c r="H521" s="21"/>
      <c r="I521" s="21"/>
      <c r="J521" s="21"/>
      <c r="K521" s="21"/>
      <c r="L521" s="21"/>
      <c r="M521" s="21"/>
      <c r="N521" s="22"/>
      <c r="O521" s="23"/>
      <c r="P521" s="21"/>
    </row>
    <row r="522" spans="2:16" x14ac:dyDescent="0.4">
      <c r="B522" s="21"/>
      <c r="C522" s="21"/>
      <c r="D522" s="21"/>
      <c r="E522" s="21"/>
      <c r="F522" s="22"/>
      <c r="G522" s="21"/>
      <c r="H522" s="21"/>
      <c r="I522" s="21"/>
      <c r="J522" s="21"/>
      <c r="K522" s="21"/>
      <c r="L522" s="21"/>
      <c r="M522" s="21"/>
      <c r="N522" s="22"/>
      <c r="O522" s="23"/>
      <c r="P522" s="21"/>
    </row>
    <row r="523" spans="2:16" x14ac:dyDescent="0.4">
      <c r="B523" s="21"/>
      <c r="C523" s="21"/>
      <c r="D523" s="21"/>
      <c r="E523" s="21"/>
      <c r="F523" s="22"/>
      <c r="G523" s="21"/>
      <c r="H523" s="21"/>
      <c r="I523" s="21"/>
      <c r="J523" s="21"/>
      <c r="K523" s="21"/>
      <c r="L523" s="21"/>
      <c r="M523" s="21"/>
      <c r="N523" s="22"/>
      <c r="O523" s="23"/>
      <c r="P523" s="21"/>
    </row>
    <row r="524" spans="2:16" x14ac:dyDescent="0.4">
      <c r="B524" s="21"/>
      <c r="C524" s="21"/>
      <c r="D524" s="21"/>
      <c r="E524" s="21"/>
      <c r="F524" s="22"/>
      <c r="G524" s="21"/>
      <c r="H524" s="21"/>
      <c r="I524" s="21"/>
      <c r="J524" s="21"/>
      <c r="K524" s="21"/>
      <c r="L524" s="21"/>
      <c r="M524" s="21"/>
      <c r="N524" s="22"/>
      <c r="O524" s="23"/>
      <c r="P524" s="21"/>
    </row>
    <row r="525" spans="2:16" x14ac:dyDescent="0.4">
      <c r="B525" s="21"/>
      <c r="C525" s="21"/>
      <c r="D525" s="21"/>
      <c r="E525" s="21"/>
      <c r="F525" s="22"/>
      <c r="G525" s="21"/>
      <c r="H525" s="21"/>
      <c r="I525" s="21"/>
      <c r="J525" s="21"/>
      <c r="K525" s="21"/>
      <c r="L525" s="21"/>
      <c r="M525" s="21"/>
      <c r="N525" s="22"/>
      <c r="O525" s="23"/>
      <c r="P525" s="21"/>
    </row>
    <row r="526" spans="2:16" x14ac:dyDescent="0.4">
      <c r="B526" s="21"/>
      <c r="C526" s="21"/>
      <c r="D526" s="21"/>
      <c r="E526" s="21"/>
      <c r="F526" s="22"/>
      <c r="G526" s="21"/>
      <c r="H526" s="21"/>
      <c r="I526" s="21"/>
      <c r="J526" s="21"/>
      <c r="K526" s="21"/>
      <c r="L526" s="21"/>
      <c r="M526" s="21"/>
      <c r="N526" s="22"/>
      <c r="O526" s="23"/>
      <c r="P526" s="21"/>
    </row>
    <row r="527" spans="2:16" x14ac:dyDescent="0.4">
      <c r="B527" s="21"/>
      <c r="C527" s="21"/>
      <c r="D527" s="21"/>
      <c r="E527" s="21"/>
      <c r="F527" s="22"/>
      <c r="G527" s="21"/>
      <c r="H527" s="21"/>
      <c r="I527" s="21"/>
      <c r="J527" s="21"/>
      <c r="K527" s="21"/>
      <c r="L527" s="21"/>
      <c r="M527" s="21"/>
      <c r="N527" s="22"/>
      <c r="O527" s="23"/>
      <c r="P527" s="21"/>
    </row>
    <row r="528" spans="2:16" x14ac:dyDescent="0.4">
      <c r="B528" s="21"/>
      <c r="C528" s="21"/>
      <c r="D528" s="21"/>
      <c r="E528" s="21"/>
      <c r="F528" s="22"/>
      <c r="G528" s="21"/>
      <c r="H528" s="21"/>
      <c r="I528" s="21"/>
      <c r="J528" s="21"/>
      <c r="K528" s="21"/>
      <c r="L528" s="21"/>
      <c r="M528" s="21"/>
      <c r="N528" s="22"/>
      <c r="O528" s="23"/>
      <c r="P528" s="21"/>
    </row>
    <row r="529" spans="2:16" x14ac:dyDescent="0.4">
      <c r="B529" s="21"/>
      <c r="C529" s="21"/>
      <c r="D529" s="21"/>
      <c r="E529" s="21"/>
      <c r="F529" s="22"/>
      <c r="G529" s="21"/>
      <c r="H529" s="21"/>
      <c r="I529" s="21"/>
      <c r="J529" s="21"/>
      <c r="K529" s="21"/>
      <c r="L529" s="21"/>
      <c r="M529" s="21"/>
      <c r="N529" s="22"/>
      <c r="O529" s="23"/>
      <c r="P529" s="21"/>
    </row>
    <row r="530" spans="2:16" x14ac:dyDescent="0.4">
      <c r="B530" s="21"/>
      <c r="C530" s="21"/>
      <c r="D530" s="21"/>
      <c r="E530" s="21"/>
      <c r="F530" s="22"/>
      <c r="G530" s="21"/>
      <c r="H530" s="21"/>
      <c r="I530" s="21"/>
      <c r="J530" s="21"/>
      <c r="K530" s="21"/>
      <c r="L530" s="21"/>
      <c r="M530" s="21"/>
      <c r="N530" s="22"/>
      <c r="O530" s="23"/>
      <c r="P530" s="21"/>
    </row>
    <row r="531" spans="2:16" x14ac:dyDescent="0.4">
      <c r="B531" s="21"/>
      <c r="C531" s="21"/>
      <c r="D531" s="21"/>
      <c r="E531" s="21"/>
      <c r="F531" s="22"/>
      <c r="G531" s="21"/>
      <c r="H531" s="21"/>
      <c r="I531" s="21"/>
      <c r="J531" s="21"/>
      <c r="K531" s="21"/>
      <c r="L531" s="21"/>
      <c r="M531" s="21"/>
      <c r="N531" s="22"/>
      <c r="O531" s="23"/>
      <c r="P531" s="21"/>
    </row>
    <row r="532" spans="2:16" x14ac:dyDescent="0.4">
      <c r="B532" s="21"/>
      <c r="C532" s="21"/>
      <c r="D532" s="21"/>
      <c r="E532" s="21"/>
      <c r="F532" s="22"/>
      <c r="G532" s="21"/>
      <c r="H532" s="21"/>
      <c r="I532" s="21"/>
      <c r="J532" s="21"/>
      <c r="K532" s="21"/>
      <c r="L532" s="21"/>
      <c r="M532" s="21"/>
      <c r="N532" s="22"/>
      <c r="O532" s="23"/>
      <c r="P532" s="21"/>
    </row>
    <row r="533" spans="2:16" x14ac:dyDescent="0.4">
      <c r="B533" s="21"/>
      <c r="C533" s="21"/>
      <c r="D533" s="21"/>
      <c r="E533" s="21"/>
      <c r="F533" s="22"/>
      <c r="G533" s="21"/>
      <c r="H533" s="21"/>
      <c r="I533" s="21"/>
      <c r="J533" s="21"/>
      <c r="K533" s="21"/>
      <c r="L533" s="21"/>
      <c r="M533" s="21"/>
      <c r="N533" s="22"/>
      <c r="O533" s="23"/>
      <c r="P533" s="21"/>
    </row>
    <row r="534" spans="2:16" x14ac:dyDescent="0.4">
      <c r="B534" s="21"/>
      <c r="C534" s="21"/>
      <c r="D534" s="21"/>
      <c r="E534" s="21"/>
      <c r="F534" s="22"/>
      <c r="G534" s="21"/>
      <c r="H534" s="21"/>
      <c r="I534" s="21"/>
      <c r="J534" s="21"/>
      <c r="K534" s="21"/>
      <c r="L534" s="21"/>
      <c r="M534" s="21"/>
      <c r="N534" s="22"/>
      <c r="O534" s="23"/>
      <c r="P534" s="21"/>
    </row>
    <row r="535" spans="2:16" x14ac:dyDescent="0.4">
      <c r="B535" s="21"/>
      <c r="C535" s="21"/>
      <c r="D535" s="21"/>
      <c r="E535" s="21"/>
      <c r="F535" s="22"/>
      <c r="G535" s="21"/>
      <c r="H535" s="21"/>
      <c r="I535" s="21"/>
      <c r="J535" s="21"/>
      <c r="K535" s="21"/>
      <c r="L535" s="21"/>
      <c r="M535" s="21"/>
      <c r="N535" s="22"/>
      <c r="O535" s="23"/>
      <c r="P535" s="21"/>
    </row>
    <row r="536" spans="2:16" x14ac:dyDescent="0.4">
      <c r="B536" s="21"/>
      <c r="C536" s="21"/>
      <c r="D536" s="21"/>
      <c r="E536" s="21"/>
      <c r="F536" s="22"/>
      <c r="G536" s="21"/>
      <c r="H536" s="21"/>
      <c r="I536" s="21"/>
      <c r="J536" s="21"/>
      <c r="K536" s="21"/>
      <c r="L536" s="21"/>
      <c r="M536" s="21"/>
      <c r="N536" s="22"/>
      <c r="O536" s="23"/>
      <c r="P536" s="21"/>
    </row>
    <row r="537" spans="2:16" x14ac:dyDescent="0.4">
      <c r="B537" s="21"/>
      <c r="C537" s="21"/>
      <c r="D537" s="21"/>
      <c r="E537" s="21"/>
      <c r="F537" s="22"/>
      <c r="G537" s="21"/>
      <c r="H537" s="21"/>
      <c r="I537" s="21"/>
      <c r="J537" s="21"/>
      <c r="K537" s="21"/>
      <c r="L537" s="21"/>
      <c r="M537" s="21"/>
      <c r="N537" s="22"/>
      <c r="O537" s="23"/>
      <c r="P537" s="21"/>
    </row>
    <row r="538" spans="2:16" x14ac:dyDescent="0.4">
      <c r="B538" s="21"/>
      <c r="C538" s="21"/>
      <c r="D538" s="21"/>
      <c r="E538" s="21"/>
      <c r="F538" s="22"/>
      <c r="G538" s="21"/>
      <c r="H538" s="21"/>
      <c r="I538" s="21"/>
      <c r="J538" s="21"/>
      <c r="K538" s="21"/>
      <c r="L538" s="21"/>
      <c r="M538" s="21"/>
      <c r="N538" s="22"/>
      <c r="O538" s="23"/>
      <c r="P538" s="21"/>
    </row>
    <row r="539" spans="2:16" x14ac:dyDescent="0.4">
      <c r="B539" s="21"/>
      <c r="C539" s="21"/>
      <c r="D539" s="21"/>
      <c r="E539" s="21"/>
      <c r="F539" s="22"/>
      <c r="G539" s="21"/>
      <c r="H539" s="21"/>
      <c r="I539" s="21"/>
      <c r="J539" s="21"/>
      <c r="K539" s="21"/>
      <c r="L539" s="21"/>
      <c r="M539" s="21"/>
      <c r="N539" s="22"/>
      <c r="O539" s="23"/>
      <c r="P539" s="21"/>
    </row>
    <row r="540" spans="2:16" x14ac:dyDescent="0.4">
      <c r="B540" s="21"/>
      <c r="C540" s="21"/>
      <c r="D540" s="21"/>
      <c r="E540" s="21"/>
      <c r="F540" s="22"/>
      <c r="G540" s="21"/>
      <c r="H540" s="21"/>
      <c r="I540" s="21"/>
      <c r="J540" s="21"/>
      <c r="K540" s="21"/>
      <c r="L540" s="21"/>
      <c r="M540" s="21"/>
      <c r="N540" s="22"/>
      <c r="O540" s="23"/>
      <c r="P540" s="21"/>
    </row>
    <row r="541" spans="2:16" x14ac:dyDescent="0.4">
      <c r="B541" s="21"/>
      <c r="C541" s="21"/>
      <c r="D541" s="21"/>
      <c r="E541" s="21"/>
      <c r="F541" s="22"/>
      <c r="G541" s="21"/>
      <c r="H541" s="21"/>
      <c r="I541" s="21"/>
      <c r="J541" s="21"/>
      <c r="K541" s="21"/>
      <c r="L541" s="21"/>
      <c r="M541" s="21"/>
      <c r="N541" s="22"/>
      <c r="O541" s="23"/>
      <c r="P541" s="21"/>
    </row>
    <row r="542" spans="2:16" x14ac:dyDescent="0.4">
      <c r="B542" s="21"/>
      <c r="C542" s="21"/>
      <c r="D542" s="21"/>
      <c r="E542" s="21"/>
      <c r="F542" s="22"/>
      <c r="G542" s="21"/>
      <c r="H542" s="21"/>
      <c r="I542" s="21"/>
      <c r="J542" s="21"/>
      <c r="K542" s="21"/>
      <c r="L542" s="21"/>
      <c r="M542" s="21"/>
      <c r="N542" s="22"/>
      <c r="O542" s="23"/>
      <c r="P542" s="21"/>
    </row>
    <row r="543" spans="2:16" x14ac:dyDescent="0.4">
      <c r="B543" s="21"/>
      <c r="C543" s="21"/>
      <c r="D543" s="21"/>
      <c r="E543" s="21"/>
      <c r="F543" s="22"/>
      <c r="G543" s="21"/>
      <c r="H543" s="21"/>
      <c r="I543" s="21"/>
      <c r="J543" s="21"/>
      <c r="K543" s="21"/>
      <c r="L543" s="21"/>
      <c r="M543" s="21"/>
      <c r="N543" s="22"/>
      <c r="O543" s="23"/>
      <c r="P543" s="21"/>
    </row>
    <row r="544" spans="2:16" x14ac:dyDescent="0.4">
      <c r="B544" s="21"/>
      <c r="C544" s="21"/>
      <c r="D544" s="21"/>
      <c r="E544" s="21"/>
      <c r="F544" s="22"/>
      <c r="G544" s="21"/>
      <c r="H544" s="21"/>
      <c r="I544" s="21"/>
      <c r="J544" s="21"/>
      <c r="K544" s="21"/>
      <c r="L544" s="21"/>
      <c r="M544" s="21"/>
      <c r="N544" s="22"/>
      <c r="O544" s="23"/>
      <c r="P544" s="21"/>
    </row>
    <row r="545" spans="2:16" x14ac:dyDescent="0.4">
      <c r="B545" s="21"/>
      <c r="C545" s="21"/>
      <c r="D545" s="21"/>
      <c r="E545" s="21"/>
      <c r="F545" s="22"/>
      <c r="G545" s="21"/>
      <c r="H545" s="21"/>
      <c r="I545" s="21"/>
      <c r="J545" s="21"/>
      <c r="K545" s="21"/>
      <c r="L545" s="21"/>
      <c r="M545" s="21"/>
      <c r="N545" s="22"/>
      <c r="O545" s="23"/>
      <c r="P545" s="21"/>
    </row>
    <row r="546" spans="2:16" x14ac:dyDescent="0.4">
      <c r="B546" s="21"/>
      <c r="C546" s="21"/>
      <c r="D546" s="21"/>
      <c r="E546" s="21"/>
      <c r="F546" s="22"/>
      <c r="G546" s="21"/>
      <c r="H546" s="21"/>
      <c r="I546" s="21"/>
      <c r="J546" s="21"/>
      <c r="K546" s="21"/>
      <c r="L546" s="21"/>
      <c r="M546" s="21"/>
      <c r="N546" s="22"/>
      <c r="O546" s="23"/>
      <c r="P546" s="21"/>
    </row>
    <row r="547" spans="2:16" x14ac:dyDescent="0.4">
      <c r="B547" s="21"/>
      <c r="C547" s="21"/>
      <c r="D547" s="21"/>
      <c r="E547" s="21"/>
      <c r="F547" s="22"/>
      <c r="G547" s="21"/>
      <c r="H547" s="21"/>
      <c r="I547" s="21"/>
      <c r="J547" s="21"/>
      <c r="K547" s="21"/>
      <c r="L547" s="21"/>
      <c r="M547" s="21"/>
      <c r="N547" s="22"/>
      <c r="O547" s="23"/>
      <c r="P547" s="21"/>
    </row>
    <row r="548" spans="2:16" x14ac:dyDescent="0.4">
      <c r="B548" s="21"/>
      <c r="C548" s="21"/>
      <c r="D548" s="21"/>
      <c r="E548" s="21"/>
      <c r="F548" s="22"/>
      <c r="G548" s="21"/>
      <c r="H548" s="21"/>
      <c r="I548" s="21"/>
      <c r="J548" s="21"/>
      <c r="K548" s="21"/>
      <c r="L548" s="21"/>
      <c r="M548" s="21"/>
      <c r="N548" s="22"/>
      <c r="O548" s="23"/>
      <c r="P548" s="21"/>
    </row>
    <row r="549" spans="2:16" x14ac:dyDescent="0.4">
      <c r="B549" s="21"/>
      <c r="C549" s="21"/>
      <c r="D549" s="21"/>
      <c r="E549" s="21"/>
      <c r="F549" s="22"/>
      <c r="G549" s="21"/>
      <c r="H549" s="21"/>
      <c r="I549" s="21"/>
      <c r="J549" s="21"/>
      <c r="K549" s="21"/>
      <c r="L549" s="21"/>
      <c r="M549" s="21"/>
      <c r="N549" s="22"/>
      <c r="O549" s="23"/>
      <c r="P549" s="21"/>
    </row>
    <row r="550" spans="2:16" x14ac:dyDescent="0.4">
      <c r="B550" s="21"/>
      <c r="C550" s="21"/>
      <c r="D550" s="21"/>
      <c r="E550" s="21"/>
      <c r="F550" s="22"/>
      <c r="G550" s="21"/>
      <c r="H550" s="21"/>
      <c r="I550" s="21"/>
      <c r="J550" s="21"/>
      <c r="K550" s="21"/>
      <c r="L550" s="21"/>
      <c r="M550" s="21"/>
      <c r="N550" s="22"/>
      <c r="O550" s="23"/>
      <c r="P550" s="21"/>
    </row>
    <row r="551" spans="2:16" x14ac:dyDescent="0.4">
      <c r="B551" s="21"/>
      <c r="C551" s="21"/>
      <c r="D551" s="21"/>
      <c r="E551" s="21"/>
      <c r="F551" s="22"/>
      <c r="G551" s="21"/>
      <c r="H551" s="21"/>
      <c r="I551" s="21"/>
      <c r="J551" s="21"/>
      <c r="K551" s="21"/>
      <c r="L551" s="21"/>
      <c r="M551" s="21"/>
      <c r="N551" s="22"/>
      <c r="O551" s="23"/>
      <c r="P551" s="21"/>
    </row>
    <row r="552" spans="2:16" x14ac:dyDescent="0.4">
      <c r="B552" s="21"/>
      <c r="C552" s="21"/>
      <c r="D552" s="21"/>
      <c r="E552" s="21"/>
      <c r="F552" s="22"/>
      <c r="G552" s="21"/>
      <c r="H552" s="21"/>
      <c r="I552" s="21"/>
      <c r="J552" s="21"/>
      <c r="K552" s="21"/>
      <c r="L552" s="21"/>
      <c r="M552" s="21"/>
      <c r="N552" s="22"/>
      <c r="O552" s="23"/>
      <c r="P552" s="21"/>
    </row>
    <row r="553" spans="2:16" x14ac:dyDescent="0.4">
      <c r="B553" s="21"/>
      <c r="C553" s="21"/>
      <c r="D553" s="21"/>
      <c r="E553" s="21"/>
      <c r="F553" s="22"/>
      <c r="G553" s="21"/>
      <c r="H553" s="21"/>
      <c r="I553" s="21"/>
      <c r="J553" s="21"/>
      <c r="K553" s="21"/>
      <c r="L553" s="21"/>
      <c r="M553" s="21"/>
      <c r="N553" s="22"/>
      <c r="O553" s="23"/>
      <c r="P553" s="21"/>
    </row>
    <row r="554" spans="2:16" x14ac:dyDescent="0.4">
      <c r="B554" s="21"/>
      <c r="C554" s="21"/>
      <c r="D554" s="21"/>
      <c r="E554" s="21"/>
      <c r="F554" s="22"/>
      <c r="G554" s="21"/>
      <c r="H554" s="21"/>
      <c r="I554" s="21"/>
      <c r="J554" s="21"/>
      <c r="K554" s="21"/>
      <c r="L554" s="21"/>
      <c r="M554" s="21"/>
      <c r="N554" s="22"/>
      <c r="O554" s="23"/>
      <c r="P554" s="21"/>
    </row>
    <row r="555" spans="2:16" x14ac:dyDescent="0.4">
      <c r="B555" s="21"/>
      <c r="C555" s="21"/>
      <c r="D555" s="21"/>
      <c r="E555" s="21"/>
      <c r="F555" s="22"/>
      <c r="G555" s="21"/>
      <c r="H555" s="21"/>
      <c r="I555" s="21"/>
      <c r="J555" s="21"/>
      <c r="K555" s="21"/>
      <c r="L555" s="21"/>
      <c r="M555" s="21"/>
      <c r="N555" s="22"/>
      <c r="O555" s="23"/>
      <c r="P555" s="21"/>
    </row>
    <row r="556" spans="2:16" x14ac:dyDescent="0.4">
      <c r="B556" s="21"/>
      <c r="C556" s="21"/>
      <c r="D556" s="21"/>
      <c r="E556" s="21"/>
      <c r="F556" s="22"/>
      <c r="G556" s="21"/>
      <c r="H556" s="21"/>
      <c r="I556" s="21"/>
      <c r="J556" s="21"/>
      <c r="K556" s="21"/>
      <c r="L556" s="21"/>
      <c r="M556" s="21"/>
      <c r="N556" s="22"/>
      <c r="O556" s="23"/>
      <c r="P556" s="21"/>
    </row>
    <row r="557" spans="2:16" x14ac:dyDescent="0.4">
      <c r="B557" s="21"/>
      <c r="C557" s="21"/>
      <c r="D557" s="21"/>
      <c r="E557" s="21"/>
      <c r="F557" s="22"/>
      <c r="G557" s="21"/>
      <c r="H557" s="21"/>
      <c r="I557" s="21"/>
      <c r="J557" s="21"/>
      <c r="K557" s="21"/>
      <c r="L557" s="21"/>
      <c r="M557" s="21"/>
      <c r="N557" s="22"/>
      <c r="O557" s="23"/>
      <c r="P557" s="21"/>
    </row>
    <row r="558" spans="2:16" x14ac:dyDescent="0.4">
      <c r="B558" s="21"/>
      <c r="C558" s="21"/>
      <c r="D558" s="21"/>
      <c r="E558" s="21"/>
      <c r="F558" s="22"/>
      <c r="G558" s="21"/>
      <c r="H558" s="21"/>
      <c r="I558" s="21"/>
      <c r="J558" s="21"/>
      <c r="K558" s="21"/>
      <c r="L558" s="21"/>
      <c r="M558" s="21"/>
      <c r="N558" s="22"/>
      <c r="O558" s="23"/>
      <c r="P558" s="21"/>
    </row>
    <row r="559" spans="2:16" x14ac:dyDescent="0.4">
      <c r="B559" s="21"/>
      <c r="C559" s="21"/>
      <c r="D559" s="21"/>
      <c r="E559" s="21"/>
      <c r="F559" s="22"/>
      <c r="G559" s="21"/>
      <c r="H559" s="21"/>
      <c r="I559" s="21"/>
      <c r="J559" s="21"/>
      <c r="K559" s="21"/>
      <c r="L559" s="21"/>
      <c r="M559" s="21"/>
      <c r="N559" s="22"/>
      <c r="O559" s="23"/>
      <c r="P559" s="21"/>
    </row>
    <row r="560" spans="2:16" x14ac:dyDescent="0.4">
      <c r="B560" s="21"/>
      <c r="C560" s="21"/>
      <c r="D560" s="21"/>
      <c r="E560" s="21"/>
      <c r="F560" s="22"/>
      <c r="G560" s="21"/>
      <c r="H560" s="21"/>
      <c r="I560" s="21"/>
      <c r="J560" s="21"/>
      <c r="K560" s="21"/>
      <c r="L560" s="21"/>
      <c r="M560" s="21"/>
      <c r="N560" s="22"/>
      <c r="O560" s="23"/>
      <c r="P560" s="21"/>
    </row>
    <row r="561" spans="2:16" x14ac:dyDescent="0.4">
      <c r="B561" s="21"/>
      <c r="C561" s="21"/>
      <c r="D561" s="21"/>
      <c r="E561" s="21"/>
      <c r="F561" s="22"/>
      <c r="G561" s="21"/>
      <c r="H561" s="21"/>
      <c r="I561" s="21"/>
      <c r="J561" s="21"/>
      <c r="K561" s="21"/>
      <c r="L561" s="21"/>
      <c r="M561" s="21"/>
      <c r="N561" s="22"/>
      <c r="O561" s="23"/>
      <c r="P561" s="21"/>
    </row>
    <row r="562" spans="2:16" x14ac:dyDescent="0.4">
      <c r="B562" s="21"/>
      <c r="C562" s="21"/>
      <c r="D562" s="21"/>
      <c r="E562" s="21"/>
      <c r="F562" s="22"/>
      <c r="G562" s="21"/>
      <c r="H562" s="21"/>
      <c r="I562" s="21"/>
      <c r="J562" s="21"/>
      <c r="K562" s="21"/>
      <c r="L562" s="21"/>
      <c r="M562" s="21"/>
      <c r="N562" s="22"/>
      <c r="O562" s="23"/>
      <c r="P562" s="21"/>
    </row>
    <row r="563" spans="2:16" x14ac:dyDescent="0.4">
      <c r="B563" s="21"/>
      <c r="C563" s="21"/>
      <c r="D563" s="21"/>
      <c r="E563" s="21"/>
      <c r="F563" s="22"/>
      <c r="G563" s="21"/>
      <c r="H563" s="21"/>
      <c r="I563" s="21"/>
      <c r="J563" s="21"/>
      <c r="K563" s="21"/>
      <c r="L563" s="21"/>
      <c r="M563" s="21"/>
      <c r="N563" s="22"/>
      <c r="O563" s="23"/>
      <c r="P563" s="21"/>
    </row>
    <row r="564" spans="2:16" x14ac:dyDescent="0.4">
      <c r="B564" s="21"/>
      <c r="C564" s="21"/>
      <c r="D564" s="21"/>
      <c r="E564" s="21"/>
      <c r="F564" s="22"/>
      <c r="G564" s="21"/>
      <c r="H564" s="21"/>
      <c r="I564" s="21"/>
      <c r="J564" s="21"/>
      <c r="K564" s="21"/>
      <c r="L564" s="21"/>
      <c r="M564" s="21"/>
      <c r="N564" s="22"/>
      <c r="O564" s="23"/>
      <c r="P564" s="21"/>
    </row>
    <row r="565" spans="2:16" x14ac:dyDescent="0.4">
      <c r="B565" s="21"/>
      <c r="C565" s="21"/>
      <c r="D565" s="21"/>
      <c r="E565" s="21"/>
      <c r="F565" s="22"/>
      <c r="G565" s="21"/>
      <c r="H565" s="21"/>
      <c r="I565" s="21"/>
      <c r="J565" s="21"/>
      <c r="K565" s="21"/>
      <c r="L565" s="21"/>
      <c r="M565" s="21"/>
      <c r="N565" s="22"/>
      <c r="O565" s="23"/>
      <c r="P565" s="21"/>
    </row>
    <row r="566" spans="2:16" x14ac:dyDescent="0.4">
      <c r="B566" s="21"/>
      <c r="C566" s="21"/>
      <c r="D566" s="21"/>
      <c r="E566" s="21"/>
      <c r="F566" s="22"/>
      <c r="G566" s="21"/>
      <c r="H566" s="21"/>
      <c r="I566" s="21"/>
      <c r="J566" s="21"/>
      <c r="K566" s="21"/>
      <c r="L566" s="21"/>
      <c r="M566" s="21"/>
      <c r="N566" s="22"/>
      <c r="O566" s="23"/>
      <c r="P566" s="21"/>
    </row>
    <row r="567" spans="2:16" x14ac:dyDescent="0.4">
      <c r="B567" s="21"/>
      <c r="C567" s="21"/>
      <c r="D567" s="21"/>
      <c r="E567" s="21"/>
      <c r="F567" s="22"/>
      <c r="G567" s="21"/>
      <c r="H567" s="21"/>
      <c r="I567" s="21"/>
      <c r="J567" s="21"/>
      <c r="K567" s="21"/>
      <c r="L567" s="21"/>
      <c r="M567" s="21"/>
      <c r="N567" s="22"/>
      <c r="O567" s="23"/>
      <c r="P567" s="21"/>
    </row>
    <row r="568" spans="2:16" x14ac:dyDescent="0.4">
      <c r="B568" s="21"/>
      <c r="C568" s="21"/>
      <c r="D568" s="21"/>
      <c r="E568" s="21"/>
      <c r="F568" s="22"/>
      <c r="G568" s="21"/>
      <c r="H568" s="21"/>
      <c r="I568" s="21"/>
      <c r="J568" s="21"/>
      <c r="K568" s="21"/>
      <c r="L568" s="21"/>
      <c r="M568" s="21"/>
      <c r="N568" s="22"/>
      <c r="O568" s="23"/>
      <c r="P568" s="21"/>
    </row>
    <row r="569" spans="2:16" x14ac:dyDescent="0.4">
      <c r="B569" s="21"/>
      <c r="C569" s="21"/>
      <c r="D569" s="21"/>
      <c r="E569" s="21"/>
      <c r="F569" s="22"/>
      <c r="G569" s="21"/>
      <c r="H569" s="21"/>
      <c r="I569" s="21"/>
      <c r="J569" s="21"/>
      <c r="K569" s="21"/>
      <c r="L569" s="21"/>
      <c r="M569" s="21"/>
      <c r="N569" s="22"/>
      <c r="O569" s="23"/>
      <c r="P569" s="21"/>
    </row>
    <row r="570" spans="2:16" x14ac:dyDescent="0.4">
      <c r="B570" s="21"/>
      <c r="C570" s="21"/>
      <c r="D570" s="21"/>
      <c r="E570" s="21"/>
      <c r="F570" s="22"/>
      <c r="G570" s="21"/>
      <c r="H570" s="21"/>
      <c r="I570" s="21"/>
      <c r="J570" s="21"/>
      <c r="K570" s="21"/>
      <c r="L570" s="21"/>
      <c r="M570" s="21"/>
      <c r="N570" s="22"/>
      <c r="O570" s="23"/>
      <c r="P570" s="21"/>
    </row>
    <row r="571" spans="2:16" x14ac:dyDescent="0.4">
      <c r="B571" s="21"/>
      <c r="C571" s="21"/>
      <c r="D571" s="21"/>
      <c r="E571" s="21"/>
      <c r="F571" s="22"/>
      <c r="G571" s="21"/>
      <c r="H571" s="21"/>
      <c r="I571" s="21"/>
      <c r="J571" s="21"/>
      <c r="K571" s="21"/>
      <c r="L571" s="21"/>
      <c r="M571" s="21"/>
      <c r="N571" s="22"/>
      <c r="O571" s="23"/>
      <c r="P571" s="21"/>
    </row>
    <row r="572" spans="2:16" x14ac:dyDescent="0.4">
      <c r="B572" s="21"/>
      <c r="C572" s="21"/>
      <c r="D572" s="21"/>
      <c r="E572" s="21"/>
      <c r="F572" s="22"/>
      <c r="G572" s="21"/>
      <c r="H572" s="21"/>
      <c r="I572" s="21"/>
      <c r="J572" s="21"/>
      <c r="K572" s="21"/>
      <c r="L572" s="21"/>
      <c r="M572" s="21"/>
      <c r="N572" s="22"/>
      <c r="O572" s="23"/>
      <c r="P572" s="21"/>
    </row>
    <row r="573" spans="2:16" x14ac:dyDescent="0.4">
      <c r="B573" s="21"/>
      <c r="C573" s="21"/>
      <c r="D573" s="21"/>
      <c r="E573" s="21"/>
      <c r="F573" s="22"/>
      <c r="G573" s="21"/>
      <c r="H573" s="21"/>
      <c r="I573" s="21"/>
      <c r="J573" s="21"/>
      <c r="K573" s="21"/>
      <c r="L573" s="21"/>
      <c r="M573" s="21"/>
      <c r="N573" s="22"/>
      <c r="O573" s="23"/>
      <c r="P573" s="21"/>
    </row>
    <row r="574" spans="2:16" x14ac:dyDescent="0.4">
      <c r="B574" s="21"/>
      <c r="C574" s="21"/>
      <c r="D574" s="21"/>
      <c r="E574" s="21"/>
      <c r="F574" s="22"/>
      <c r="G574" s="21"/>
      <c r="H574" s="21"/>
      <c r="I574" s="21"/>
      <c r="J574" s="21"/>
      <c r="K574" s="21"/>
      <c r="L574" s="21"/>
      <c r="M574" s="21"/>
      <c r="N574" s="22"/>
      <c r="O574" s="23"/>
      <c r="P574" s="21"/>
    </row>
    <row r="575" spans="2:16" x14ac:dyDescent="0.4">
      <c r="B575" s="21"/>
      <c r="C575" s="21"/>
      <c r="D575" s="21"/>
      <c r="E575" s="21"/>
      <c r="F575" s="22"/>
      <c r="G575" s="21"/>
      <c r="H575" s="21"/>
      <c r="I575" s="21"/>
      <c r="J575" s="21"/>
      <c r="K575" s="21"/>
      <c r="L575" s="21"/>
      <c r="M575" s="21"/>
      <c r="N575" s="22"/>
      <c r="O575" s="23"/>
      <c r="P575" s="21"/>
    </row>
    <row r="576" spans="2:16" x14ac:dyDescent="0.4">
      <c r="B576" s="21"/>
      <c r="C576" s="21"/>
      <c r="D576" s="21"/>
      <c r="E576" s="21"/>
      <c r="F576" s="22"/>
      <c r="G576" s="21"/>
      <c r="H576" s="21"/>
      <c r="I576" s="21"/>
      <c r="J576" s="21"/>
      <c r="K576" s="21"/>
      <c r="L576" s="21"/>
      <c r="M576" s="21"/>
      <c r="N576" s="22"/>
      <c r="O576" s="23"/>
      <c r="P576" s="21"/>
    </row>
    <row r="577" spans="2:16" x14ac:dyDescent="0.4">
      <c r="B577" s="21"/>
      <c r="C577" s="21"/>
      <c r="D577" s="21"/>
      <c r="E577" s="21"/>
      <c r="F577" s="22"/>
      <c r="G577" s="21"/>
      <c r="H577" s="21"/>
      <c r="I577" s="21"/>
      <c r="J577" s="21"/>
      <c r="K577" s="21"/>
      <c r="L577" s="21"/>
      <c r="M577" s="21"/>
      <c r="N577" s="22"/>
      <c r="O577" s="23"/>
      <c r="P577" s="21"/>
    </row>
    <row r="578" spans="2:16" x14ac:dyDescent="0.4">
      <c r="B578" s="21"/>
      <c r="C578" s="21"/>
      <c r="D578" s="21"/>
      <c r="E578" s="21"/>
      <c r="F578" s="22"/>
      <c r="G578" s="21"/>
      <c r="H578" s="21"/>
      <c r="I578" s="21"/>
      <c r="J578" s="21"/>
      <c r="K578" s="21"/>
      <c r="L578" s="21"/>
      <c r="M578" s="21"/>
      <c r="N578" s="22"/>
      <c r="O578" s="23"/>
      <c r="P578" s="21"/>
    </row>
    <row r="579" spans="2:16" x14ac:dyDescent="0.4">
      <c r="B579" s="21"/>
      <c r="C579" s="21"/>
      <c r="D579" s="21"/>
      <c r="E579" s="21"/>
      <c r="F579" s="22"/>
      <c r="G579" s="21"/>
      <c r="H579" s="21"/>
      <c r="I579" s="21"/>
      <c r="J579" s="21"/>
      <c r="K579" s="21"/>
      <c r="L579" s="21"/>
      <c r="M579" s="21"/>
      <c r="N579" s="22"/>
      <c r="O579" s="23"/>
      <c r="P579" s="21"/>
    </row>
    <row r="580" spans="2:16" x14ac:dyDescent="0.4">
      <c r="B580" s="21"/>
      <c r="C580" s="21"/>
      <c r="D580" s="21"/>
      <c r="E580" s="21"/>
      <c r="F580" s="22"/>
      <c r="G580" s="21"/>
      <c r="H580" s="21"/>
      <c r="I580" s="21"/>
      <c r="J580" s="21"/>
      <c r="K580" s="21"/>
      <c r="L580" s="21"/>
      <c r="M580" s="21"/>
      <c r="N580" s="22"/>
      <c r="O580" s="23"/>
      <c r="P580" s="21"/>
    </row>
    <row r="581" spans="2:16" x14ac:dyDescent="0.4">
      <c r="B581" s="21"/>
      <c r="C581" s="21"/>
      <c r="D581" s="21"/>
      <c r="E581" s="21"/>
      <c r="F581" s="22"/>
      <c r="G581" s="21"/>
      <c r="H581" s="21"/>
      <c r="I581" s="21"/>
      <c r="J581" s="21"/>
      <c r="K581" s="21"/>
      <c r="L581" s="21"/>
      <c r="M581" s="21"/>
      <c r="N581" s="22"/>
      <c r="O581" s="23"/>
      <c r="P581" s="21"/>
    </row>
    <row r="582" spans="2:16" x14ac:dyDescent="0.4">
      <c r="B582" s="21"/>
      <c r="C582" s="21"/>
      <c r="D582" s="21"/>
      <c r="E582" s="21"/>
      <c r="F582" s="22"/>
      <c r="G582" s="21"/>
      <c r="H582" s="21"/>
      <c r="I582" s="21"/>
      <c r="J582" s="21"/>
      <c r="K582" s="21"/>
      <c r="L582" s="21"/>
      <c r="M582" s="21"/>
      <c r="N582" s="22"/>
      <c r="O582" s="23"/>
      <c r="P582" s="21"/>
    </row>
    <row r="583" spans="2:16" x14ac:dyDescent="0.4">
      <c r="B583" s="21"/>
      <c r="C583" s="21"/>
      <c r="D583" s="21"/>
      <c r="E583" s="21"/>
      <c r="F583" s="22"/>
      <c r="G583" s="21"/>
      <c r="H583" s="21"/>
      <c r="I583" s="21"/>
      <c r="J583" s="21"/>
      <c r="K583" s="21"/>
      <c r="L583" s="21"/>
      <c r="M583" s="21"/>
      <c r="N583" s="22"/>
      <c r="O583" s="23"/>
      <c r="P583" s="21"/>
    </row>
    <row r="584" spans="2:16" x14ac:dyDescent="0.4">
      <c r="B584" s="21"/>
      <c r="C584" s="21"/>
      <c r="D584" s="21"/>
      <c r="E584" s="21"/>
      <c r="F584" s="22"/>
      <c r="G584" s="21"/>
      <c r="H584" s="21"/>
      <c r="I584" s="21"/>
      <c r="J584" s="21"/>
      <c r="K584" s="21"/>
      <c r="L584" s="21"/>
      <c r="M584" s="21"/>
      <c r="N584" s="22"/>
      <c r="O584" s="23"/>
      <c r="P584" s="21"/>
    </row>
    <row r="585" spans="2:16" x14ac:dyDescent="0.4">
      <c r="B585" s="21"/>
      <c r="C585" s="21"/>
      <c r="D585" s="21"/>
      <c r="E585" s="21"/>
      <c r="F585" s="22"/>
      <c r="G585" s="21"/>
      <c r="H585" s="21"/>
      <c r="I585" s="21"/>
      <c r="J585" s="21"/>
      <c r="K585" s="21"/>
      <c r="L585" s="21"/>
      <c r="M585" s="21"/>
      <c r="N585" s="22"/>
      <c r="O585" s="23"/>
      <c r="P585" s="21"/>
    </row>
    <row r="586" spans="2:16" x14ac:dyDescent="0.4">
      <c r="B586" s="21"/>
      <c r="C586" s="21"/>
      <c r="D586" s="21"/>
      <c r="E586" s="21"/>
      <c r="F586" s="22"/>
      <c r="G586" s="21"/>
      <c r="H586" s="21"/>
      <c r="I586" s="21"/>
      <c r="J586" s="21"/>
      <c r="K586" s="21"/>
      <c r="L586" s="21"/>
      <c r="M586" s="21"/>
      <c r="N586" s="22"/>
      <c r="O586" s="23"/>
      <c r="P586" s="21"/>
    </row>
    <row r="587" spans="2:16" x14ac:dyDescent="0.4">
      <c r="B587" s="21"/>
      <c r="C587" s="21"/>
      <c r="D587" s="21"/>
      <c r="E587" s="21"/>
      <c r="F587" s="22"/>
      <c r="G587" s="21"/>
      <c r="H587" s="21"/>
      <c r="I587" s="21"/>
      <c r="J587" s="21"/>
      <c r="K587" s="21"/>
      <c r="L587" s="21"/>
      <c r="M587" s="21"/>
      <c r="N587" s="22"/>
      <c r="O587" s="23"/>
      <c r="P587" s="21"/>
    </row>
    <row r="588" spans="2:16" x14ac:dyDescent="0.4">
      <c r="B588" s="21"/>
      <c r="C588" s="21"/>
      <c r="D588" s="21"/>
      <c r="E588" s="21"/>
      <c r="F588" s="22"/>
      <c r="G588" s="21"/>
      <c r="H588" s="21"/>
      <c r="I588" s="21"/>
      <c r="J588" s="21"/>
      <c r="K588" s="21"/>
      <c r="L588" s="21"/>
      <c r="M588" s="21"/>
      <c r="N588" s="22"/>
      <c r="O588" s="23"/>
      <c r="P588" s="21"/>
    </row>
    <row r="589" spans="2:16" x14ac:dyDescent="0.4">
      <c r="B589" s="21"/>
      <c r="C589" s="21"/>
      <c r="D589" s="21"/>
      <c r="E589" s="21"/>
      <c r="F589" s="22"/>
      <c r="G589" s="21"/>
      <c r="H589" s="21"/>
      <c r="I589" s="21"/>
      <c r="J589" s="21"/>
      <c r="K589" s="21"/>
      <c r="L589" s="21"/>
      <c r="M589" s="21"/>
      <c r="N589" s="22"/>
      <c r="O589" s="23"/>
      <c r="P589" s="21"/>
    </row>
    <row r="590" spans="2:16" x14ac:dyDescent="0.4">
      <c r="B590" s="21"/>
      <c r="C590" s="21"/>
      <c r="D590" s="21"/>
      <c r="E590" s="21"/>
      <c r="F590" s="22"/>
      <c r="G590" s="21"/>
      <c r="H590" s="21"/>
      <c r="I590" s="21"/>
      <c r="J590" s="21"/>
      <c r="K590" s="21"/>
      <c r="L590" s="21"/>
      <c r="M590" s="21"/>
      <c r="N590" s="22"/>
      <c r="O590" s="23"/>
      <c r="P590" s="21"/>
    </row>
    <row r="591" spans="2:16" x14ac:dyDescent="0.4">
      <c r="B591" s="21"/>
      <c r="C591" s="21"/>
      <c r="D591" s="21"/>
      <c r="E591" s="21"/>
      <c r="F591" s="22"/>
      <c r="G591" s="21"/>
      <c r="H591" s="21"/>
      <c r="I591" s="21"/>
      <c r="J591" s="21"/>
      <c r="K591" s="21"/>
      <c r="L591" s="21"/>
      <c r="M591" s="21"/>
      <c r="N591" s="22"/>
      <c r="O591" s="23"/>
      <c r="P591" s="21"/>
    </row>
    <row r="592" spans="2:16" x14ac:dyDescent="0.4">
      <c r="B592" s="21"/>
      <c r="C592" s="21"/>
      <c r="D592" s="21"/>
      <c r="E592" s="21"/>
      <c r="F592" s="22"/>
      <c r="G592" s="21"/>
      <c r="H592" s="21"/>
      <c r="I592" s="21"/>
      <c r="J592" s="21"/>
      <c r="K592" s="21"/>
      <c r="L592" s="21"/>
      <c r="M592" s="21"/>
      <c r="N592" s="22"/>
      <c r="O592" s="23"/>
      <c r="P592" s="21"/>
    </row>
    <row r="593" spans="2:16" x14ac:dyDescent="0.4">
      <c r="B593" s="21"/>
      <c r="C593" s="21"/>
      <c r="D593" s="21"/>
      <c r="E593" s="21"/>
      <c r="F593" s="22"/>
      <c r="G593" s="21"/>
      <c r="H593" s="21"/>
      <c r="I593" s="21"/>
      <c r="J593" s="21"/>
      <c r="K593" s="21"/>
      <c r="L593" s="21"/>
      <c r="M593" s="21"/>
      <c r="N593" s="22"/>
      <c r="O593" s="23"/>
      <c r="P593" s="21"/>
    </row>
    <row r="594" spans="2:16" x14ac:dyDescent="0.4">
      <c r="B594" s="21"/>
      <c r="C594" s="21"/>
      <c r="D594" s="21"/>
      <c r="E594" s="21"/>
      <c r="F594" s="22"/>
      <c r="G594" s="21"/>
      <c r="H594" s="21"/>
      <c r="I594" s="21"/>
      <c r="J594" s="21"/>
      <c r="K594" s="21"/>
      <c r="L594" s="21"/>
      <c r="M594" s="21"/>
      <c r="N594" s="22"/>
      <c r="O594" s="23"/>
      <c r="P594" s="21"/>
    </row>
    <row r="595" spans="2:16" x14ac:dyDescent="0.4">
      <c r="B595" s="21"/>
      <c r="C595" s="21"/>
      <c r="D595" s="21"/>
      <c r="E595" s="21"/>
      <c r="F595" s="22"/>
      <c r="G595" s="21"/>
      <c r="H595" s="21"/>
      <c r="I595" s="21"/>
      <c r="J595" s="21"/>
      <c r="K595" s="21"/>
      <c r="L595" s="21"/>
      <c r="M595" s="21"/>
      <c r="N595" s="22"/>
      <c r="O595" s="23"/>
      <c r="P595" s="21"/>
    </row>
    <row r="596" spans="2:16" x14ac:dyDescent="0.4">
      <c r="B596" s="21"/>
      <c r="C596" s="21"/>
      <c r="D596" s="21"/>
      <c r="E596" s="21"/>
      <c r="F596" s="22"/>
      <c r="G596" s="21"/>
      <c r="H596" s="21"/>
      <c r="I596" s="21"/>
      <c r="J596" s="21"/>
      <c r="K596" s="21"/>
      <c r="L596" s="21"/>
      <c r="M596" s="21"/>
      <c r="N596" s="22"/>
      <c r="O596" s="23"/>
      <c r="P596" s="21"/>
    </row>
    <row r="597" spans="2:16" x14ac:dyDescent="0.4">
      <c r="B597" s="21"/>
      <c r="C597" s="21"/>
      <c r="D597" s="21"/>
      <c r="E597" s="21"/>
      <c r="F597" s="22"/>
      <c r="G597" s="21"/>
      <c r="H597" s="21"/>
      <c r="I597" s="21"/>
      <c r="J597" s="21"/>
      <c r="K597" s="21"/>
      <c r="L597" s="21"/>
      <c r="M597" s="21"/>
      <c r="N597" s="22"/>
      <c r="O597" s="23"/>
      <c r="P597" s="21"/>
    </row>
    <row r="598" spans="2:16" x14ac:dyDescent="0.4">
      <c r="B598" s="21"/>
      <c r="C598" s="21"/>
      <c r="D598" s="21"/>
      <c r="E598" s="21"/>
      <c r="F598" s="22"/>
      <c r="G598" s="21"/>
      <c r="H598" s="21"/>
      <c r="I598" s="21"/>
      <c r="J598" s="21"/>
      <c r="K598" s="21"/>
      <c r="L598" s="21"/>
      <c r="M598" s="21"/>
      <c r="N598" s="22"/>
      <c r="O598" s="23"/>
      <c r="P598" s="21"/>
    </row>
    <row r="599" spans="2:16" x14ac:dyDescent="0.4">
      <c r="B599" s="21"/>
      <c r="C599" s="21"/>
      <c r="D599" s="21"/>
      <c r="E599" s="21"/>
      <c r="F599" s="22"/>
      <c r="G599" s="21"/>
      <c r="H599" s="21"/>
      <c r="I599" s="21"/>
      <c r="J599" s="21"/>
      <c r="K599" s="21"/>
      <c r="L599" s="21"/>
      <c r="M599" s="21"/>
      <c r="N599" s="22"/>
      <c r="O599" s="23"/>
      <c r="P599" s="21"/>
    </row>
    <row r="600" spans="2:16" x14ac:dyDescent="0.4">
      <c r="B600" s="21"/>
      <c r="C600" s="21"/>
      <c r="D600" s="21"/>
      <c r="E600" s="21"/>
      <c r="F600" s="22"/>
      <c r="G600" s="21"/>
      <c r="H600" s="21"/>
      <c r="I600" s="21"/>
      <c r="J600" s="21"/>
      <c r="K600" s="21"/>
      <c r="L600" s="21"/>
      <c r="M600" s="21"/>
      <c r="N600" s="22"/>
      <c r="O600" s="23"/>
      <c r="P600" s="21"/>
    </row>
    <row r="601" spans="2:16" x14ac:dyDescent="0.4">
      <c r="B601" s="21"/>
      <c r="C601" s="21"/>
      <c r="D601" s="21"/>
      <c r="E601" s="21"/>
      <c r="F601" s="22"/>
      <c r="G601" s="21"/>
      <c r="H601" s="21"/>
      <c r="I601" s="21"/>
      <c r="J601" s="21"/>
      <c r="K601" s="21"/>
      <c r="L601" s="21"/>
      <c r="M601" s="21"/>
      <c r="N601" s="22"/>
      <c r="O601" s="23"/>
      <c r="P601" s="21"/>
    </row>
    <row r="602" spans="2:16" x14ac:dyDescent="0.4">
      <c r="B602" s="21"/>
      <c r="C602" s="21"/>
      <c r="D602" s="21"/>
      <c r="E602" s="21"/>
      <c r="F602" s="22"/>
      <c r="G602" s="21"/>
      <c r="H602" s="21"/>
      <c r="I602" s="21"/>
      <c r="J602" s="21"/>
      <c r="K602" s="21"/>
      <c r="L602" s="21"/>
      <c r="M602" s="21"/>
      <c r="N602" s="22"/>
      <c r="O602" s="23"/>
      <c r="P602" s="21"/>
    </row>
    <row r="603" spans="2:16" x14ac:dyDescent="0.4">
      <c r="B603" s="21"/>
      <c r="C603" s="21"/>
      <c r="D603" s="21"/>
      <c r="E603" s="21"/>
      <c r="F603" s="22"/>
      <c r="G603" s="21"/>
      <c r="H603" s="21"/>
      <c r="I603" s="21"/>
      <c r="J603" s="21"/>
      <c r="K603" s="21"/>
      <c r="L603" s="21"/>
      <c r="M603" s="21"/>
      <c r="N603" s="22"/>
      <c r="O603" s="23"/>
      <c r="P603" s="21"/>
    </row>
    <row r="604" spans="2:16" x14ac:dyDescent="0.4">
      <c r="B604" s="21"/>
      <c r="C604" s="21"/>
      <c r="D604" s="21"/>
      <c r="E604" s="21"/>
      <c r="F604" s="22"/>
      <c r="G604" s="21"/>
      <c r="H604" s="21"/>
      <c r="I604" s="21"/>
      <c r="J604" s="21"/>
      <c r="K604" s="21"/>
      <c r="L604" s="21"/>
      <c r="M604" s="21"/>
      <c r="N604" s="22"/>
      <c r="O604" s="23"/>
      <c r="P604" s="21"/>
    </row>
    <row r="605" spans="2:16" x14ac:dyDescent="0.4">
      <c r="B605" s="21"/>
      <c r="C605" s="21"/>
      <c r="D605" s="21"/>
      <c r="E605" s="21"/>
      <c r="F605" s="22"/>
      <c r="G605" s="21"/>
      <c r="H605" s="21"/>
      <c r="I605" s="21"/>
      <c r="J605" s="21"/>
      <c r="K605" s="21"/>
      <c r="L605" s="21"/>
      <c r="M605" s="21"/>
      <c r="N605" s="22"/>
      <c r="O605" s="23"/>
      <c r="P605" s="21"/>
    </row>
    <row r="606" spans="2:16" x14ac:dyDescent="0.4">
      <c r="B606" s="21"/>
      <c r="C606" s="21"/>
      <c r="D606" s="21"/>
      <c r="E606" s="21"/>
      <c r="F606" s="22"/>
      <c r="G606" s="21"/>
      <c r="H606" s="21"/>
      <c r="I606" s="21"/>
      <c r="J606" s="21"/>
      <c r="K606" s="21"/>
      <c r="L606" s="21"/>
      <c r="M606" s="21"/>
      <c r="N606" s="22"/>
      <c r="O606" s="23"/>
      <c r="P606" s="21"/>
    </row>
    <row r="607" spans="2:16" x14ac:dyDescent="0.4">
      <c r="B607" s="21"/>
      <c r="C607" s="21"/>
      <c r="D607" s="21"/>
      <c r="E607" s="21"/>
      <c r="F607" s="22"/>
      <c r="G607" s="21"/>
      <c r="H607" s="21"/>
      <c r="I607" s="21"/>
      <c r="J607" s="21"/>
      <c r="K607" s="21"/>
      <c r="L607" s="21"/>
      <c r="M607" s="21"/>
      <c r="N607" s="22"/>
      <c r="O607" s="23"/>
      <c r="P607" s="21"/>
    </row>
    <row r="608" spans="2:16" x14ac:dyDescent="0.4">
      <c r="B608" s="21"/>
      <c r="C608" s="21"/>
      <c r="D608" s="21"/>
      <c r="E608" s="21"/>
      <c r="F608" s="22"/>
      <c r="G608" s="21"/>
      <c r="H608" s="21"/>
      <c r="I608" s="21"/>
      <c r="J608" s="21"/>
      <c r="K608" s="21"/>
      <c r="L608" s="21"/>
      <c r="M608" s="21"/>
      <c r="N608" s="22"/>
      <c r="O608" s="23"/>
      <c r="P608" s="21"/>
    </row>
    <row r="609" spans="2:16" x14ac:dyDescent="0.4">
      <c r="B609" s="21"/>
      <c r="C609" s="21"/>
      <c r="D609" s="21"/>
      <c r="E609" s="21"/>
      <c r="F609" s="22"/>
      <c r="G609" s="21"/>
      <c r="H609" s="21"/>
      <c r="I609" s="21"/>
      <c r="J609" s="21"/>
      <c r="K609" s="21"/>
      <c r="L609" s="21"/>
      <c r="M609" s="21"/>
      <c r="N609" s="22"/>
      <c r="O609" s="23"/>
      <c r="P609" s="21"/>
    </row>
    <row r="610" spans="2:16" x14ac:dyDescent="0.4">
      <c r="B610" s="21"/>
      <c r="C610" s="21"/>
      <c r="D610" s="21"/>
      <c r="E610" s="21"/>
      <c r="F610" s="22"/>
      <c r="G610" s="21"/>
      <c r="H610" s="21"/>
      <c r="I610" s="21"/>
      <c r="J610" s="21"/>
      <c r="K610" s="21"/>
      <c r="L610" s="21"/>
      <c r="M610" s="21"/>
      <c r="N610" s="22"/>
      <c r="O610" s="23"/>
      <c r="P610" s="21"/>
    </row>
    <row r="611" spans="2:16" x14ac:dyDescent="0.4">
      <c r="B611" s="21"/>
      <c r="C611" s="21"/>
      <c r="D611" s="21"/>
      <c r="E611" s="21"/>
      <c r="F611" s="22"/>
      <c r="G611" s="21"/>
      <c r="H611" s="21"/>
      <c r="I611" s="21"/>
      <c r="J611" s="21"/>
      <c r="K611" s="21"/>
      <c r="L611" s="21"/>
      <c r="M611" s="21"/>
      <c r="N611" s="22"/>
      <c r="O611" s="23"/>
      <c r="P611" s="21"/>
    </row>
    <row r="612" spans="2:16" x14ac:dyDescent="0.4">
      <c r="B612" s="21"/>
      <c r="C612" s="21"/>
      <c r="D612" s="21"/>
      <c r="E612" s="21"/>
      <c r="F612" s="22"/>
      <c r="G612" s="21"/>
      <c r="H612" s="21"/>
      <c r="I612" s="21"/>
      <c r="J612" s="21"/>
      <c r="K612" s="21"/>
      <c r="L612" s="21"/>
      <c r="M612" s="21"/>
      <c r="N612" s="22"/>
      <c r="O612" s="23"/>
      <c r="P612" s="21"/>
    </row>
    <row r="613" spans="2:16" x14ac:dyDescent="0.4">
      <c r="B613" s="21"/>
      <c r="C613" s="21"/>
      <c r="D613" s="21"/>
      <c r="E613" s="21"/>
      <c r="F613" s="22"/>
      <c r="G613" s="21"/>
      <c r="H613" s="21"/>
      <c r="I613" s="21"/>
      <c r="J613" s="21"/>
      <c r="K613" s="21"/>
      <c r="L613" s="21"/>
      <c r="M613" s="21"/>
      <c r="N613" s="22"/>
      <c r="O613" s="23"/>
      <c r="P613" s="21"/>
    </row>
    <row r="614" spans="2:16" x14ac:dyDescent="0.4">
      <c r="B614" s="21"/>
      <c r="C614" s="21"/>
      <c r="D614" s="21"/>
      <c r="E614" s="21"/>
      <c r="F614" s="22"/>
      <c r="G614" s="21"/>
      <c r="H614" s="21"/>
      <c r="I614" s="21"/>
      <c r="J614" s="21"/>
      <c r="K614" s="21"/>
      <c r="L614" s="21"/>
      <c r="M614" s="21"/>
      <c r="N614" s="22"/>
      <c r="O614" s="23"/>
      <c r="P614" s="21"/>
    </row>
    <row r="615" spans="2:16" x14ac:dyDescent="0.4">
      <c r="B615" s="21"/>
      <c r="C615" s="21"/>
      <c r="D615" s="21"/>
      <c r="E615" s="21"/>
      <c r="F615" s="22"/>
      <c r="G615" s="21"/>
      <c r="H615" s="21"/>
      <c r="I615" s="21"/>
      <c r="J615" s="21"/>
      <c r="K615" s="21"/>
      <c r="L615" s="21"/>
      <c r="M615" s="21"/>
      <c r="N615" s="22"/>
      <c r="O615" s="23"/>
      <c r="P615" s="21"/>
    </row>
    <row r="616" spans="2:16" x14ac:dyDescent="0.4">
      <c r="B616" s="21"/>
      <c r="C616" s="21"/>
      <c r="D616" s="21"/>
      <c r="E616" s="21"/>
      <c r="F616" s="22"/>
      <c r="G616" s="21"/>
      <c r="H616" s="21"/>
      <c r="I616" s="21"/>
      <c r="J616" s="21"/>
      <c r="K616" s="21"/>
      <c r="L616" s="21"/>
      <c r="M616" s="21"/>
      <c r="N616" s="22"/>
      <c r="O616" s="23"/>
      <c r="P616" s="21"/>
    </row>
    <row r="617" spans="2:16" x14ac:dyDescent="0.4">
      <c r="B617" s="21"/>
      <c r="C617" s="21"/>
      <c r="D617" s="21"/>
      <c r="E617" s="21"/>
      <c r="F617" s="22"/>
      <c r="G617" s="21"/>
      <c r="H617" s="21"/>
      <c r="I617" s="21"/>
      <c r="J617" s="21"/>
      <c r="K617" s="21"/>
      <c r="L617" s="21"/>
      <c r="M617" s="21"/>
      <c r="N617" s="22"/>
      <c r="O617" s="23"/>
      <c r="P617" s="21"/>
    </row>
    <row r="618" spans="2:16" x14ac:dyDescent="0.4">
      <c r="B618" s="21"/>
      <c r="C618" s="21"/>
      <c r="D618" s="21"/>
      <c r="E618" s="21"/>
      <c r="F618" s="22"/>
      <c r="G618" s="21"/>
      <c r="H618" s="21"/>
      <c r="I618" s="21"/>
      <c r="J618" s="21"/>
      <c r="K618" s="21"/>
      <c r="L618" s="21"/>
      <c r="M618" s="21"/>
      <c r="N618" s="22"/>
      <c r="O618" s="23"/>
      <c r="P618" s="21"/>
    </row>
    <row r="619" spans="2:16" x14ac:dyDescent="0.4">
      <c r="B619" s="21"/>
      <c r="C619" s="21"/>
      <c r="D619" s="21"/>
      <c r="E619" s="21"/>
      <c r="F619" s="22"/>
      <c r="G619" s="21"/>
      <c r="H619" s="21"/>
      <c r="I619" s="21"/>
      <c r="J619" s="21"/>
      <c r="K619" s="21"/>
      <c r="L619" s="21"/>
      <c r="M619" s="21"/>
      <c r="N619" s="22"/>
      <c r="O619" s="23"/>
      <c r="P619" s="21"/>
    </row>
    <row r="620" spans="2:16" x14ac:dyDescent="0.4">
      <c r="B620" s="21"/>
      <c r="C620" s="21"/>
      <c r="D620" s="21"/>
      <c r="E620" s="21"/>
      <c r="F620" s="22"/>
      <c r="G620" s="21"/>
      <c r="H620" s="21"/>
      <c r="I620" s="21"/>
      <c r="J620" s="21"/>
      <c r="K620" s="21"/>
      <c r="L620" s="21"/>
      <c r="M620" s="21"/>
      <c r="N620" s="22"/>
      <c r="O620" s="23"/>
      <c r="P620" s="21"/>
    </row>
    <row r="621" spans="2:16" x14ac:dyDescent="0.4">
      <c r="B621" s="21"/>
      <c r="C621" s="21"/>
      <c r="D621" s="21"/>
      <c r="E621" s="21"/>
      <c r="F621" s="22"/>
      <c r="G621" s="21"/>
      <c r="H621" s="21"/>
      <c r="I621" s="21"/>
      <c r="J621" s="21"/>
      <c r="K621" s="21"/>
      <c r="L621" s="21"/>
      <c r="M621" s="21"/>
      <c r="N621" s="22"/>
      <c r="O621" s="23"/>
      <c r="P621" s="21"/>
    </row>
    <row r="622" spans="2:16" x14ac:dyDescent="0.4">
      <c r="B622" s="21"/>
      <c r="C622" s="21"/>
      <c r="D622" s="21"/>
      <c r="E622" s="21"/>
      <c r="F622" s="22"/>
      <c r="G622" s="21"/>
      <c r="H622" s="21"/>
      <c r="I622" s="21"/>
      <c r="J622" s="21"/>
      <c r="K622" s="21"/>
      <c r="L622" s="21"/>
      <c r="M622" s="21"/>
      <c r="N622" s="22"/>
      <c r="O622" s="23"/>
      <c r="P622" s="21"/>
    </row>
    <row r="623" spans="2:16" x14ac:dyDescent="0.4">
      <c r="B623" s="21"/>
      <c r="C623" s="21"/>
      <c r="D623" s="21"/>
      <c r="E623" s="21"/>
      <c r="F623" s="22"/>
      <c r="G623" s="21"/>
      <c r="H623" s="21"/>
      <c r="I623" s="21"/>
      <c r="J623" s="21"/>
      <c r="K623" s="21"/>
      <c r="L623" s="21"/>
      <c r="M623" s="21"/>
      <c r="N623" s="22"/>
      <c r="O623" s="23"/>
      <c r="P623" s="21"/>
    </row>
    <row r="624" spans="2:16" x14ac:dyDescent="0.4">
      <c r="B624" s="21"/>
      <c r="C624" s="21"/>
      <c r="D624" s="21"/>
      <c r="E624" s="21"/>
      <c r="F624" s="22"/>
      <c r="G624" s="21"/>
      <c r="H624" s="21"/>
      <c r="I624" s="21"/>
      <c r="J624" s="21"/>
      <c r="K624" s="21"/>
      <c r="L624" s="21"/>
      <c r="M624" s="21"/>
      <c r="N624" s="22"/>
      <c r="O624" s="23"/>
      <c r="P624" s="21"/>
    </row>
    <row r="625" spans="2:16" x14ac:dyDescent="0.4">
      <c r="B625" s="21"/>
      <c r="C625" s="21"/>
      <c r="D625" s="21"/>
      <c r="E625" s="21"/>
      <c r="F625" s="22"/>
      <c r="G625" s="21"/>
      <c r="H625" s="21"/>
      <c r="I625" s="21"/>
      <c r="J625" s="21"/>
      <c r="K625" s="21"/>
      <c r="L625" s="21"/>
      <c r="M625" s="21"/>
      <c r="N625" s="22"/>
      <c r="O625" s="23"/>
      <c r="P625" s="21"/>
    </row>
    <row r="626" spans="2:16" x14ac:dyDescent="0.4">
      <c r="B626" s="21"/>
      <c r="C626" s="21"/>
      <c r="D626" s="21"/>
      <c r="E626" s="21"/>
      <c r="F626" s="22"/>
      <c r="G626" s="21"/>
      <c r="H626" s="21"/>
      <c r="I626" s="21"/>
      <c r="J626" s="21"/>
      <c r="K626" s="21"/>
      <c r="L626" s="21"/>
      <c r="M626" s="21"/>
      <c r="N626" s="22"/>
      <c r="O626" s="23"/>
      <c r="P626" s="21"/>
    </row>
    <row r="627" spans="2:16" x14ac:dyDescent="0.4">
      <c r="B627" s="21"/>
      <c r="C627" s="21"/>
      <c r="D627" s="21"/>
      <c r="E627" s="21"/>
      <c r="F627" s="22"/>
      <c r="G627" s="21"/>
      <c r="H627" s="21"/>
      <c r="I627" s="21"/>
      <c r="J627" s="21"/>
      <c r="K627" s="21"/>
      <c r="L627" s="21"/>
      <c r="M627" s="21"/>
      <c r="N627" s="22"/>
      <c r="O627" s="23"/>
      <c r="P627" s="21"/>
    </row>
    <row r="628" spans="2:16" x14ac:dyDescent="0.4">
      <c r="B628" s="21"/>
      <c r="C628" s="21"/>
      <c r="D628" s="21"/>
      <c r="E628" s="21"/>
      <c r="F628" s="22"/>
      <c r="G628" s="21"/>
      <c r="H628" s="21"/>
      <c r="I628" s="21"/>
      <c r="J628" s="21"/>
      <c r="K628" s="21"/>
      <c r="L628" s="21"/>
      <c r="M628" s="21"/>
      <c r="N628" s="22"/>
      <c r="O628" s="23"/>
      <c r="P628" s="21"/>
    </row>
    <row r="629" spans="2:16" x14ac:dyDescent="0.4">
      <c r="B629" s="21"/>
      <c r="C629" s="21"/>
      <c r="D629" s="21"/>
      <c r="E629" s="21"/>
      <c r="F629" s="22"/>
      <c r="G629" s="21"/>
      <c r="H629" s="21"/>
      <c r="I629" s="21"/>
      <c r="J629" s="21"/>
      <c r="K629" s="21"/>
      <c r="L629" s="21"/>
      <c r="M629" s="21"/>
      <c r="N629" s="22"/>
      <c r="O629" s="23"/>
      <c r="P629" s="21"/>
    </row>
    <row r="630" spans="2:16" x14ac:dyDescent="0.4">
      <c r="B630" s="21"/>
      <c r="C630" s="21"/>
      <c r="D630" s="21"/>
      <c r="E630" s="21"/>
      <c r="F630" s="22"/>
      <c r="G630" s="21"/>
      <c r="H630" s="21"/>
      <c r="I630" s="21"/>
      <c r="J630" s="21"/>
      <c r="K630" s="21"/>
      <c r="L630" s="21"/>
      <c r="M630" s="21"/>
      <c r="N630" s="22"/>
      <c r="O630" s="23"/>
      <c r="P630" s="21"/>
    </row>
    <row r="631" spans="2:16" x14ac:dyDescent="0.4">
      <c r="B631" s="21"/>
      <c r="C631" s="21"/>
      <c r="D631" s="21"/>
      <c r="E631" s="21"/>
      <c r="F631" s="22"/>
      <c r="G631" s="21"/>
      <c r="H631" s="21"/>
      <c r="I631" s="21"/>
      <c r="J631" s="21"/>
      <c r="K631" s="21"/>
      <c r="L631" s="21"/>
      <c r="M631" s="21"/>
      <c r="N631" s="22"/>
      <c r="O631" s="23"/>
      <c r="P631" s="21"/>
    </row>
    <row r="632" spans="2:16" x14ac:dyDescent="0.4">
      <c r="B632" s="21"/>
      <c r="C632" s="21"/>
      <c r="D632" s="21"/>
      <c r="E632" s="21"/>
      <c r="F632" s="22"/>
      <c r="G632" s="21"/>
      <c r="H632" s="21"/>
      <c r="I632" s="21"/>
      <c r="J632" s="21"/>
      <c r="K632" s="21"/>
      <c r="L632" s="21"/>
      <c r="M632" s="21"/>
      <c r="N632" s="22"/>
      <c r="O632" s="23"/>
      <c r="P632" s="21"/>
    </row>
    <row r="633" spans="2:16" x14ac:dyDescent="0.4">
      <c r="B633" s="21"/>
      <c r="C633" s="21"/>
      <c r="D633" s="21"/>
      <c r="E633" s="21"/>
      <c r="F633" s="22"/>
      <c r="G633" s="21"/>
      <c r="H633" s="21"/>
      <c r="I633" s="21"/>
      <c r="J633" s="21"/>
      <c r="K633" s="21"/>
      <c r="L633" s="21"/>
      <c r="M633" s="21"/>
      <c r="N633" s="22"/>
      <c r="O633" s="23"/>
      <c r="P633" s="21"/>
    </row>
    <row r="634" spans="2:16" x14ac:dyDescent="0.4">
      <c r="B634" s="21"/>
      <c r="C634" s="21"/>
      <c r="D634" s="21"/>
      <c r="E634" s="21"/>
      <c r="F634" s="22"/>
      <c r="G634" s="21"/>
      <c r="H634" s="21"/>
      <c r="I634" s="21"/>
      <c r="J634" s="21"/>
      <c r="K634" s="21"/>
      <c r="L634" s="21"/>
      <c r="M634" s="21"/>
      <c r="N634" s="22"/>
      <c r="O634" s="23"/>
      <c r="P634" s="21"/>
    </row>
    <row r="635" spans="2:16" x14ac:dyDescent="0.4">
      <c r="B635" s="21"/>
      <c r="C635" s="21"/>
      <c r="D635" s="21"/>
      <c r="E635" s="21"/>
      <c r="F635" s="22"/>
      <c r="G635" s="21"/>
      <c r="H635" s="21"/>
      <c r="I635" s="21"/>
      <c r="J635" s="21"/>
      <c r="K635" s="21"/>
      <c r="L635" s="21"/>
      <c r="M635" s="21"/>
      <c r="N635" s="22"/>
      <c r="O635" s="23"/>
      <c r="P635" s="21"/>
    </row>
    <row r="636" spans="2:16" x14ac:dyDescent="0.4">
      <c r="B636" s="21"/>
      <c r="C636" s="21"/>
      <c r="D636" s="21"/>
      <c r="E636" s="21"/>
      <c r="F636" s="22"/>
      <c r="G636" s="21"/>
      <c r="H636" s="21"/>
      <c r="I636" s="21"/>
      <c r="J636" s="21"/>
      <c r="K636" s="21"/>
      <c r="L636" s="21"/>
      <c r="M636" s="21"/>
      <c r="N636" s="22"/>
      <c r="O636" s="23"/>
      <c r="P636" s="21"/>
    </row>
    <row r="637" spans="2:16" x14ac:dyDescent="0.4">
      <c r="B637" s="21"/>
      <c r="C637" s="21"/>
      <c r="D637" s="21"/>
      <c r="E637" s="21"/>
      <c r="F637" s="22"/>
      <c r="G637" s="21"/>
      <c r="H637" s="21"/>
      <c r="I637" s="21"/>
      <c r="J637" s="21"/>
      <c r="K637" s="21"/>
      <c r="L637" s="21"/>
      <c r="M637" s="21"/>
      <c r="N637" s="22"/>
      <c r="O637" s="23"/>
      <c r="P637" s="21"/>
    </row>
    <row r="638" spans="2:16" x14ac:dyDescent="0.4">
      <c r="B638" s="21"/>
      <c r="C638" s="21"/>
      <c r="D638" s="21"/>
      <c r="E638" s="21"/>
      <c r="F638" s="22"/>
      <c r="G638" s="21"/>
      <c r="H638" s="21"/>
      <c r="I638" s="21"/>
      <c r="J638" s="21"/>
      <c r="K638" s="21"/>
      <c r="L638" s="21"/>
      <c r="M638" s="21"/>
      <c r="N638" s="22"/>
      <c r="O638" s="23"/>
      <c r="P638" s="21"/>
    </row>
    <row r="639" spans="2:16" x14ac:dyDescent="0.4">
      <c r="B639" s="21"/>
      <c r="C639" s="21"/>
      <c r="D639" s="21"/>
      <c r="E639" s="21"/>
      <c r="F639" s="22"/>
      <c r="G639" s="21"/>
      <c r="H639" s="21"/>
      <c r="I639" s="21"/>
      <c r="J639" s="21"/>
      <c r="K639" s="21"/>
      <c r="L639" s="21"/>
      <c r="M639" s="21"/>
      <c r="N639" s="22"/>
      <c r="O639" s="23"/>
      <c r="P639" s="21"/>
    </row>
    <row r="640" spans="2:16" x14ac:dyDescent="0.4">
      <c r="B640" s="21"/>
      <c r="C640" s="21"/>
      <c r="D640" s="21"/>
      <c r="E640" s="21"/>
      <c r="F640" s="22"/>
      <c r="G640" s="21"/>
      <c r="H640" s="21"/>
      <c r="I640" s="21"/>
      <c r="J640" s="21"/>
      <c r="K640" s="21"/>
      <c r="L640" s="21"/>
      <c r="M640" s="21"/>
      <c r="N640" s="22"/>
      <c r="O640" s="23"/>
      <c r="P640" s="21"/>
    </row>
    <row r="641" spans="2:16" x14ac:dyDescent="0.4">
      <c r="B641" s="21"/>
      <c r="C641" s="21"/>
      <c r="D641" s="21"/>
      <c r="E641" s="21"/>
      <c r="F641" s="22"/>
      <c r="G641" s="21"/>
      <c r="H641" s="21"/>
      <c r="I641" s="21"/>
      <c r="J641" s="21"/>
      <c r="K641" s="21"/>
      <c r="L641" s="21"/>
      <c r="M641" s="21"/>
      <c r="N641" s="22"/>
      <c r="O641" s="23"/>
      <c r="P641" s="21"/>
    </row>
    <row r="642" spans="2:16" x14ac:dyDescent="0.4">
      <c r="B642" s="21"/>
      <c r="C642" s="21"/>
      <c r="D642" s="21"/>
      <c r="E642" s="21"/>
      <c r="F642" s="22"/>
      <c r="G642" s="21"/>
      <c r="H642" s="21"/>
      <c r="I642" s="21"/>
      <c r="J642" s="21"/>
      <c r="K642" s="21"/>
      <c r="L642" s="21"/>
      <c r="M642" s="21"/>
      <c r="N642" s="22"/>
      <c r="O642" s="23"/>
      <c r="P642" s="21"/>
    </row>
    <row r="643" spans="2:16" x14ac:dyDescent="0.4">
      <c r="B643" s="21"/>
      <c r="C643" s="21"/>
      <c r="D643" s="21"/>
      <c r="E643" s="21"/>
      <c r="F643" s="22"/>
      <c r="G643" s="21"/>
      <c r="H643" s="21"/>
      <c r="I643" s="21"/>
      <c r="J643" s="21"/>
      <c r="K643" s="21"/>
      <c r="L643" s="21"/>
      <c r="M643" s="21"/>
      <c r="N643" s="22"/>
      <c r="O643" s="23"/>
      <c r="P643" s="21"/>
    </row>
    <row r="644" spans="2:16" x14ac:dyDescent="0.4">
      <c r="B644" s="21"/>
      <c r="C644" s="21"/>
      <c r="D644" s="21"/>
      <c r="E644" s="21"/>
      <c r="F644" s="22"/>
      <c r="G644" s="21"/>
      <c r="H644" s="21"/>
      <c r="I644" s="21"/>
      <c r="J644" s="21"/>
      <c r="K644" s="21"/>
      <c r="L644" s="21"/>
      <c r="M644" s="21"/>
      <c r="N644" s="22"/>
      <c r="O644" s="23"/>
      <c r="P644" s="21"/>
    </row>
    <row r="645" spans="2:16" x14ac:dyDescent="0.4">
      <c r="B645" s="21"/>
      <c r="C645" s="21"/>
      <c r="D645" s="21"/>
      <c r="E645" s="21"/>
      <c r="F645" s="22"/>
      <c r="G645" s="21"/>
      <c r="H645" s="21"/>
      <c r="I645" s="21"/>
      <c r="J645" s="21"/>
      <c r="K645" s="21"/>
      <c r="L645" s="21"/>
      <c r="M645" s="21"/>
      <c r="N645" s="22"/>
      <c r="O645" s="23"/>
      <c r="P645" s="21"/>
    </row>
    <row r="646" spans="2:16" x14ac:dyDescent="0.4">
      <c r="B646" s="21"/>
      <c r="C646" s="21"/>
      <c r="D646" s="21"/>
      <c r="E646" s="21"/>
      <c r="F646" s="22"/>
      <c r="G646" s="21"/>
      <c r="H646" s="21"/>
      <c r="I646" s="21"/>
      <c r="J646" s="21"/>
      <c r="K646" s="21"/>
      <c r="L646" s="21"/>
      <c r="M646" s="21"/>
      <c r="N646" s="22"/>
      <c r="O646" s="23"/>
      <c r="P646" s="21"/>
    </row>
    <row r="647" spans="2:16" x14ac:dyDescent="0.4">
      <c r="B647" s="21"/>
      <c r="C647" s="21"/>
      <c r="D647" s="21"/>
      <c r="E647" s="21"/>
      <c r="F647" s="22"/>
      <c r="G647" s="21"/>
      <c r="H647" s="21"/>
      <c r="I647" s="21"/>
      <c r="J647" s="21"/>
      <c r="K647" s="21"/>
      <c r="L647" s="21"/>
      <c r="M647" s="21"/>
      <c r="N647" s="22"/>
      <c r="O647" s="23"/>
      <c r="P647" s="21"/>
    </row>
    <row r="648" spans="2:16" x14ac:dyDescent="0.4">
      <c r="B648" s="21"/>
      <c r="C648" s="21"/>
      <c r="D648" s="21"/>
      <c r="E648" s="21"/>
      <c r="F648" s="22"/>
      <c r="G648" s="21"/>
      <c r="H648" s="21"/>
      <c r="I648" s="21"/>
      <c r="J648" s="21"/>
      <c r="K648" s="21"/>
      <c r="L648" s="21"/>
      <c r="M648" s="21"/>
      <c r="N648" s="22"/>
      <c r="O648" s="23"/>
      <c r="P648" s="21"/>
    </row>
    <row r="649" spans="2:16" x14ac:dyDescent="0.4">
      <c r="B649" s="21"/>
      <c r="C649" s="21"/>
      <c r="D649" s="21"/>
      <c r="E649" s="21"/>
      <c r="F649" s="22"/>
      <c r="G649" s="21"/>
      <c r="H649" s="21"/>
      <c r="I649" s="21"/>
      <c r="J649" s="21"/>
      <c r="K649" s="21"/>
      <c r="L649" s="21"/>
      <c r="M649" s="21"/>
      <c r="N649" s="22"/>
      <c r="O649" s="23"/>
      <c r="P649" s="21"/>
    </row>
    <row r="650" spans="2:16" x14ac:dyDescent="0.4">
      <c r="B650" s="21"/>
      <c r="C650" s="21"/>
      <c r="D650" s="21"/>
      <c r="E650" s="21"/>
      <c r="F650" s="22"/>
      <c r="G650" s="21"/>
      <c r="H650" s="21"/>
      <c r="I650" s="21"/>
      <c r="J650" s="21"/>
      <c r="K650" s="21"/>
      <c r="L650" s="21"/>
      <c r="M650" s="21"/>
      <c r="N650" s="22"/>
      <c r="O650" s="23"/>
      <c r="P650" s="21"/>
    </row>
    <row r="651" spans="2:16" x14ac:dyDescent="0.4">
      <c r="B651" s="21"/>
      <c r="C651" s="21"/>
      <c r="D651" s="21"/>
      <c r="E651" s="21"/>
      <c r="F651" s="22"/>
      <c r="G651" s="21"/>
      <c r="H651" s="21"/>
      <c r="I651" s="21"/>
      <c r="J651" s="21"/>
      <c r="K651" s="21"/>
      <c r="L651" s="21"/>
      <c r="M651" s="21"/>
      <c r="N651" s="22"/>
      <c r="O651" s="23"/>
      <c r="P651" s="21"/>
    </row>
    <row r="652" spans="2:16" x14ac:dyDescent="0.4">
      <c r="B652" s="21"/>
      <c r="C652" s="21"/>
      <c r="D652" s="21"/>
      <c r="E652" s="21"/>
      <c r="F652" s="22"/>
      <c r="G652" s="21"/>
      <c r="H652" s="21"/>
      <c r="I652" s="21"/>
      <c r="J652" s="21"/>
      <c r="K652" s="21"/>
      <c r="L652" s="21"/>
      <c r="M652" s="21"/>
      <c r="N652" s="22"/>
      <c r="O652" s="23"/>
      <c r="P652" s="21"/>
    </row>
    <row r="653" spans="2:16" x14ac:dyDescent="0.4">
      <c r="B653" s="21"/>
      <c r="C653" s="21"/>
      <c r="D653" s="21"/>
      <c r="E653" s="21"/>
      <c r="F653" s="22"/>
      <c r="G653" s="21"/>
      <c r="H653" s="21"/>
      <c r="I653" s="21"/>
      <c r="J653" s="21"/>
      <c r="K653" s="21"/>
      <c r="L653" s="21"/>
      <c r="M653" s="21"/>
      <c r="N653" s="22"/>
      <c r="O653" s="23"/>
      <c r="P653" s="21"/>
    </row>
    <row r="654" spans="2:16" x14ac:dyDescent="0.4">
      <c r="B654" s="21"/>
      <c r="C654" s="21"/>
      <c r="D654" s="21"/>
      <c r="E654" s="21"/>
      <c r="F654" s="22"/>
      <c r="G654" s="21"/>
      <c r="H654" s="21"/>
      <c r="I654" s="21"/>
      <c r="J654" s="21"/>
      <c r="K654" s="21"/>
      <c r="L654" s="21"/>
      <c r="M654" s="21"/>
      <c r="N654" s="22"/>
      <c r="O654" s="23"/>
      <c r="P654" s="21"/>
    </row>
    <row r="655" spans="2:16" x14ac:dyDescent="0.4">
      <c r="B655" s="21"/>
      <c r="C655" s="21"/>
      <c r="D655" s="21"/>
      <c r="E655" s="21"/>
      <c r="F655" s="22"/>
      <c r="G655" s="21"/>
      <c r="H655" s="21"/>
      <c r="I655" s="21"/>
      <c r="J655" s="21"/>
      <c r="K655" s="21"/>
      <c r="L655" s="21"/>
      <c r="M655" s="21"/>
      <c r="N655" s="22"/>
      <c r="O655" s="23"/>
      <c r="P655" s="21"/>
    </row>
    <row r="656" spans="2:16" x14ac:dyDescent="0.4">
      <c r="B656" s="21"/>
      <c r="C656" s="21"/>
      <c r="D656" s="21"/>
      <c r="E656" s="21"/>
      <c r="F656" s="22"/>
      <c r="G656" s="21"/>
      <c r="H656" s="21"/>
      <c r="I656" s="21"/>
      <c r="J656" s="21"/>
      <c r="K656" s="21"/>
      <c r="L656" s="21"/>
      <c r="M656" s="21"/>
      <c r="N656" s="22"/>
      <c r="O656" s="23"/>
      <c r="P656" s="21"/>
    </row>
    <row r="657" spans="2:16" x14ac:dyDescent="0.4">
      <c r="B657" s="21"/>
      <c r="C657" s="21"/>
      <c r="D657" s="21"/>
      <c r="E657" s="21"/>
      <c r="F657" s="22"/>
      <c r="G657" s="21"/>
      <c r="H657" s="21"/>
      <c r="I657" s="21"/>
      <c r="J657" s="21"/>
      <c r="K657" s="21"/>
      <c r="L657" s="21"/>
      <c r="M657" s="21"/>
      <c r="N657" s="22"/>
      <c r="O657" s="23"/>
      <c r="P657" s="21"/>
    </row>
    <row r="658" spans="2:16" x14ac:dyDescent="0.4">
      <c r="B658" s="21"/>
      <c r="C658" s="21"/>
      <c r="D658" s="21"/>
      <c r="E658" s="21"/>
      <c r="F658" s="22"/>
      <c r="G658" s="21"/>
      <c r="H658" s="21"/>
      <c r="I658" s="21"/>
      <c r="J658" s="21"/>
      <c r="K658" s="21"/>
      <c r="L658" s="21"/>
      <c r="M658" s="21"/>
      <c r="N658" s="22"/>
      <c r="O658" s="23"/>
      <c r="P658" s="21"/>
    </row>
    <row r="659" spans="2:16" x14ac:dyDescent="0.4">
      <c r="B659" s="21"/>
      <c r="C659" s="21"/>
      <c r="D659" s="21"/>
      <c r="E659" s="21"/>
      <c r="F659" s="22"/>
      <c r="G659" s="21"/>
      <c r="H659" s="21"/>
      <c r="I659" s="21"/>
      <c r="J659" s="21"/>
      <c r="K659" s="21"/>
      <c r="L659" s="21"/>
      <c r="M659" s="21"/>
      <c r="N659" s="22"/>
      <c r="O659" s="23"/>
      <c r="P659" s="21"/>
    </row>
    <row r="660" spans="2:16" x14ac:dyDescent="0.4">
      <c r="B660" s="21"/>
      <c r="C660" s="21"/>
      <c r="D660" s="21"/>
      <c r="E660" s="21"/>
      <c r="F660" s="22"/>
      <c r="G660" s="21"/>
      <c r="H660" s="21"/>
      <c r="I660" s="21"/>
      <c r="J660" s="21"/>
      <c r="K660" s="21"/>
      <c r="L660" s="21"/>
      <c r="M660" s="21"/>
      <c r="N660" s="22"/>
      <c r="O660" s="23"/>
      <c r="P660" s="21"/>
    </row>
    <row r="661" spans="2:16" x14ac:dyDescent="0.4">
      <c r="B661" s="21"/>
      <c r="C661" s="21"/>
      <c r="D661" s="21"/>
      <c r="E661" s="21"/>
      <c r="F661" s="22"/>
      <c r="G661" s="21"/>
      <c r="H661" s="21"/>
      <c r="I661" s="21"/>
      <c r="J661" s="21"/>
      <c r="K661" s="21"/>
      <c r="L661" s="21"/>
      <c r="M661" s="21"/>
      <c r="N661" s="22"/>
      <c r="O661" s="23"/>
      <c r="P661" s="21"/>
    </row>
    <row r="662" spans="2:16" x14ac:dyDescent="0.4">
      <c r="B662" s="21"/>
      <c r="C662" s="21"/>
      <c r="D662" s="21"/>
      <c r="E662" s="21"/>
      <c r="F662" s="22"/>
      <c r="G662" s="21"/>
      <c r="H662" s="21"/>
      <c r="I662" s="21"/>
      <c r="J662" s="21"/>
      <c r="K662" s="21"/>
      <c r="L662" s="21"/>
      <c r="M662" s="21"/>
      <c r="N662" s="22"/>
      <c r="O662" s="23"/>
      <c r="P662" s="21"/>
    </row>
    <row r="663" spans="2:16" x14ac:dyDescent="0.4">
      <c r="B663" s="21"/>
      <c r="C663" s="21"/>
      <c r="D663" s="21"/>
      <c r="E663" s="21"/>
      <c r="F663" s="22"/>
      <c r="G663" s="21"/>
      <c r="H663" s="21"/>
      <c r="I663" s="21"/>
      <c r="J663" s="21"/>
      <c r="K663" s="21"/>
      <c r="L663" s="21"/>
      <c r="M663" s="21"/>
      <c r="N663" s="22"/>
      <c r="O663" s="23"/>
      <c r="P663" s="21"/>
    </row>
    <row r="664" spans="2:16" x14ac:dyDescent="0.4">
      <c r="B664" s="21"/>
      <c r="C664" s="21"/>
      <c r="D664" s="21"/>
      <c r="E664" s="21"/>
      <c r="F664" s="22"/>
      <c r="G664" s="21"/>
      <c r="H664" s="21"/>
      <c r="I664" s="21"/>
      <c r="J664" s="21"/>
      <c r="K664" s="21"/>
      <c r="L664" s="21"/>
      <c r="M664" s="21"/>
      <c r="N664" s="22"/>
      <c r="O664" s="23"/>
      <c r="P664" s="21"/>
    </row>
    <row r="665" spans="2:16" x14ac:dyDescent="0.4">
      <c r="B665" s="21"/>
      <c r="C665" s="21"/>
      <c r="D665" s="21"/>
      <c r="E665" s="21"/>
      <c r="F665" s="22"/>
      <c r="G665" s="21"/>
      <c r="H665" s="21"/>
      <c r="I665" s="21"/>
      <c r="J665" s="21"/>
      <c r="K665" s="21"/>
      <c r="L665" s="21"/>
      <c r="M665" s="21"/>
      <c r="N665" s="22"/>
      <c r="O665" s="23"/>
      <c r="P665" s="21"/>
    </row>
    <row r="666" spans="2:16" x14ac:dyDescent="0.4">
      <c r="B666" s="21"/>
      <c r="C666" s="21"/>
      <c r="D666" s="21"/>
      <c r="E666" s="21"/>
      <c r="F666" s="22"/>
      <c r="G666" s="21"/>
      <c r="H666" s="21"/>
      <c r="I666" s="21"/>
      <c r="J666" s="21"/>
      <c r="K666" s="21"/>
      <c r="L666" s="21"/>
      <c r="M666" s="21"/>
      <c r="N666" s="22"/>
      <c r="O666" s="23"/>
      <c r="P666" s="21"/>
    </row>
    <row r="667" spans="2:16" x14ac:dyDescent="0.4">
      <c r="B667" s="21"/>
      <c r="C667" s="21"/>
      <c r="D667" s="21"/>
      <c r="E667" s="21"/>
      <c r="F667" s="22"/>
      <c r="G667" s="21"/>
      <c r="H667" s="21"/>
      <c r="I667" s="21"/>
      <c r="J667" s="21"/>
      <c r="K667" s="21"/>
      <c r="L667" s="21"/>
      <c r="M667" s="21"/>
      <c r="N667" s="22"/>
      <c r="O667" s="23"/>
      <c r="P667" s="21"/>
    </row>
    <row r="668" spans="2:16" x14ac:dyDescent="0.4">
      <c r="B668" s="21"/>
      <c r="C668" s="21"/>
      <c r="D668" s="21"/>
      <c r="E668" s="21"/>
      <c r="F668" s="22"/>
      <c r="G668" s="21"/>
      <c r="H668" s="21"/>
      <c r="I668" s="21"/>
      <c r="J668" s="21"/>
      <c r="K668" s="21"/>
      <c r="L668" s="21"/>
      <c r="M668" s="21"/>
      <c r="N668" s="22"/>
      <c r="O668" s="23"/>
      <c r="P668" s="21"/>
    </row>
    <row r="669" spans="2:16" x14ac:dyDescent="0.4">
      <c r="B669" s="21"/>
      <c r="C669" s="21"/>
      <c r="D669" s="21"/>
      <c r="E669" s="21"/>
      <c r="F669" s="22"/>
      <c r="G669" s="21"/>
      <c r="H669" s="21"/>
      <c r="I669" s="21"/>
      <c r="J669" s="21"/>
      <c r="K669" s="21"/>
      <c r="L669" s="21"/>
      <c r="M669" s="21"/>
      <c r="N669" s="22"/>
      <c r="O669" s="23"/>
      <c r="P669" s="21"/>
    </row>
    <row r="670" spans="2:16" x14ac:dyDescent="0.4">
      <c r="B670" s="21"/>
      <c r="C670" s="21"/>
      <c r="D670" s="21"/>
      <c r="E670" s="21"/>
      <c r="F670" s="22"/>
      <c r="G670" s="21"/>
      <c r="H670" s="21"/>
      <c r="I670" s="21"/>
      <c r="J670" s="21"/>
      <c r="K670" s="21"/>
      <c r="L670" s="21"/>
      <c r="M670" s="21"/>
      <c r="N670" s="22"/>
      <c r="O670" s="23"/>
      <c r="P670" s="21"/>
    </row>
    <row r="671" spans="2:16" x14ac:dyDescent="0.4">
      <c r="B671" s="21"/>
      <c r="C671" s="21"/>
      <c r="D671" s="21"/>
      <c r="E671" s="21"/>
      <c r="F671" s="22"/>
      <c r="G671" s="21"/>
      <c r="H671" s="21"/>
      <c r="I671" s="21"/>
      <c r="J671" s="21"/>
      <c r="K671" s="21"/>
      <c r="L671" s="21"/>
      <c r="M671" s="21"/>
      <c r="N671" s="22"/>
      <c r="O671" s="23"/>
      <c r="P671" s="21"/>
    </row>
    <row r="672" spans="2:16" x14ac:dyDescent="0.4">
      <c r="B672" s="21"/>
      <c r="C672" s="21"/>
      <c r="D672" s="21"/>
      <c r="E672" s="21"/>
      <c r="F672" s="22"/>
      <c r="G672" s="21"/>
      <c r="H672" s="21"/>
      <c r="I672" s="21"/>
      <c r="J672" s="21"/>
      <c r="K672" s="21"/>
      <c r="L672" s="21"/>
      <c r="M672" s="21"/>
      <c r="N672" s="22"/>
      <c r="O672" s="23"/>
      <c r="P672" s="21"/>
    </row>
    <row r="673" spans="2:16" x14ac:dyDescent="0.4">
      <c r="B673" s="21"/>
      <c r="C673" s="21"/>
      <c r="D673" s="21"/>
      <c r="E673" s="21"/>
      <c r="F673" s="22"/>
      <c r="G673" s="21"/>
      <c r="H673" s="21"/>
      <c r="I673" s="21"/>
      <c r="J673" s="21"/>
      <c r="K673" s="21"/>
      <c r="L673" s="21"/>
      <c r="M673" s="21"/>
      <c r="N673" s="22"/>
      <c r="O673" s="23"/>
      <c r="P673" s="21"/>
    </row>
    <row r="674" spans="2:16" x14ac:dyDescent="0.4">
      <c r="B674" s="21"/>
      <c r="C674" s="21"/>
      <c r="D674" s="21"/>
      <c r="E674" s="21"/>
      <c r="F674" s="22"/>
      <c r="G674" s="21"/>
      <c r="H674" s="21"/>
      <c r="I674" s="21"/>
      <c r="J674" s="21"/>
      <c r="K674" s="21"/>
      <c r="L674" s="21"/>
      <c r="M674" s="21"/>
      <c r="N674" s="22"/>
      <c r="O674" s="23"/>
      <c r="P674" s="21"/>
    </row>
    <row r="675" spans="2:16" x14ac:dyDescent="0.4">
      <c r="B675" s="21"/>
      <c r="C675" s="21"/>
      <c r="D675" s="21"/>
      <c r="E675" s="21"/>
      <c r="F675" s="22"/>
      <c r="G675" s="21"/>
      <c r="H675" s="21"/>
      <c r="I675" s="21"/>
      <c r="J675" s="21"/>
      <c r="K675" s="21"/>
      <c r="L675" s="21"/>
      <c r="M675" s="21"/>
      <c r="N675" s="22"/>
      <c r="O675" s="23"/>
      <c r="P675" s="21"/>
    </row>
    <row r="676" spans="2:16" x14ac:dyDescent="0.4">
      <c r="B676" s="21"/>
      <c r="C676" s="21"/>
      <c r="D676" s="21"/>
      <c r="E676" s="21"/>
      <c r="F676" s="22"/>
      <c r="G676" s="21"/>
      <c r="H676" s="21"/>
      <c r="I676" s="21"/>
      <c r="J676" s="21"/>
      <c r="K676" s="21"/>
      <c r="L676" s="21"/>
      <c r="M676" s="21"/>
      <c r="N676" s="22"/>
      <c r="O676" s="23"/>
      <c r="P676" s="21"/>
    </row>
    <row r="677" spans="2:16" x14ac:dyDescent="0.4">
      <c r="B677" s="21"/>
      <c r="C677" s="21"/>
      <c r="D677" s="21"/>
      <c r="E677" s="21"/>
      <c r="F677" s="22"/>
      <c r="G677" s="21"/>
      <c r="H677" s="21"/>
      <c r="I677" s="21"/>
      <c r="J677" s="21"/>
      <c r="K677" s="21"/>
      <c r="L677" s="21"/>
      <c r="M677" s="21"/>
      <c r="N677" s="22"/>
      <c r="O677" s="23"/>
      <c r="P677" s="21"/>
    </row>
    <row r="678" spans="2:16" x14ac:dyDescent="0.4">
      <c r="B678" s="21"/>
      <c r="C678" s="21"/>
      <c r="D678" s="21"/>
      <c r="E678" s="21"/>
      <c r="F678" s="22"/>
      <c r="G678" s="21"/>
      <c r="H678" s="21"/>
      <c r="I678" s="21"/>
      <c r="J678" s="21"/>
      <c r="K678" s="21"/>
      <c r="L678" s="21"/>
      <c r="M678" s="21"/>
      <c r="N678" s="22"/>
      <c r="O678" s="23"/>
      <c r="P678" s="21"/>
    </row>
    <row r="679" spans="2:16" x14ac:dyDescent="0.4">
      <c r="B679" s="21"/>
      <c r="C679" s="21"/>
      <c r="D679" s="21"/>
      <c r="E679" s="21"/>
      <c r="F679" s="22"/>
      <c r="G679" s="21"/>
      <c r="H679" s="21"/>
      <c r="I679" s="21"/>
      <c r="J679" s="21"/>
      <c r="K679" s="21"/>
      <c r="L679" s="21"/>
      <c r="M679" s="21"/>
      <c r="N679" s="22"/>
      <c r="O679" s="23"/>
      <c r="P679" s="21"/>
    </row>
    <row r="680" spans="2:16" x14ac:dyDescent="0.4">
      <c r="B680" s="21"/>
      <c r="C680" s="21"/>
      <c r="D680" s="21"/>
      <c r="E680" s="21"/>
      <c r="F680" s="22"/>
      <c r="G680" s="21"/>
      <c r="H680" s="21"/>
      <c r="I680" s="21"/>
      <c r="J680" s="21"/>
      <c r="K680" s="21"/>
      <c r="L680" s="21"/>
      <c r="M680" s="21"/>
      <c r="N680" s="22"/>
      <c r="O680" s="23"/>
      <c r="P680" s="21"/>
    </row>
    <row r="681" spans="2:16" x14ac:dyDescent="0.4">
      <c r="B681" s="21"/>
      <c r="C681" s="21"/>
      <c r="D681" s="21"/>
      <c r="E681" s="21"/>
      <c r="F681" s="22"/>
      <c r="G681" s="21"/>
      <c r="H681" s="21"/>
      <c r="I681" s="21"/>
      <c r="J681" s="21"/>
      <c r="K681" s="21"/>
      <c r="L681" s="21"/>
      <c r="M681" s="21"/>
      <c r="N681" s="22"/>
      <c r="O681" s="23"/>
      <c r="P681" s="21"/>
    </row>
    <row r="682" spans="2:16" x14ac:dyDescent="0.4">
      <c r="B682" s="21"/>
      <c r="C682" s="21"/>
      <c r="D682" s="21"/>
      <c r="E682" s="21"/>
      <c r="F682" s="22"/>
      <c r="G682" s="21"/>
      <c r="H682" s="21"/>
      <c r="I682" s="21"/>
      <c r="J682" s="21"/>
      <c r="K682" s="21"/>
      <c r="L682" s="21"/>
      <c r="M682" s="21"/>
      <c r="N682" s="22"/>
      <c r="O682" s="23"/>
      <c r="P682" s="21"/>
    </row>
    <row r="683" spans="2:16" x14ac:dyDescent="0.4">
      <c r="B683" s="21"/>
      <c r="C683" s="21"/>
      <c r="D683" s="21"/>
      <c r="E683" s="21"/>
      <c r="F683" s="22"/>
      <c r="G683" s="21"/>
      <c r="H683" s="21"/>
      <c r="I683" s="21"/>
      <c r="J683" s="21"/>
      <c r="K683" s="21"/>
      <c r="L683" s="21"/>
      <c r="M683" s="21"/>
      <c r="N683" s="22"/>
      <c r="O683" s="23"/>
      <c r="P683" s="21"/>
    </row>
    <row r="684" spans="2:16" x14ac:dyDescent="0.4">
      <c r="B684" s="21"/>
      <c r="C684" s="21"/>
      <c r="D684" s="21"/>
      <c r="E684" s="21"/>
      <c r="F684" s="22"/>
      <c r="G684" s="21"/>
      <c r="H684" s="21"/>
      <c r="I684" s="21"/>
      <c r="J684" s="21"/>
      <c r="K684" s="21"/>
      <c r="L684" s="21"/>
      <c r="M684" s="21"/>
      <c r="N684" s="22"/>
      <c r="O684" s="23"/>
      <c r="P684" s="21"/>
    </row>
    <row r="685" spans="2:16" x14ac:dyDescent="0.4">
      <c r="B685" s="21"/>
      <c r="C685" s="21"/>
      <c r="D685" s="21"/>
      <c r="E685" s="21"/>
      <c r="F685" s="22"/>
      <c r="G685" s="21"/>
      <c r="H685" s="21"/>
      <c r="I685" s="21"/>
      <c r="J685" s="21"/>
      <c r="K685" s="21"/>
      <c r="L685" s="21"/>
      <c r="M685" s="21"/>
      <c r="N685" s="22"/>
      <c r="O685" s="23"/>
      <c r="P685" s="21"/>
    </row>
    <row r="686" spans="2:16" x14ac:dyDescent="0.4">
      <c r="B686" s="21"/>
      <c r="C686" s="21"/>
      <c r="D686" s="21"/>
      <c r="E686" s="21"/>
      <c r="F686" s="22"/>
      <c r="G686" s="21"/>
      <c r="H686" s="21"/>
      <c r="I686" s="21"/>
      <c r="J686" s="21"/>
      <c r="K686" s="21"/>
      <c r="L686" s="21"/>
      <c r="M686" s="21"/>
      <c r="N686" s="22"/>
      <c r="O686" s="23"/>
      <c r="P686" s="21"/>
    </row>
    <row r="687" spans="2:16" x14ac:dyDescent="0.4">
      <c r="B687" s="21"/>
      <c r="C687" s="21"/>
      <c r="D687" s="21"/>
      <c r="E687" s="21"/>
      <c r="F687" s="22"/>
      <c r="G687" s="21"/>
      <c r="H687" s="21"/>
      <c r="I687" s="21"/>
      <c r="J687" s="21"/>
      <c r="K687" s="21"/>
      <c r="L687" s="21"/>
      <c r="M687" s="21"/>
      <c r="N687" s="22"/>
      <c r="O687" s="23"/>
      <c r="P687" s="21"/>
    </row>
    <row r="688" spans="2:16" x14ac:dyDescent="0.4">
      <c r="B688" s="21"/>
      <c r="C688" s="21"/>
      <c r="D688" s="21"/>
      <c r="E688" s="21"/>
      <c r="F688" s="22"/>
      <c r="G688" s="21"/>
      <c r="H688" s="21"/>
      <c r="I688" s="21"/>
      <c r="J688" s="21"/>
      <c r="K688" s="21"/>
      <c r="L688" s="21"/>
      <c r="M688" s="21"/>
      <c r="N688" s="22"/>
      <c r="O688" s="23"/>
      <c r="P688" s="21"/>
    </row>
    <row r="689" spans="2:16" x14ac:dyDescent="0.4">
      <c r="B689" s="21"/>
      <c r="C689" s="21"/>
      <c r="D689" s="21"/>
      <c r="E689" s="21"/>
      <c r="F689" s="22"/>
      <c r="G689" s="21"/>
      <c r="H689" s="21"/>
      <c r="I689" s="21"/>
      <c r="J689" s="21"/>
      <c r="K689" s="21"/>
      <c r="L689" s="21"/>
      <c r="M689" s="21"/>
      <c r="N689" s="22"/>
      <c r="O689" s="23"/>
      <c r="P689" s="21"/>
    </row>
    <row r="690" spans="2:16" x14ac:dyDescent="0.4">
      <c r="B690" s="21"/>
      <c r="C690" s="21"/>
      <c r="D690" s="21"/>
      <c r="E690" s="21"/>
      <c r="F690" s="22"/>
      <c r="G690" s="21"/>
      <c r="H690" s="21"/>
      <c r="I690" s="21"/>
      <c r="J690" s="21"/>
      <c r="K690" s="21"/>
      <c r="L690" s="21"/>
      <c r="M690" s="21"/>
      <c r="N690" s="22"/>
      <c r="O690" s="23"/>
      <c r="P690" s="21"/>
    </row>
    <row r="691" spans="2:16" x14ac:dyDescent="0.4">
      <c r="B691" s="21"/>
      <c r="C691" s="21"/>
      <c r="D691" s="21"/>
      <c r="E691" s="21"/>
      <c r="F691" s="22"/>
      <c r="G691" s="21"/>
      <c r="H691" s="21"/>
      <c r="I691" s="21"/>
      <c r="J691" s="21"/>
      <c r="K691" s="21"/>
      <c r="L691" s="21"/>
      <c r="M691" s="21"/>
      <c r="N691" s="22"/>
      <c r="O691" s="23"/>
      <c r="P691" s="21"/>
    </row>
    <row r="692" spans="2:16" x14ac:dyDescent="0.4">
      <c r="B692" s="21"/>
      <c r="C692" s="21"/>
      <c r="D692" s="21"/>
      <c r="E692" s="21"/>
      <c r="F692" s="22"/>
      <c r="G692" s="21"/>
      <c r="H692" s="21"/>
      <c r="I692" s="21"/>
      <c r="J692" s="21"/>
      <c r="K692" s="21"/>
      <c r="L692" s="21"/>
      <c r="M692" s="21"/>
      <c r="N692" s="22"/>
      <c r="O692" s="23"/>
      <c r="P692" s="21"/>
    </row>
    <row r="693" spans="2:16" x14ac:dyDescent="0.4">
      <c r="B693" s="21"/>
      <c r="C693" s="21"/>
      <c r="D693" s="21"/>
      <c r="E693" s="21"/>
      <c r="F693" s="22"/>
      <c r="G693" s="21"/>
      <c r="H693" s="21"/>
      <c r="I693" s="21"/>
      <c r="J693" s="21"/>
      <c r="K693" s="21"/>
      <c r="L693" s="21"/>
      <c r="M693" s="21"/>
      <c r="N693" s="22"/>
      <c r="O693" s="23"/>
      <c r="P693" s="21"/>
    </row>
    <row r="694" spans="2:16" x14ac:dyDescent="0.4">
      <c r="B694" s="21"/>
      <c r="C694" s="21"/>
      <c r="D694" s="21"/>
      <c r="E694" s="21"/>
      <c r="F694" s="22"/>
      <c r="G694" s="21"/>
      <c r="H694" s="21"/>
      <c r="I694" s="21"/>
      <c r="J694" s="21"/>
      <c r="K694" s="21"/>
      <c r="L694" s="21"/>
      <c r="M694" s="21"/>
      <c r="N694" s="22"/>
      <c r="O694" s="23"/>
      <c r="P694" s="21"/>
    </row>
    <row r="695" spans="2:16" x14ac:dyDescent="0.4">
      <c r="B695" s="21"/>
      <c r="C695" s="21"/>
      <c r="D695" s="21"/>
      <c r="E695" s="21"/>
      <c r="F695" s="22"/>
      <c r="G695" s="21"/>
      <c r="H695" s="21"/>
      <c r="I695" s="21"/>
      <c r="J695" s="21"/>
      <c r="K695" s="21"/>
      <c r="L695" s="21"/>
      <c r="M695" s="21"/>
      <c r="N695" s="22"/>
      <c r="O695" s="23"/>
      <c r="P695" s="21"/>
    </row>
    <row r="696" spans="2:16" x14ac:dyDescent="0.4">
      <c r="B696" s="21"/>
      <c r="C696" s="21"/>
      <c r="D696" s="21"/>
      <c r="E696" s="21"/>
      <c r="F696" s="22"/>
      <c r="G696" s="21"/>
      <c r="H696" s="21"/>
      <c r="I696" s="21"/>
      <c r="J696" s="21"/>
      <c r="K696" s="21"/>
      <c r="L696" s="21"/>
      <c r="M696" s="21"/>
      <c r="N696" s="22"/>
      <c r="O696" s="23"/>
      <c r="P696" s="21"/>
    </row>
    <row r="697" spans="2:16" x14ac:dyDescent="0.4">
      <c r="B697" s="21"/>
      <c r="C697" s="21"/>
      <c r="D697" s="21"/>
      <c r="E697" s="21"/>
      <c r="F697" s="22"/>
      <c r="G697" s="21"/>
      <c r="H697" s="21"/>
      <c r="I697" s="21"/>
      <c r="J697" s="21"/>
      <c r="K697" s="21"/>
      <c r="L697" s="21"/>
      <c r="M697" s="21"/>
      <c r="N697" s="22"/>
      <c r="O697" s="23"/>
      <c r="P697" s="21"/>
    </row>
    <row r="698" spans="2:16" x14ac:dyDescent="0.4">
      <c r="B698" s="21"/>
      <c r="C698" s="21"/>
      <c r="D698" s="21"/>
      <c r="E698" s="21"/>
      <c r="F698" s="22"/>
      <c r="G698" s="21"/>
      <c r="H698" s="21"/>
      <c r="I698" s="21"/>
      <c r="J698" s="21"/>
      <c r="K698" s="21"/>
      <c r="L698" s="21"/>
      <c r="M698" s="21"/>
      <c r="N698" s="22"/>
      <c r="O698" s="23"/>
      <c r="P698" s="21"/>
    </row>
    <row r="699" spans="2:16" x14ac:dyDescent="0.4">
      <c r="B699" s="21"/>
      <c r="C699" s="21"/>
      <c r="D699" s="21"/>
      <c r="E699" s="21"/>
      <c r="F699" s="22"/>
      <c r="G699" s="21"/>
      <c r="H699" s="21"/>
      <c r="I699" s="21"/>
      <c r="J699" s="21"/>
      <c r="K699" s="21"/>
      <c r="L699" s="21"/>
      <c r="M699" s="21"/>
      <c r="N699" s="22"/>
      <c r="O699" s="23"/>
      <c r="P699" s="21"/>
    </row>
    <row r="700" spans="2:16" x14ac:dyDescent="0.4">
      <c r="B700" s="21"/>
      <c r="C700" s="21"/>
      <c r="D700" s="21"/>
      <c r="E700" s="21"/>
      <c r="F700" s="22"/>
      <c r="G700" s="21"/>
      <c r="H700" s="21"/>
      <c r="I700" s="21"/>
      <c r="J700" s="21"/>
      <c r="K700" s="21"/>
      <c r="L700" s="21"/>
      <c r="M700" s="21"/>
      <c r="N700" s="22"/>
      <c r="O700" s="23"/>
      <c r="P700" s="21"/>
    </row>
    <row r="701" spans="2:16" x14ac:dyDescent="0.4">
      <c r="B701" s="21"/>
      <c r="C701" s="21"/>
      <c r="D701" s="21"/>
      <c r="E701" s="21"/>
      <c r="F701" s="22"/>
      <c r="G701" s="21"/>
      <c r="H701" s="21"/>
      <c r="I701" s="21"/>
      <c r="J701" s="21"/>
      <c r="K701" s="21"/>
      <c r="L701" s="21"/>
      <c r="M701" s="21"/>
      <c r="N701" s="22"/>
      <c r="O701" s="23"/>
      <c r="P701" s="21"/>
    </row>
    <row r="702" spans="2:16" x14ac:dyDescent="0.4">
      <c r="B702" s="21"/>
      <c r="C702" s="21"/>
      <c r="D702" s="21"/>
      <c r="E702" s="21"/>
      <c r="F702" s="22"/>
      <c r="G702" s="21"/>
      <c r="H702" s="21"/>
      <c r="I702" s="21"/>
      <c r="J702" s="21"/>
      <c r="K702" s="21"/>
      <c r="L702" s="21"/>
      <c r="M702" s="21"/>
      <c r="N702" s="22"/>
      <c r="O702" s="23"/>
      <c r="P702" s="21"/>
    </row>
    <row r="703" spans="2:16" x14ac:dyDescent="0.4">
      <c r="B703" s="21"/>
      <c r="C703" s="21"/>
      <c r="D703" s="21"/>
      <c r="E703" s="21"/>
      <c r="F703" s="22"/>
      <c r="G703" s="21"/>
      <c r="H703" s="21"/>
      <c r="I703" s="21"/>
      <c r="J703" s="21"/>
      <c r="K703" s="21"/>
      <c r="L703" s="21"/>
      <c r="M703" s="21"/>
      <c r="N703" s="22"/>
      <c r="O703" s="23"/>
      <c r="P703" s="21"/>
    </row>
    <row r="704" spans="2:16" x14ac:dyDescent="0.4">
      <c r="B704" s="21"/>
      <c r="C704" s="21"/>
      <c r="D704" s="21"/>
      <c r="E704" s="21"/>
      <c r="F704" s="22"/>
      <c r="G704" s="21"/>
      <c r="H704" s="21"/>
      <c r="I704" s="21"/>
      <c r="J704" s="21"/>
      <c r="K704" s="21"/>
      <c r="L704" s="21"/>
      <c r="M704" s="21"/>
      <c r="N704" s="22"/>
      <c r="O704" s="23"/>
      <c r="P704" s="21"/>
    </row>
    <row r="705" spans="2:16" x14ac:dyDescent="0.4">
      <c r="B705" s="21"/>
      <c r="C705" s="21"/>
      <c r="D705" s="21"/>
      <c r="E705" s="21"/>
      <c r="F705" s="22"/>
      <c r="G705" s="21"/>
      <c r="H705" s="21"/>
      <c r="I705" s="21"/>
      <c r="J705" s="21"/>
      <c r="K705" s="21"/>
      <c r="L705" s="21"/>
      <c r="M705" s="21"/>
      <c r="N705" s="22"/>
      <c r="O705" s="23"/>
      <c r="P705" s="21"/>
    </row>
    <row r="706" spans="2:16" x14ac:dyDescent="0.4">
      <c r="B706" s="21"/>
      <c r="C706" s="21"/>
      <c r="D706" s="21"/>
      <c r="E706" s="21"/>
      <c r="F706" s="22"/>
      <c r="G706" s="21"/>
      <c r="H706" s="21"/>
      <c r="I706" s="21"/>
      <c r="J706" s="21"/>
      <c r="K706" s="21"/>
      <c r="L706" s="21"/>
      <c r="M706" s="21"/>
      <c r="N706" s="22"/>
      <c r="O706" s="23"/>
      <c r="P706" s="21"/>
    </row>
    <row r="707" spans="2:16" x14ac:dyDescent="0.4">
      <c r="B707" s="21"/>
      <c r="C707" s="21"/>
      <c r="D707" s="21"/>
      <c r="E707" s="21"/>
      <c r="F707" s="22"/>
      <c r="G707" s="21"/>
      <c r="H707" s="21"/>
      <c r="I707" s="21"/>
      <c r="J707" s="21"/>
      <c r="K707" s="21"/>
      <c r="L707" s="21"/>
      <c r="M707" s="21"/>
      <c r="N707" s="22"/>
      <c r="O707" s="23"/>
      <c r="P707" s="21"/>
    </row>
    <row r="708" spans="2:16" x14ac:dyDescent="0.4">
      <c r="B708" s="21"/>
      <c r="C708" s="21"/>
      <c r="D708" s="21"/>
      <c r="E708" s="21"/>
      <c r="F708" s="22"/>
      <c r="G708" s="21"/>
      <c r="H708" s="21"/>
      <c r="I708" s="21"/>
      <c r="J708" s="21"/>
      <c r="K708" s="21"/>
      <c r="L708" s="21"/>
      <c r="M708" s="21"/>
      <c r="N708" s="22"/>
      <c r="O708" s="23"/>
      <c r="P708" s="21"/>
    </row>
    <row r="709" spans="2:16" x14ac:dyDescent="0.4">
      <c r="B709" s="21"/>
      <c r="C709" s="21"/>
      <c r="D709" s="21"/>
      <c r="E709" s="21"/>
      <c r="F709" s="22"/>
      <c r="G709" s="21"/>
      <c r="H709" s="21"/>
      <c r="I709" s="21"/>
      <c r="J709" s="21"/>
      <c r="K709" s="21"/>
      <c r="L709" s="21"/>
      <c r="M709" s="21"/>
      <c r="N709" s="22"/>
      <c r="O709" s="23"/>
      <c r="P709" s="21"/>
    </row>
    <row r="710" spans="2:16" x14ac:dyDescent="0.4">
      <c r="B710" s="21"/>
      <c r="C710" s="21"/>
      <c r="D710" s="21"/>
      <c r="E710" s="21"/>
      <c r="F710" s="22"/>
      <c r="G710" s="21"/>
      <c r="H710" s="21"/>
      <c r="I710" s="21"/>
      <c r="J710" s="21"/>
      <c r="K710" s="21"/>
      <c r="L710" s="21"/>
      <c r="M710" s="21"/>
      <c r="N710" s="22"/>
      <c r="O710" s="23"/>
      <c r="P710" s="21"/>
    </row>
    <row r="711" spans="2:16" x14ac:dyDescent="0.4">
      <c r="B711" s="21"/>
      <c r="C711" s="21"/>
      <c r="D711" s="21"/>
      <c r="E711" s="21"/>
      <c r="F711" s="22"/>
      <c r="G711" s="21"/>
      <c r="H711" s="21"/>
      <c r="I711" s="21"/>
      <c r="J711" s="21"/>
      <c r="K711" s="21"/>
      <c r="L711" s="21"/>
      <c r="M711" s="21"/>
      <c r="N711" s="22"/>
      <c r="O711" s="23"/>
      <c r="P711" s="21"/>
    </row>
    <row r="712" spans="2:16" x14ac:dyDescent="0.4">
      <c r="B712" s="21"/>
      <c r="C712" s="21"/>
      <c r="D712" s="21"/>
      <c r="E712" s="21"/>
      <c r="F712" s="22"/>
      <c r="G712" s="21"/>
      <c r="H712" s="21"/>
      <c r="I712" s="21"/>
      <c r="J712" s="21"/>
      <c r="K712" s="21"/>
      <c r="L712" s="21"/>
      <c r="M712" s="21"/>
      <c r="N712" s="22"/>
      <c r="O712" s="23"/>
      <c r="P712" s="21"/>
    </row>
    <row r="713" spans="2:16" x14ac:dyDescent="0.4">
      <c r="B713" s="21"/>
      <c r="C713" s="21"/>
      <c r="D713" s="21"/>
      <c r="E713" s="21"/>
      <c r="F713" s="22"/>
      <c r="G713" s="21"/>
      <c r="H713" s="21"/>
      <c r="I713" s="21"/>
      <c r="J713" s="21"/>
      <c r="K713" s="21"/>
      <c r="L713" s="21"/>
      <c r="M713" s="21"/>
      <c r="N713" s="22"/>
      <c r="O713" s="23"/>
      <c r="P713" s="21"/>
    </row>
    <row r="714" spans="2:16" x14ac:dyDescent="0.4">
      <c r="B714" s="21"/>
      <c r="C714" s="21"/>
      <c r="D714" s="21"/>
      <c r="E714" s="21"/>
      <c r="F714" s="22"/>
      <c r="G714" s="21"/>
      <c r="H714" s="21"/>
      <c r="I714" s="21"/>
      <c r="J714" s="21"/>
      <c r="K714" s="21"/>
      <c r="L714" s="21"/>
      <c r="M714" s="21"/>
      <c r="N714" s="22"/>
      <c r="O714" s="23"/>
      <c r="P714" s="21"/>
    </row>
    <row r="715" spans="2:16" x14ac:dyDescent="0.4">
      <c r="B715" s="21"/>
      <c r="C715" s="21"/>
      <c r="D715" s="21"/>
      <c r="E715" s="21"/>
      <c r="F715" s="22"/>
      <c r="G715" s="21"/>
      <c r="H715" s="21"/>
      <c r="I715" s="21"/>
      <c r="J715" s="21"/>
      <c r="K715" s="21"/>
      <c r="L715" s="21"/>
      <c r="M715" s="21"/>
      <c r="N715" s="22"/>
      <c r="O715" s="23"/>
      <c r="P715" s="21"/>
    </row>
    <row r="716" spans="2:16" x14ac:dyDescent="0.4">
      <c r="B716" s="21"/>
      <c r="C716" s="21"/>
      <c r="D716" s="21"/>
      <c r="E716" s="21"/>
      <c r="F716" s="22"/>
      <c r="G716" s="21"/>
      <c r="H716" s="21"/>
      <c r="I716" s="21"/>
      <c r="J716" s="21"/>
      <c r="K716" s="21"/>
      <c r="L716" s="21"/>
      <c r="M716" s="21"/>
      <c r="N716" s="22"/>
      <c r="O716" s="23"/>
      <c r="P716" s="21"/>
    </row>
    <row r="717" spans="2:16" x14ac:dyDescent="0.4">
      <c r="B717" s="21"/>
      <c r="C717" s="21"/>
      <c r="D717" s="21"/>
      <c r="E717" s="21"/>
      <c r="F717" s="22"/>
      <c r="G717" s="21"/>
      <c r="H717" s="21"/>
      <c r="I717" s="21"/>
      <c r="J717" s="21"/>
      <c r="K717" s="21"/>
      <c r="L717" s="21"/>
      <c r="M717" s="21"/>
      <c r="N717" s="22"/>
      <c r="O717" s="23"/>
      <c r="P717" s="21"/>
    </row>
    <row r="718" spans="2:16" x14ac:dyDescent="0.4">
      <c r="B718" s="21"/>
      <c r="C718" s="21"/>
      <c r="D718" s="21"/>
      <c r="E718" s="21"/>
      <c r="F718" s="22"/>
      <c r="G718" s="21"/>
      <c r="H718" s="21"/>
      <c r="I718" s="21"/>
      <c r="J718" s="21"/>
      <c r="K718" s="21"/>
      <c r="L718" s="21"/>
      <c r="M718" s="21"/>
      <c r="N718" s="22"/>
      <c r="O718" s="23"/>
      <c r="P718" s="21"/>
    </row>
    <row r="719" spans="2:16" x14ac:dyDescent="0.4">
      <c r="B719" s="21"/>
      <c r="C719" s="21"/>
      <c r="D719" s="21"/>
      <c r="E719" s="21"/>
      <c r="F719" s="22"/>
      <c r="G719" s="21"/>
      <c r="H719" s="21"/>
      <c r="I719" s="21"/>
      <c r="J719" s="21"/>
      <c r="K719" s="21"/>
      <c r="L719" s="21"/>
      <c r="M719" s="21"/>
      <c r="N719" s="22"/>
      <c r="O719" s="23"/>
      <c r="P719" s="21"/>
    </row>
    <row r="720" spans="2:16" x14ac:dyDescent="0.4">
      <c r="B720" s="21"/>
      <c r="C720" s="21"/>
      <c r="D720" s="21"/>
      <c r="E720" s="21"/>
      <c r="F720" s="22"/>
      <c r="G720" s="21"/>
      <c r="H720" s="21"/>
      <c r="I720" s="21"/>
      <c r="J720" s="21"/>
      <c r="K720" s="21"/>
      <c r="L720" s="21"/>
      <c r="M720" s="21"/>
      <c r="N720" s="22"/>
      <c r="O720" s="23"/>
      <c r="P720" s="21"/>
    </row>
    <row r="721" spans="2:16" x14ac:dyDescent="0.4">
      <c r="B721" s="21"/>
      <c r="C721" s="21"/>
      <c r="D721" s="21"/>
      <c r="E721" s="21"/>
      <c r="F721" s="22"/>
      <c r="G721" s="21"/>
      <c r="H721" s="21"/>
      <c r="I721" s="21"/>
      <c r="J721" s="21"/>
      <c r="K721" s="21"/>
      <c r="L721" s="21"/>
      <c r="M721" s="21"/>
      <c r="N721" s="22"/>
      <c r="O721" s="23"/>
      <c r="P721" s="21"/>
    </row>
    <row r="722" spans="2:16" x14ac:dyDescent="0.4">
      <c r="B722" s="21"/>
      <c r="C722" s="21"/>
      <c r="D722" s="21"/>
      <c r="E722" s="21"/>
      <c r="F722" s="22"/>
      <c r="G722" s="21"/>
      <c r="H722" s="21"/>
      <c r="I722" s="21"/>
      <c r="J722" s="21"/>
      <c r="K722" s="21"/>
      <c r="L722" s="21"/>
      <c r="M722" s="21"/>
      <c r="N722" s="22"/>
      <c r="O722" s="23"/>
      <c r="P722" s="21"/>
    </row>
    <row r="723" spans="2:16" x14ac:dyDescent="0.4">
      <c r="B723" s="21"/>
      <c r="C723" s="21"/>
      <c r="D723" s="21"/>
      <c r="E723" s="21"/>
      <c r="F723" s="22"/>
      <c r="G723" s="21"/>
      <c r="H723" s="21"/>
      <c r="I723" s="21"/>
      <c r="J723" s="21"/>
      <c r="K723" s="21"/>
      <c r="L723" s="21"/>
      <c r="M723" s="21"/>
      <c r="N723" s="22"/>
      <c r="O723" s="23"/>
      <c r="P723" s="21"/>
    </row>
    <row r="724" spans="2:16" x14ac:dyDescent="0.4">
      <c r="B724" s="21"/>
      <c r="C724" s="21"/>
      <c r="D724" s="21"/>
      <c r="E724" s="21"/>
      <c r="F724" s="22"/>
      <c r="G724" s="21"/>
      <c r="H724" s="21"/>
      <c r="I724" s="21"/>
      <c r="J724" s="21"/>
      <c r="K724" s="21"/>
      <c r="L724" s="21"/>
      <c r="M724" s="21"/>
      <c r="N724" s="22"/>
      <c r="O724" s="23"/>
      <c r="P724" s="21"/>
    </row>
    <row r="725" spans="2:16" x14ac:dyDescent="0.4">
      <c r="B725" s="21"/>
      <c r="C725" s="21"/>
      <c r="D725" s="21"/>
      <c r="E725" s="21"/>
      <c r="F725" s="22"/>
      <c r="G725" s="21"/>
      <c r="H725" s="21"/>
      <c r="I725" s="21"/>
      <c r="J725" s="21"/>
      <c r="K725" s="21"/>
      <c r="L725" s="21"/>
      <c r="M725" s="21"/>
      <c r="N725" s="22"/>
      <c r="O725" s="23"/>
      <c r="P725" s="21"/>
    </row>
    <row r="726" spans="2:16" x14ac:dyDescent="0.4">
      <c r="B726" s="21"/>
      <c r="C726" s="21"/>
      <c r="D726" s="21"/>
      <c r="E726" s="21"/>
      <c r="F726" s="22"/>
      <c r="G726" s="21"/>
      <c r="H726" s="21"/>
      <c r="I726" s="21"/>
      <c r="J726" s="21"/>
      <c r="K726" s="21"/>
      <c r="L726" s="21"/>
      <c r="M726" s="21"/>
      <c r="N726" s="22"/>
      <c r="O726" s="23"/>
      <c r="P726" s="21"/>
    </row>
    <row r="727" spans="2:16" x14ac:dyDescent="0.4">
      <c r="B727" s="21"/>
      <c r="C727" s="21"/>
      <c r="D727" s="21"/>
      <c r="E727" s="21"/>
      <c r="F727" s="22"/>
      <c r="G727" s="21"/>
      <c r="H727" s="21"/>
      <c r="I727" s="21"/>
      <c r="J727" s="21"/>
      <c r="K727" s="21"/>
      <c r="L727" s="21"/>
      <c r="M727" s="21"/>
      <c r="N727" s="22"/>
      <c r="O727" s="23"/>
      <c r="P727" s="21"/>
    </row>
    <row r="728" spans="2:16" x14ac:dyDescent="0.4">
      <c r="B728" s="21"/>
      <c r="C728" s="21"/>
      <c r="D728" s="21"/>
      <c r="E728" s="21"/>
      <c r="F728" s="22"/>
      <c r="G728" s="21"/>
      <c r="H728" s="21"/>
      <c r="I728" s="21"/>
      <c r="J728" s="21"/>
      <c r="K728" s="21"/>
      <c r="L728" s="21"/>
      <c r="M728" s="21"/>
      <c r="N728" s="22"/>
      <c r="O728" s="23"/>
      <c r="P728" s="21"/>
    </row>
    <row r="729" spans="2:16" x14ac:dyDescent="0.4">
      <c r="B729" s="21"/>
      <c r="C729" s="21"/>
      <c r="D729" s="21"/>
      <c r="E729" s="21"/>
      <c r="F729" s="22"/>
      <c r="G729" s="21"/>
      <c r="H729" s="21"/>
      <c r="I729" s="21"/>
      <c r="J729" s="21"/>
      <c r="K729" s="21"/>
      <c r="L729" s="21"/>
      <c r="M729" s="21"/>
      <c r="N729" s="22"/>
      <c r="O729" s="23"/>
      <c r="P729" s="21"/>
    </row>
    <row r="730" spans="2:16" x14ac:dyDescent="0.4">
      <c r="B730" s="21"/>
      <c r="C730" s="21"/>
      <c r="D730" s="21"/>
      <c r="E730" s="21"/>
      <c r="F730" s="22"/>
      <c r="G730" s="21"/>
      <c r="H730" s="21"/>
      <c r="I730" s="21"/>
      <c r="J730" s="21"/>
      <c r="K730" s="21"/>
      <c r="L730" s="21"/>
      <c r="M730" s="21"/>
      <c r="N730" s="22"/>
      <c r="O730" s="23"/>
      <c r="P730" s="21"/>
    </row>
    <row r="731" spans="2:16" x14ac:dyDescent="0.4">
      <c r="B731" s="21"/>
      <c r="C731" s="21"/>
      <c r="D731" s="21"/>
      <c r="E731" s="21"/>
      <c r="F731" s="22"/>
      <c r="G731" s="21"/>
      <c r="H731" s="21"/>
      <c r="I731" s="21"/>
      <c r="J731" s="21"/>
      <c r="K731" s="21"/>
      <c r="L731" s="21"/>
      <c r="M731" s="21"/>
      <c r="N731" s="22"/>
      <c r="O731" s="23"/>
      <c r="P731" s="21"/>
    </row>
    <row r="732" spans="2:16" x14ac:dyDescent="0.4">
      <c r="B732" s="21"/>
      <c r="C732" s="21"/>
      <c r="D732" s="21"/>
      <c r="E732" s="21"/>
      <c r="F732" s="22"/>
      <c r="G732" s="21"/>
      <c r="H732" s="21"/>
      <c r="I732" s="21"/>
      <c r="J732" s="21"/>
      <c r="K732" s="21"/>
      <c r="L732" s="21"/>
      <c r="M732" s="21"/>
      <c r="N732" s="22"/>
      <c r="O732" s="23"/>
      <c r="P732" s="21"/>
    </row>
    <row r="733" spans="2:16" x14ac:dyDescent="0.4">
      <c r="B733" s="21"/>
      <c r="C733" s="21"/>
      <c r="D733" s="21"/>
      <c r="E733" s="21"/>
      <c r="F733" s="22"/>
      <c r="G733" s="21"/>
      <c r="H733" s="21"/>
      <c r="I733" s="21"/>
      <c r="J733" s="21"/>
      <c r="K733" s="21"/>
      <c r="L733" s="21"/>
      <c r="M733" s="21"/>
      <c r="N733" s="22"/>
      <c r="O733" s="23"/>
      <c r="P733" s="21"/>
    </row>
    <row r="734" spans="2:16" x14ac:dyDescent="0.4">
      <c r="B734" s="21"/>
      <c r="C734" s="21"/>
      <c r="D734" s="21"/>
      <c r="E734" s="21"/>
      <c r="F734" s="22"/>
      <c r="G734" s="21"/>
      <c r="H734" s="21"/>
      <c r="I734" s="21"/>
      <c r="J734" s="21"/>
      <c r="K734" s="21"/>
      <c r="L734" s="21"/>
      <c r="M734" s="21"/>
      <c r="N734" s="22"/>
      <c r="O734" s="23"/>
      <c r="P734" s="21"/>
    </row>
    <row r="735" spans="2:16" x14ac:dyDescent="0.4">
      <c r="B735" s="21"/>
      <c r="C735" s="21"/>
      <c r="D735" s="21"/>
      <c r="E735" s="21"/>
      <c r="F735" s="22"/>
      <c r="G735" s="21"/>
      <c r="H735" s="21"/>
      <c r="I735" s="21"/>
      <c r="J735" s="21"/>
      <c r="K735" s="21"/>
      <c r="L735" s="21"/>
      <c r="M735" s="21"/>
      <c r="N735" s="22"/>
      <c r="O735" s="23"/>
      <c r="P735" s="21"/>
    </row>
    <row r="736" spans="2:16" x14ac:dyDescent="0.4">
      <c r="B736" s="21"/>
      <c r="C736" s="21"/>
      <c r="D736" s="21"/>
      <c r="E736" s="21"/>
      <c r="F736" s="22"/>
      <c r="G736" s="21"/>
      <c r="H736" s="21"/>
      <c r="I736" s="21"/>
      <c r="J736" s="21"/>
      <c r="K736" s="21"/>
      <c r="L736" s="21"/>
      <c r="M736" s="21"/>
      <c r="N736" s="22"/>
      <c r="O736" s="23"/>
      <c r="P736" s="21"/>
    </row>
    <row r="737" spans="2:16" x14ac:dyDescent="0.4">
      <c r="B737" s="21"/>
      <c r="C737" s="21"/>
      <c r="D737" s="21"/>
      <c r="E737" s="21"/>
      <c r="F737" s="22"/>
      <c r="G737" s="21"/>
      <c r="H737" s="21"/>
      <c r="I737" s="21"/>
      <c r="J737" s="21"/>
      <c r="K737" s="21"/>
      <c r="L737" s="21"/>
      <c r="M737" s="21"/>
      <c r="N737" s="22"/>
      <c r="O737" s="23"/>
      <c r="P737" s="21"/>
    </row>
    <row r="738" spans="2:16" x14ac:dyDescent="0.4">
      <c r="B738" s="21"/>
      <c r="C738" s="21"/>
      <c r="D738" s="21"/>
      <c r="E738" s="21"/>
      <c r="F738" s="22"/>
      <c r="G738" s="21"/>
      <c r="H738" s="21"/>
      <c r="I738" s="21"/>
      <c r="J738" s="21"/>
      <c r="K738" s="21"/>
      <c r="L738" s="21"/>
      <c r="M738" s="21"/>
      <c r="N738" s="22"/>
      <c r="O738" s="23"/>
      <c r="P738" s="21"/>
    </row>
    <row r="739" spans="2:16" x14ac:dyDescent="0.4">
      <c r="B739" s="21"/>
      <c r="C739" s="21"/>
      <c r="D739" s="21"/>
      <c r="E739" s="21"/>
      <c r="F739" s="22"/>
      <c r="G739" s="21"/>
      <c r="H739" s="21"/>
      <c r="I739" s="21"/>
      <c r="J739" s="21"/>
      <c r="K739" s="21"/>
      <c r="L739" s="21"/>
      <c r="M739" s="21"/>
      <c r="N739" s="22"/>
      <c r="O739" s="23"/>
      <c r="P739" s="21"/>
    </row>
    <row r="740" spans="2:16" x14ac:dyDescent="0.4">
      <c r="B740" s="21"/>
      <c r="C740" s="21"/>
      <c r="D740" s="21"/>
      <c r="E740" s="21"/>
      <c r="F740" s="22"/>
      <c r="G740" s="21"/>
      <c r="H740" s="21"/>
      <c r="I740" s="21"/>
      <c r="J740" s="21"/>
      <c r="K740" s="21"/>
      <c r="L740" s="21"/>
      <c r="M740" s="21"/>
      <c r="N740" s="22"/>
      <c r="O740" s="23"/>
      <c r="P740" s="21"/>
    </row>
    <row r="741" spans="2:16" x14ac:dyDescent="0.4">
      <c r="B741" s="21"/>
      <c r="C741" s="21"/>
      <c r="D741" s="21"/>
      <c r="E741" s="21"/>
      <c r="F741" s="22"/>
      <c r="G741" s="21"/>
      <c r="H741" s="21"/>
      <c r="I741" s="21"/>
      <c r="J741" s="21"/>
      <c r="K741" s="21"/>
      <c r="L741" s="21"/>
      <c r="M741" s="21"/>
      <c r="N741" s="22"/>
      <c r="O741" s="23"/>
      <c r="P741" s="21"/>
    </row>
    <row r="742" spans="2:16" x14ac:dyDescent="0.4">
      <c r="B742" s="21"/>
      <c r="C742" s="21"/>
      <c r="D742" s="21"/>
      <c r="E742" s="21"/>
      <c r="F742" s="22"/>
      <c r="G742" s="21"/>
      <c r="H742" s="21"/>
      <c r="I742" s="21"/>
      <c r="J742" s="21"/>
      <c r="K742" s="21"/>
      <c r="L742" s="21"/>
      <c r="M742" s="21"/>
      <c r="N742" s="22"/>
      <c r="O742" s="23"/>
      <c r="P742" s="21"/>
    </row>
    <row r="743" spans="2:16" x14ac:dyDescent="0.4">
      <c r="B743" s="21"/>
      <c r="C743" s="21"/>
      <c r="D743" s="21"/>
      <c r="E743" s="21"/>
      <c r="F743" s="22"/>
      <c r="G743" s="21"/>
      <c r="H743" s="21"/>
      <c r="I743" s="21"/>
      <c r="J743" s="21"/>
      <c r="K743" s="21"/>
      <c r="L743" s="21"/>
      <c r="M743" s="21"/>
      <c r="N743" s="22"/>
      <c r="O743" s="23"/>
      <c r="P743" s="21"/>
    </row>
    <row r="744" spans="2:16" x14ac:dyDescent="0.4">
      <c r="B744" s="21"/>
      <c r="C744" s="21"/>
      <c r="D744" s="21"/>
      <c r="E744" s="21"/>
      <c r="F744" s="22"/>
      <c r="G744" s="21"/>
      <c r="H744" s="21"/>
      <c r="I744" s="21"/>
      <c r="J744" s="21"/>
      <c r="K744" s="21"/>
      <c r="L744" s="21"/>
      <c r="M744" s="21"/>
      <c r="N744" s="22"/>
      <c r="O744" s="23"/>
      <c r="P744" s="21"/>
    </row>
    <row r="745" spans="2:16" x14ac:dyDescent="0.4">
      <c r="B745" s="21"/>
      <c r="C745" s="21"/>
      <c r="D745" s="21"/>
      <c r="E745" s="21"/>
      <c r="F745" s="22"/>
      <c r="G745" s="21"/>
      <c r="H745" s="21"/>
      <c r="I745" s="21"/>
      <c r="J745" s="21"/>
      <c r="K745" s="21"/>
      <c r="L745" s="21"/>
      <c r="M745" s="21"/>
      <c r="N745" s="22"/>
      <c r="O745" s="23"/>
      <c r="P745" s="21"/>
    </row>
    <row r="746" spans="2:16" x14ac:dyDescent="0.4">
      <c r="B746" s="21"/>
      <c r="C746" s="21"/>
      <c r="D746" s="21"/>
      <c r="E746" s="21"/>
      <c r="F746" s="22"/>
      <c r="G746" s="21"/>
      <c r="H746" s="21"/>
      <c r="I746" s="21"/>
      <c r="J746" s="21"/>
      <c r="K746" s="21"/>
      <c r="L746" s="21"/>
      <c r="M746" s="21"/>
      <c r="N746" s="22"/>
      <c r="O746" s="23"/>
      <c r="P746" s="21"/>
    </row>
    <row r="747" spans="2:16" x14ac:dyDescent="0.4">
      <c r="B747" s="21"/>
      <c r="C747" s="21"/>
      <c r="D747" s="21"/>
      <c r="E747" s="21"/>
      <c r="F747" s="22"/>
      <c r="G747" s="21"/>
      <c r="H747" s="21"/>
      <c r="I747" s="21"/>
      <c r="J747" s="21"/>
      <c r="K747" s="21"/>
      <c r="L747" s="21"/>
      <c r="M747" s="21"/>
      <c r="N747" s="22"/>
      <c r="O747" s="23"/>
      <c r="P747" s="21"/>
    </row>
    <row r="748" spans="2:16" x14ac:dyDescent="0.4">
      <c r="B748" s="21"/>
      <c r="C748" s="21"/>
      <c r="D748" s="21"/>
      <c r="E748" s="21"/>
      <c r="F748" s="22"/>
      <c r="G748" s="21"/>
      <c r="H748" s="21"/>
      <c r="I748" s="21"/>
      <c r="J748" s="21"/>
      <c r="K748" s="21"/>
      <c r="L748" s="21"/>
      <c r="M748" s="21"/>
      <c r="N748" s="22"/>
      <c r="O748" s="23"/>
      <c r="P748" s="21"/>
    </row>
    <row r="749" spans="2:16" x14ac:dyDescent="0.4">
      <c r="B749" s="21"/>
      <c r="C749" s="21"/>
      <c r="D749" s="21"/>
      <c r="E749" s="21"/>
      <c r="F749" s="22"/>
      <c r="G749" s="21"/>
      <c r="H749" s="21"/>
      <c r="I749" s="21"/>
      <c r="J749" s="21"/>
      <c r="K749" s="21"/>
      <c r="L749" s="21"/>
      <c r="M749" s="21"/>
      <c r="N749" s="22"/>
      <c r="O749" s="23"/>
      <c r="P749" s="21"/>
    </row>
    <row r="750" spans="2:16" x14ac:dyDescent="0.4">
      <c r="B750" s="21"/>
      <c r="C750" s="21"/>
      <c r="D750" s="21"/>
      <c r="E750" s="21"/>
      <c r="F750" s="22"/>
      <c r="G750" s="21"/>
      <c r="H750" s="21"/>
      <c r="I750" s="21"/>
      <c r="J750" s="21"/>
      <c r="K750" s="21"/>
      <c r="L750" s="21"/>
      <c r="M750" s="21"/>
      <c r="N750" s="22"/>
      <c r="O750" s="23"/>
      <c r="P750" s="21"/>
    </row>
    <row r="751" spans="2:16" x14ac:dyDescent="0.4">
      <c r="B751" s="21"/>
      <c r="C751" s="21"/>
      <c r="D751" s="21"/>
      <c r="E751" s="21"/>
      <c r="F751" s="22"/>
      <c r="G751" s="21"/>
      <c r="H751" s="21"/>
      <c r="I751" s="21"/>
      <c r="J751" s="21"/>
      <c r="K751" s="21"/>
      <c r="L751" s="21"/>
      <c r="M751" s="21"/>
      <c r="N751" s="22"/>
      <c r="O751" s="23"/>
      <c r="P751" s="21"/>
    </row>
    <row r="752" spans="2:16" x14ac:dyDescent="0.4">
      <c r="B752" s="21"/>
      <c r="C752" s="21"/>
      <c r="D752" s="21"/>
      <c r="E752" s="21"/>
      <c r="F752" s="22"/>
      <c r="G752" s="21"/>
      <c r="H752" s="21"/>
      <c r="I752" s="21"/>
      <c r="J752" s="21"/>
      <c r="K752" s="21"/>
      <c r="L752" s="21"/>
      <c r="M752" s="21"/>
      <c r="N752" s="22"/>
      <c r="O752" s="23"/>
      <c r="P752" s="21"/>
    </row>
    <row r="753" spans="2:16" x14ac:dyDescent="0.4">
      <c r="B753" s="21"/>
      <c r="C753" s="21"/>
      <c r="D753" s="21"/>
      <c r="E753" s="21"/>
      <c r="F753" s="22"/>
      <c r="G753" s="21"/>
      <c r="H753" s="21"/>
      <c r="I753" s="21"/>
      <c r="J753" s="21"/>
      <c r="K753" s="21"/>
      <c r="L753" s="21"/>
      <c r="M753" s="21"/>
      <c r="N753" s="22"/>
      <c r="O753" s="23"/>
      <c r="P753" s="21"/>
    </row>
    <row r="754" spans="2:16" x14ac:dyDescent="0.4">
      <c r="B754" s="21"/>
      <c r="C754" s="21"/>
      <c r="D754" s="21"/>
      <c r="E754" s="21"/>
      <c r="F754" s="22"/>
      <c r="G754" s="21"/>
      <c r="H754" s="21"/>
      <c r="I754" s="21"/>
      <c r="J754" s="21"/>
      <c r="K754" s="21"/>
      <c r="L754" s="21"/>
      <c r="M754" s="21"/>
      <c r="N754" s="22"/>
      <c r="O754" s="23"/>
      <c r="P754" s="21"/>
    </row>
    <row r="755" spans="2:16" x14ac:dyDescent="0.4">
      <c r="B755" s="21"/>
      <c r="C755" s="21"/>
      <c r="D755" s="21"/>
      <c r="E755" s="21"/>
      <c r="F755" s="22"/>
      <c r="G755" s="21"/>
      <c r="H755" s="21"/>
      <c r="I755" s="21"/>
      <c r="J755" s="21"/>
      <c r="K755" s="21"/>
      <c r="L755" s="21"/>
      <c r="M755" s="21"/>
      <c r="N755" s="22"/>
      <c r="O755" s="23"/>
      <c r="P755" s="21"/>
    </row>
    <row r="756" spans="2:16" x14ac:dyDescent="0.4">
      <c r="B756" s="21"/>
      <c r="C756" s="21"/>
      <c r="D756" s="21"/>
      <c r="E756" s="21"/>
      <c r="F756" s="22"/>
      <c r="G756" s="21"/>
      <c r="H756" s="21"/>
      <c r="I756" s="21"/>
      <c r="J756" s="21"/>
      <c r="K756" s="21"/>
      <c r="L756" s="21"/>
      <c r="M756" s="21"/>
      <c r="N756" s="22"/>
      <c r="O756" s="23"/>
      <c r="P756" s="21"/>
    </row>
    <row r="757" spans="2:16" x14ac:dyDescent="0.4">
      <c r="B757" s="21"/>
      <c r="C757" s="21"/>
      <c r="D757" s="21"/>
      <c r="E757" s="21"/>
      <c r="F757" s="22"/>
      <c r="G757" s="21"/>
      <c r="H757" s="21"/>
      <c r="I757" s="21"/>
      <c r="J757" s="21"/>
      <c r="K757" s="21"/>
      <c r="L757" s="21"/>
      <c r="M757" s="21"/>
      <c r="N757" s="22"/>
      <c r="O757" s="23"/>
      <c r="P757" s="21"/>
    </row>
    <row r="758" spans="2:16" x14ac:dyDescent="0.4">
      <c r="B758" s="21"/>
      <c r="C758" s="21"/>
      <c r="D758" s="21"/>
      <c r="E758" s="21"/>
      <c r="F758" s="22"/>
      <c r="G758" s="21"/>
      <c r="H758" s="21"/>
      <c r="I758" s="21"/>
      <c r="J758" s="21"/>
      <c r="K758" s="21"/>
      <c r="L758" s="21"/>
      <c r="M758" s="21"/>
      <c r="N758" s="22"/>
      <c r="O758" s="23"/>
      <c r="P758" s="21"/>
    </row>
    <row r="759" spans="2:16" x14ac:dyDescent="0.4">
      <c r="B759" s="21"/>
      <c r="C759" s="21"/>
      <c r="D759" s="21"/>
      <c r="E759" s="21"/>
      <c r="F759" s="22"/>
      <c r="G759" s="21"/>
      <c r="H759" s="21"/>
      <c r="I759" s="21"/>
      <c r="J759" s="21"/>
      <c r="K759" s="21"/>
      <c r="L759" s="21"/>
      <c r="M759" s="21"/>
      <c r="N759" s="22"/>
      <c r="O759" s="23"/>
      <c r="P759" s="21"/>
    </row>
    <row r="760" spans="2:16" x14ac:dyDescent="0.4">
      <c r="B760" s="21"/>
      <c r="C760" s="21"/>
      <c r="D760" s="21"/>
      <c r="E760" s="21"/>
      <c r="F760" s="22"/>
      <c r="G760" s="21"/>
      <c r="H760" s="21"/>
      <c r="I760" s="21"/>
      <c r="J760" s="21"/>
      <c r="K760" s="21"/>
      <c r="L760" s="21"/>
      <c r="M760" s="21"/>
      <c r="N760" s="22"/>
      <c r="O760" s="23"/>
      <c r="P760" s="21"/>
    </row>
    <row r="761" spans="2:16" x14ac:dyDescent="0.4">
      <c r="B761" s="21"/>
      <c r="C761" s="21"/>
      <c r="D761" s="21"/>
      <c r="E761" s="21"/>
      <c r="F761" s="22"/>
      <c r="G761" s="21"/>
      <c r="H761" s="21"/>
      <c r="I761" s="21"/>
      <c r="J761" s="21"/>
      <c r="K761" s="21"/>
      <c r="L761" s="21"/>
      <c r="M761" s="21"/>
      <c r="N761" s="22"/>
      <c r="O761" s="23"/>
      <c r="P761" s="21"/>
    </row>
    <row r="762" spans="2:16" x14ac:dyDescent="0.4">
      <c r="B762" s="21"/>
      <c r="C762" s="21"/>
      <c r="D762" s="21"/>
      <c r="E762" s="21"/>
      <c r="F762" s="22"/>
      <c r="G762" s="21"/>
      <c r="H762" s="21"/>
      <c r="I762" s="21"/>
      <c r="J762" s="21"/>
      <c r="K762" s="21"/>
      <c r="L762" s="21"/>
      <c r="M762" s="21"/>
      <c r="N762" s="22"/>
      <c r="O762" s="23"/>
      <c r="P762" s="21"/>
    </row>
    <row r="763" spans="2:16" x14ac:dyDescent="0.4">
      <c r="B763" s="21"/>
      <c r="C763" s="21"/>
      <c r="D763" s="21"/>
      <c r="E763" s="21"/>
      <c r="F763" s="22"/>
      <c r="G763" s="21"/>
      <c r="H763" s="21"/>
      <c r="I763" s="21"/>
      <c r="J763" s="21"/>
      <c r="K763" s="21"/>
      <c r="L763" s="21"/>
      <c r="M763" s="21"/>
      <c r="N763" s="22"/>
      <c r="O763" s="23"/>
      <c r="P763" s="21"/>
    </row>
    <row r="764" spans="2:16" x14ac:dyDescent="0.4">
      <c r="B764" s="21"/>
      <c r="C764" s="21"/>
      <c r="D764" s="21"/>
      <c r="E764" s="21"/>
      <c r="F764" s="22"/>
      <c r="G764" s="21"/>
      <c r="H764" s="21"/>
      <c r="I764" s="21"/>
      <c r="J764" s="21"/>
      <c r="K764" s="21"/>
      <c r="L764" s="21"/>
      <c r="M764" s="21"/>
      <c r="N764" s="22"/>
      <c r="O764" s="23"/>
      <c r="P764" s="21"/>
    </row>
    <row r="765" spans="2:16" x14ac:dyDescent="0.4">
      <c r="B765" s="21"/>
      <c r="C765" s="21"/>
      <c r="D765" s="21"/>
      <c r="E765" s="21"/>
      <c r="F765" s="22"/>
      <c r="G765" s="21"/>
      <c r="H765" s="21"/>
      <c r="I765" s="21"/>
      <c r="J765" s="21"/>
      <c r="K765" s="21"/>
      <c r="L765" s="21"/>
      <c r="M765" s="21"/>
      <c r="N765" s="22"/>
      <c r="O765" s="23"/>
      <c r="P765" s="21"/>
    </row>
    <row r="766" spans="2:16" x14ac:dyDescent="0.4">
      <c r="B766" s="21"/>
      <c r="C766" s="21"/>
      <c r="D766" s="21"/>
      <c r="E766" s="21"/>
      <c r="F766" s="22"/>
      <c r="G766" s="21"/>
      <c r="H766" s="21"/>
      <c r="I766" s="21"/>
      <c r="J766" s="21"/>
      <c r="K766" s="21"/>
      <c r="L766" s="21"/>
      <c r="M766" s="21"/>
      <c r="N766" s="22"/>
      <c r="O766" s="23"/>
      <c r="P766" s="21"/>
    </row>
    <row r="767" spans="2:16" x14ac:dyDescent="0.4">
      <c r="B767" s="21"/>
      <c r="C767" s="21"/>
      <c r="D767" s="21"/>
      <c r="E767" s="21"/>
      <c r="F767" s="22"/>
      <c r="G767" s="21"/>
      <c r="H767" s="21"/>
      <c r="I767" s="21"/>
      <c r="J767" s="21"/>
      <c r="K767" s="21"/>
      <c r="L767" s="21"/>
      <c r="M767" s="21"/>
      <c r="N767" s="22"/>
      <c r="O767" s="23"/>
      <c r="P767" s="21"/>
    </row>
    <row r="768" spans="2:16" x14ac:dyDescent="0.4">
      <c r="B768" s="21"/>
      <c r="C768" s="21"/>
      <c r="D768" s="21"/>
      <c r="E768" s="21"/>
      <c r="F768" s="22"/>
      <c r="G768" s="21"/>
      <c r="H768" s="21"/>
      <c r="I768" s="21"/>
      <c r="J768" s="21"/>
      <c r="K768" s="21"/>
      <c r="L768" s="21"/>
      <c r="M768" s="21"/>
      <c r="N768" s="22"/>
      <c r="O768" s="23"/>
      <c r="P768" s="21"/>
    </row>
    <row r="769" spans="2:16" x14ac:dyDescent="0.4">
      <c r="B769" s="21"/>
      <c r="C769" s="21"/>
      <c r="D769" s="21"/>
      <c r="E769" s="21"/>
      <c r="F769" s="22"/>
      <c r="G769" s="21"/>
      <c r="H769" s="21"/>
      <c r="I769" s="21"/>
      <c r="J769" s="21"/>
      <c r="K769" s="21"/>
      <c r="L769" s="21"/>
      <c r="M769" s="21"/>
      <c r="N769" s="22"/>
      <c r="O769" s="23"/>
      <c r="P769" s="21"/>
    </row>
    <row r="770" spans="2:16" x14ac:dyDescent="0.4">
      <c r="B770" s="21"/>
      <c r="C770" s="21"/>
      <c r="D770" s="21"/>
      <c r="E770" s="21"/>
      <c r="F770" s="22"/>
      <c r="G770" s="21"/>
      <c r="H770" s="21"/>
      <c r="I770" s="21"/>
      <c r="J770" s="21"/>
      <c r="K770" s="21"/>
      <c r="L770" s="21"/>
      <c r="M770" s="21"/>
      <c r="N770" s="22"/>
      <c r="O770" s="23"/>
      <c r="P770" s="21"/>
    </row>
    <row r="771" spans="2:16" x14ac:dyDescent="0.4">
      <c r="B771" s="21"/>
      <c r="C771" s="21"/>
      <c r="D771" s="21"/>
      <c r="E771" s="21"/>
      <c r="F771" s="22"/>
      <c r="G771" s="21"/>
      <c r="H771" s="21"/>
      <c r="I771" s="21"/>
      <c r="J771" s="21"/>
      <c r="K771" s="21"/>
      <c r="L771" s="21"/>
      <c r="M771" s="21"/>
      <c r="N771" s="22"/>
      <c r="O771" s="23"/>
      <c r="P771" s="21"/>
    </row>
    <row r="772" spans="2:16" x14ac:dyDescent="0.4">
      <c r="B772" s="21"/>
      <c r="C772" s="21"/>
      <c r="D772" s="21"/>
      <c r="E772" s="21"/>
      <c r="F772" s="22"/>
      <c r="G772" s="21"/>
      <c r="H772" s="21"/>
      <c r="I772" s="21"/>
      <c r="J772" s="21"/>
      <c r="K772" s="21"/>
      <c r="L772" s="21"/>
      <c r="M772" s="21"/>
      <c r="N772" s="22"/>
      <c r="O772" s="23"/>
      <c r="P772" s="21"/>
    </row>
    <row r="773" spans="2:16" x14ac:dyDescent="0.4">
      <c r="B773" s="21"/>
      <c r="C773" s="21"/>
      <c r="D773" s="21"/>
      <c r="E773" s="21"/>
      <c r="F773" s="22"/>
      <c r="G773" s="21"/>
      <c r="H773" s="21"/>
      <c r="I773" s="21"/>
      <c r="J773" s="21"/>
      <c r="K773" s="21"/>
      <c r="L773" s="21"/>
      <c r="M773" s="21"/>
      <c r="N773" s="22"/>
      <c r="O773" s="23"/>
      <c r="P773" s="21"/>
    </row>
    <row r="774" spans="2:16" x14ac:dyDescent="0.4">
      <c r="B774" s="21"/>
      <c r="C774" s="21"/>
      <c r="D774" s="21"/>
      <c r="E774" s="21"/>
      <c r="F774" s="22"/>
      <c r="G774" s="21"/>
      <c r="H774" s="21"/>
      <c r="I774" s="21"/>
      <c r="J774" s="21"/>
      <c r="K774" s="21"/>
      <c r="L774" s="21"/>
      <c r="M774" s="21"/>
      <c r="N774" s="22"/>
      <c r="O774" s="23"/>
      <c r="P774" s="21"/>
    </row>
    <row r="775" spans="2:16" x14ac:dyDescent="0.4">
      <c r="B775" s="21"/>
      <c r="C775" s="21"/>
      <c r="D775" s="21"/>
      <c r="E775" s="21"/>
      <c r="F775" s="22"/>
      <c r="G775" s="21"/>
      <c r="H775" s="21"/>
      <c r="I775" s="21"/>
      <c r="J775" s="21"/>
      <c r="K775" s="21"/>
      <c r="L775" s="21"/>
      <c r="M775" s="21"/>
      <c r="N775" s="22"/>
      <c r="O775" s="23"/>
      <c r="P775" s="21"/>
    </row>
    <row r="776" spans="2:16" x14ac:dyDescent="0.4">
      <c r="B776" s="21"/>
      <c r="C776" s="21"/>
      <c r="D776" s="21"/>
      <c r="E776" s="21"/>
      <c r="F776" s="22"/>
      <c r="G776" s="21"/>
      <c r="H776" s="21"/>
      <c r="I776" s="21"/>
      <c r="J776" s="21"/>
      <c r="K776" s="21"/>
      <c r="L776" s="21"/>
      <c r="M776" s="21"/>
      <c r="N776" s="22"/>
      <c r="O776" s="23"/>
      <c r="P776" s="21"/>
    </row>
    <row r="777" spans="2:16" x14ac:dyDescent="0.4">
      <c r="B777" s="21"/>
      <c r="C777" s="21"/>
      <c r="D777" s="21"/>
      <c r="E777" s="21"/>
      <c r="F777" s="22"/>
      <c r="G777" s="21"/>
      <c r="H777" s="21"/>
      <c r="I777" s="21"/>
      <c r="J777" s="21"/>
      <c r="K777" s="21"/>
      <c r="L777" s="21"/>
      <c r="M777" s="21"/>
      <c r="N777" s="22"/>
      <c r="O777" s="23"/>
      <c r="P777" s="21"/>
    </row>
    <row r="778" spans="2:16" x14ac:dyDescent="0.4">
      <c r="B778" s="21"/>
      <c r="C778" s="21"/>
      <c r="D778" s="21"/>
      <c r="E778" s="21"/>
      <c r="F778" s="22"/>
      <c r="G778" s="21"/>
      <c r="H778" s="21"/>
      <c r="I778" s="21"/>
      <c r="J778" s="21"/>
      <c r="K778" s="21"/>
      <c r="L778" s="21"/>
      <c r="M778" s="21"/>
      <c r="N778" s="22"/>
      <c r="O778" s="23"/>
      <c r="P778" s="21"/>
    </row>
    <row r="779" spans="2:16" x14ac:dyDescent="0.4">
      <c r="B779" s="21"/>
      <c r="C779" s="21"/>
      <c r="D779" s="21"/>
      <c r="E779" s="21"/>
      <c r="F779" s="22"/>
      <c r="G779" s="21"/>
      <c r="H779" s="21"/>
      <c r="I779" s="21"/>
      <c r="J779" s="21"/>
      <c r="K779" s="21"/>
      <c r="L779" s="21"/>
      <c r="M779" s="21"/>
      <c r="N779" s="22"/>
      <c r="O779" s="23"/>
      <c r="P779" s="21"/>
    </row>
    <row r="780" spans="2:16" x14ac:dyDescent="0.4">
      <c r="B780" s="21"/>
      <c r="C780" s="21"/>
      <c r="D780" s="21"/>
      <c r="E780" s="21"/>
      <c r="F780" s="22"/>
      <c r="G780" s="21"/>
      <c r="H780" s="21"/>
      <c r="I780" s="21"/>
      <c r="J780" s="21"/>
      <c r="K780" s="21"/>
      <c r="L780" s="21"/>
      <c r="M780" s="21"/>
      <c r="N780" s="22"/>
      <c r="O780" s="23"/>
      <c r="P780" s="21"/>
    </row>
    <row r="781" spans="2:16" x14ac:dyDescent="0.4">
      <c r="B781" s="21"/>
      <c r="C781" s="21"/>
      <c r="D781" s="21"/>
      <c r="E781" s="21"/>
      <c r="F781" s="22"/>
      <c r="G781" s="21"/>
      <c r="H781" s="21"/>
      <c r="I781" s="21"/>
      <c r="J781" s="21"/>
      <c r="K781" s="21"/>
      <c r="L781" s="21"/>
      <c r="M781" s="21"/>
      <c r="N781" s="22"/>
      <c r="O781" s="23"/>
      <c r="P781" s="21"/>
    </row>
    <row r="782" spans="2:16" x14ac:dyDescent="0.4">
      <c r="B782" s="21"/>
      <c r="C782" s="21"/>
      <c r="D782" s="21"/>
      <c r="E782" s="21"/>
      <c r="F782" s="22"/>
      <c r="G782" s="21"/>
      <c r="H782" s="21"/>
      <c r="I782" s="21"/>
      <c r="J782" s="21"/>
      <c r="K782" s="21"/>
      <c r="L782" s="21"/>
      <c r="M782" s="21"/>
      <c r="N782" s="22"/>
      <c r="O782" s="23"/>
      <c r="P782" s="21"/>
    </row>
    <row r="783" spans="2:16" x14ac:dyDescent="0.4">
      <c r="B783" s="21"/>
      <c r="C783" s="21"/>
      <c r="D783" s="21"/>
      <c r="E783" s="21"/>
      <c r="F783" s="22"/>
      <c r="G783" s="21"/>
      <c r="H783" s="21"/>
      <c r="I783" s="21"/>
      <c r="J783" s="21"/>
      <c r="K783" s="21"/>
      <c r="L783" s="21"/>
      <c r="M783" s="21"/>
      <c r="N783" s="22"/>
      <c r="O783" s="23"/>
      <c r="P783" s="21"/>
    </row>
    <row r="784" spans="2:16" x14ac:dyDescent="0.4">
      <c r="B784" s="21"/>
      <c r="C784" s="21"/>
      <c r="D784" s="21"/>
      <c r="E784" s="21"/>
      <c r="F784" s="22"/>
      <c r="G784" s="21"/>
      <c r="H784" s="21"/>
      <c r="I784" s="21"/>
      <c r="J784" s="21"/>
      <c r="K784" s="21"/>
      <c r="L784" s="21"/>
      <c r="M784" s="21"/>
      <c r="N784" s="22"/>
      <c r="O784" s="23"/>
      <c r="P784" s="21"/>
    </row>
    <row r="785" spans="2:16" x14ac:dyDescent="0.4">
      <c r="B785" s="21"/>
      <c r="C785" s="21"/>
      <c r="D785" s="21"/>
      <c r="E785" s="21"/>
      <c r="F785" s="22"/>
      <c r="G785" s="21"/>
      <c r="H785" s="21"/>
      <c r="I785" s="21"/>
      <c r="J785" s="21"/>
      <c r="K785" s="21"/>
      <c r="L785" s="21"/>
      <c r="M785" s="21"/>
      <c r="N785" s="22"/>
      <c r="O785" s="23"/>
      <c r="P785" s="21"/>
    </row>
    <row r="786" spans="2:16" x14ac:dyDescent="0.4">
      <c r="B786" s="21"/>
      <c r="C786" s="21"/>
      <c r="D786" s="21"/>
      <c r="E786" s="21"/>
      <c r="F786" s="22"/>
      <c r="G786" s="21"/>
      <c r="H786" s="21"/>
      <c r="I786" s="21"/>
      <c r="J786" s="21"/>
      <c r="K786" s="21"/>
      <c r="L786" s="21"/>
      <c r="M786" s="21"/>
      <c r="N786" s="22"/>
      <c r="O786" s="23"/>
      <c r="P786" s="21"/>
    </row>
    <row r="787" spans="2:16" x14ac:dyDescent="0.4">
      <c r="B787" s="21"/>
      <c r="C787" s="21"/>
      <c r="D787" s="21"/>
      <c r="E787" s="21"/>
      <c r="F787" s="22"/>
      <c r="G787" s="21"/>
      <c r="H787" s="21"/>
      <c r="I787" s="21"/>
      <c r="J787" s="21"/>
      <c r="K787" s="21"/>
      <c r="L787" s="21"/>
      <c r="M787" s="21"/>
      <c r="N787" s="22"/>
      <c r="O787" s="23"/>
      <c r="P787" s="21"/>
    </row>
    <row r="788" spans="2:16" x14ac:dyDescent="0.4">
      <c r="B788" s="21"/>
      <c r="C788" s="21"/>
      <c r="D788" s="21"/>
      <c r="E788" s="21"/>
      <c r="F788" s="22"/>
      <c r="G788" s="21"/>
      <c r="H788" s="21"/>
      <c r="I788" s="21"/>
      <c r="J788" s="21"/>
      <c r="K788" s="21"/>
      <c r="L788" s="21"/>
      <c r="M788" s="21"/>
      <c r="N788" s="22"/>
      <c r="O788" s="23"/>
      <c r="P788" s="21"/>
    </row>
    <row r="789" spans="2:16" x14ac:dyDescent="0.4">
      <c r="B789" s="21"/>
      <c r="C789" s="21"/>
      <c r="D789" s="21"/>
      <c r="E789" s="21"/>
      <c r="F789" s="22"/>
      <c r="G789" s="21"/>
      <c r="H789" s="21"/>
      <c r="I789" s="21"/>
      <c r="J789" s="21"/>
      <c r="K789" s="21"/>
      <c r="L789" s="21"/>
      <c r="M789" s="21"/>
      <c r="N789" s="22"/>
      <c r="O789" s="23"/>
      <c r="P789" s="21"/>
    </row>
    <row r="790" spans="2:16" x14ac:dyDescent="0.4">
      <c r="B790" s="21"/>
      <c r="C790" s="21"/>
      <c r="D790" s="21"/>
      <c r="E790" s="21"/>
      <c r="F790" s="22"/>
      <c r="G790" s="21"/>
      <c r="H790" s="21"/>
      <c r="I790" s="21"/>
      <c r="J790" s="21"/>
      <c r="K790" s="21"/>
      <c r="L790" s="21"/>
      <c r="M790" s="21"/>
      <c r="N790" s="22"/>
      <c r="O790" s="23"/>
      <c r="P790" s="21"/>
    </row>
    <row r="791" spans="2:16" x14ac:dyDescent="0.4">
      <c r="B791" s="21"/>
      <c r="C791" s="21"/>
      <c r="D791" s="21"/>
      <c r="E791" s="21"/>
      <c r="F791" s="22"/>
      <c r="G791" s="21"/>
      <c r="H791" s="21"/>
      <c r="I791" s="21"/>
      <c r="J791" s="21"/>
      <c r="K791" s="21"/>
      <c r="L791" s="21"/>
      <c r="M791" s="21"/>
      <c r="N791" s="22"/>
      <c r="O791" s="23"/>
      <c r="P791" s="21"/>
    </row>
    <row r="792" spans="2:16" x14ac:dyDescent="0.4">
      <c r="B792" s="21"/>
      <c r="C792" s="21"/>
      <c r="D792" s="21"/>
      <c r="E792" s="21"/>
      <c r="F792" s="22"/>
      <c r="G792" s="21"/>
      <c r="H792" s="21"/>
      <c r="I792" s="21"/>
      <c r="J792" s="21"/>
      <c r="K792" s="21"/>
      <c r="L792" s="21"/>
      <c r="M792" s="21"/>
      <c r="N792" s="22"/>
      <c r="O792" s="23"/>
      <c r="P792" s="21"/>
    </row>
    <row r="793" spans="2:16" x14ac:dyDescent="0.4">
      <c r="B793" s="21"/>
      <c r="C793" s="21"/>
      <c r="D793" s="21"/>
      <c r="E793" s="21"/>
      <c r="F793" s="22"/>
      <c r="G793" s="21"/>
      <c r="H793" s="21"/>
      <c r="I793" s="21"/>
      <c r="J793" s="21"/>
      <c r="K793" s="21"/>
      <c r="L793" s="21"/>
      <c r="M793" s="21"/>
      <c r="N793" s="22"/>
      <c r="O793" s="23"/>
      <c r="P793" s="21"/>
    </row>
    <row r="794" spans="2:16" x14ac:dyDescent="0.4">
      <c r="B794" s="21"/>
      <c r="C794" s="21"/>
      <c r="D794" s="21"/>
      <c r="E794" s="21"/>
      <c r="F794" s="22"/>
      <c r="G794" s="21"/>
      <c r="H794" s="21"/>
      <c r="I794" s="21"/>
      <c r="J794" s="21"/>
      <c r="K794" s="21"/>
      <c r="L794" s="21"/>
      <c r="M794" s="21"/>
      <c r="N794" s="22"/>
      <c r="O794" s="23"/>
      <c r="P794" s="21"/>
    </row>
    <row r="795" spans="2:16" x14ac:dyDescent="0.4">
      <c r="B795" s="21"/>
      <c r="C795" s="21"/>
      <c r="D795" s="21"/>
      <c r="E795" s="21"/>
      <c r="F795" s="22"/>
      <c r="G795" s="21"/>
      <c r="H795" s="21"/>
      <c r="I795" s="21"/>
      <c r="J795" s="21"/>
      <c r="K795" s="21"/>
      <c r="L795" s="21"/>
      <c r="M795" s="21"/>
      <c r="N795" s="22"/>
      <c r="O795" s="23"/>
      <c r="P795" s="21"/>
    </row>
    <row r="796" spans="2:16" x14ac:dyDescent="0.4">
      <c r="B796" s="21"/>
      <c r="C796" s="21"/>
      <c r="D796" s="21"/>
      <c r="E796" s="21"/>
      <c r="F796" s="22"/>
      <c r="G796" s="21"/>
      <c r="H796" s="21"/>
      <c r="I796" s="21"/>
      <c r="J796" s="21"/>
      <c r="K796" s="21"/>
      <c r="L796" s="21"/>
      <c r="M796" s="21"/>
      <c r="N796" s="22"/>
      <c r="O796" s="23"/>
      <c r="P796" s="21"/>
    </row>
    <row r="797" spans="2:16" x14ac:dyDescent="0.4">
      <c r="B797" s="21"/>
      <c r="C797" s="21"/>
      <c r="D797" s="21"/>
      <c r="E797" s="21"/>
      <c r="F797" s="22"/>
      <c r="G797" s="21"/>
      <c r="H797" s="21"/>
      <c r="I797" s="21"/>
      <c r="J797" s="21"/>
      <c r="K797" s="21"/>
      <c r="L797" s="21"/>
      <c r="M797" s="21"/>
      <c r="N797" s="22"/>
      <c r="O797" s="23"/>
      <c r="P797" s="21"/>
    </row>
    <row r="798" spans="2:16" x14ac:dyDescent="0.4">
      <c r="B798" s="21"/>
      <c r="C798" s="21"/>
      <c r="D798" s="21"/>
      <c r="E798" s="21"/>
      <c r="F798" s="22"/>
      <c r="G798" s="21"/>
      <c r="H798" s="21"/>
      <c r="I798" s="21"/>
      <c r="J798" s="21"/>
      <c r="K798" s="21"/>
      <c r="L798" s="21"/>
      <c r="M798" s="21"/>
      <c r="N798" s="22"/>
      <c r="O798" s="23"/>
      <c r="P798" s="21"/>
    </row>
    <row r="799" spans="2:16" x14ac:dyDescent="0.4">
      <c r="B799" s="21"/>
      <c r="C799" s="21"/>
      <c r="D799" s="21"/>
      <c r="E799" s="21"/>
      <c r="F799" s="22"/>
      <c r="G799" s="21"/>
      <c r="H799" s="21"/>
      <c r="I799" s="21"/>
      <c r="J799" s="21"/>
      <c r="K799" s="21"/>
      <c r="L799" s="21"/>
      <c r="M799" s="21"/>
      <c r="N799" s="22"/>
      <c r="O799" s="23"/>
      <c r="P799" s="21"/>
    </row>
    <row r="800" spans="2:16" x14ac:dyDescent="0.4">
      <c r="B800" s="21"/>
      <c r="C800" s="21"/>
      <c r="D800" s="21"/>
      <c r="E800" s="21"/>
      <c r="F800" s="22"/>
      <c r="G800" s="21"/>
      <c r="H800" s="21"/>
      <c r="I800" s="21"/>
      <c r="J800" s="21"/>
      <c r="K800" s="21"/>
      <c r="L800" s="21"/>
      <c r="M800" s="21"/>
      <c r="N800" s="22"/>
      <c r="O800" s="23"/>
      <c r="P800" s="21"/>
    </row>
    <row r="801" spans="2:16" x14ac:dyDescent="0.4">
      <c r="B801" s="21"/>
      <c r="C801" s="21"/>
      <c r="D801" s="21"/>
      <c r="E801" s="21"/>
      <c r="F801" s="22"/>
      <c r="G801" s="21"/>
      <c r="H801" s="21"/>
      <c r="I801" s="21"/>
      <c r="J801" s="21"/>
      <c r="K801" s="21"/>
      <c r="L801" s="21"/>
      <c r="M801" s="21"/>
      <c r="N801" s="22"/>
      <c r="O801" s="23"/>
      <c r="P801" s="21"/>
    </row>
    <row r="802" spans="2:16" x14ac:dyDescent="0.4">
      <c r="B802" s="21"/>
      <c r="C802" s="21"/>
      <c r="D802" s="21"/>
      <c r="E802" s="21"/>
      <c r="F802" s="22"/>
      <c r="G802" s="21"/>
      <c r="H802" s="21"/>
      <c r="I802" s="21"/>
      <c r="J802" s="21"/>
      <c r="K802" s="21"/>
      <c r="L802" s="21"/>
      <c r="M802" s="21"/>
      <c r="N802" s="22"/>
      <c r="O802" s="23"/>
      <c r="P802" s="21"/>
    </row>
    <row r="803" spans="2:16" x14ac:dyDescent="0.4">
      <c r="B803" s="21"/>
      <c r="C803" s="21"/>
      <c r="D803" s="21"/>
      <c r="E803" s="21"/>
      <c r="F803" s="22"/>
      <c r="G803" s="21"/>
      <c r="H803" s="21"/>
      <c r="I803" s="21"/>
      <c r="J803" s="21"/>
      <c r="K803" s="21"/>
      <c r="L803" s="21"/>
      <c r="M803" s="21"/>
      <c r="N803" s="22"/>
      <c r="O803" s="23"/>
      <c r="P803" s="21"/>
    </row>
    <row r="804" spans="2:16" x14ac:dyDescent="0.4">
      <c r="B804" s="21"/>
      <c r="C804" s="21"/>
      <c r="D804" s="21"/>
      <c r="E804" s="21"/>
      <c r="F804" s="22"/>
      <c r="G804" s="21"/>
      <c r="H804" s="21"/>
      <c r="I804" s="21"/>
      <c r="J804" s="21"/>
      <c r="K804" s="21"/>
      <c r="L804" s="21"/>
      <c r="M804" s="21"/>
      <c r="N804" s="22"/>
      <c r="O804" s="23"/>
      <c r="P804" s="21"/>
    </row>
    <row r="805" spans="2:16" x14ac:dyDescent="0.4">
      <c r="B805" s="21"/>
      <c r="C805" s="21"/>
      <c r="D805" s="21"/>
      <c r="E805" s="21"/>
      <c r="F805" s="22"/>
      <c r="G805" s="21"/>
      <c r="H805" s="21"/>
      <c r="I805" s="21"/>
      <c r="J805" s="21"/>
      <c r="K805" s="21"/>
      <c r="L805" s="21"/>
      <c r="M805" s="21"/>
      <c r="N805" s="22"/>
      <c r="O805" s="23"/>
      <c r="P805" s="21"/>
    </row>
    <row r="806" spans="2:16" x14ac:dyDescent="0.4">
      <c r="B806" s="21"/>
      <c r="C806" s="21"/>
      <c r="D806" s="21"/>
      <c r="E806" s="21"/>
      <c r="F806" s="22"/>
      <c r="G806" s="21"/>
      <c r="H806" s="21"/>
      <c r="I806" s="21"/>
      <c r="J806" s="21"/>
      <c r="K806" s="21"/>
      <c r="L806" s="21"/>
      <c r="M806" s="21"/>
      <c r="N806" s="22"/>
      <c r="O806" s="23"/>
      <c r="P806" s="21"/>
    </row>
    <row r="807" spans="2:16" x14ac:dyDescent="0.4">
      <c r="B807" s="21"/>
      <c r="C807" s="21"/>
      <c r="D807" s="21"/>
      <c r="E807" s="21"/>
      <c r="F807" s="22"/>
      <c r="G807" s="21"/>
      <c r="H807" s="21"/>
      <c r="I807" s="21"/>
      <c r="J807" s="21"/>
      <c r="K807" s="21"/>
      <c r="L807" s="21"/>
      <c r="M807" s="21"/>
      <c r="N807" s="22"/>
      <c r="O807" s="23"/>
      <c r="P807" s="21"/>
    </row>
    <row r="808" spans="2:16" x14ac:dyDescent="0.4">
      <c r="B808" s="21"/>
      <c r="C808" s="21"/>
      <c r="D808" s="21"/>
      <c r="E808" s="21"/>
      <c r="F808" s="22"/>
      <c r="G808" s="21"/>
      <c r="H808" s="21"/>
      <c r="I808" s="21"/>
      <c r="J808" s="21"/>
      <c r="K808" s="21"/>
      <c r="L808" s="21"/>
      <c r="M808" s="21"/>
      <c r="N808" s="22"/>
      <c r="O808" s="23"/>
      <c r="P808" s="21"/>
    </row>
    <row r="809" spans="2:16" x14ac:dyDescent="0.4">
      <c r="B809" s="21"/>
      <c r="C809" s="21"/>
      <c r="D809" s="21"/>
      <c r="E809" s="21"/>
      <c r="F809" s="22"/>
      <c r="G809" s="21"/>
      <c r="H809" s="21"/>
      <c r="I809" s="21"/>
      <c r="J809" s="21"/>
      <c r="K809" s="21"/>
      <c r="L809" s="21"/>
      <c r="M809" s="21"/>
      <c r="N809" s="22"/>
      <c r="O809" s="23"/>
      <c r="P809" s="21"/>
    </row>
    <row r="810" spans="2:16" x14ac:dyDescent="0.4">
      <c r="B810" s="21"/>
      <c r="C810" s="21"/>
      <c r="D810" s="21"/>
      <c r="E810" s="21"/>
      <c r="F810" s="22"/>
      <c r="G810" s="21"/>
      <c r="H810" s="21"/>
      <c r="I810" s="21"/>
      <c r="J810" s="21"/>
      <c r="K810" s="21"/>
      <c r="L810" s="21"/>
      <c r="M810" s="21"/>
      <c r="N810" s="22"/>
      <c r="O810" s="23"/>
      <c r="P810" s="21"/>
    </row>
    <row r="811" spans="2:16" x14ac:dyDescent="0.4">
      <c r="B811" s="21"/>
      <c r="C811" s="21"/>
      <c r="D811" s="21"/>
      <c r="E811" s="21"/>
      <c r="F811" s="22"/>
      <c r="G811" s="21"/>
      <c r="H811" s="21"/>
      <c r="I811" s="21"/>
      <c r="J811" s="21"/>
      <c r="K811" s="21"/>
      <c r="L811" s="21"/>
      <c r="M811" s="21"/>
      <c r="N811" s="22"/>
      <c r="O811" s="23"/>
      <c r="P811" s="21"/>
    </row>
    <row r="812" spans="2:16" x14ac:dyDescent="0.4">
      <c r="B812" s="21"/>
      <c r="C812" s="21"/>
      <c r="D812" s="21"/>
      <c r="E812" s="21"/>
      <c r="F812" s="22"/>
      <c r="G812" s="21"/>
      <c r="H812" s="21"/>
      <c r="I812" s="21"/>
      <c r="J812" s="21"/>
      <c r="K812" s="21"/>
      <c r="L812" s="21"/>
      <c r="M812" s="21"/>
      <c r="N812" s="22"/>
      <c r="O812" s="23"/>
      <c r="P812" s="21"/>
    </row>
    <row r="813" spans="2:16" x14ac:dyDescent="0.4">
      <c r="B813" s="21"/>
      <c r="C813" s="21"/>
      <c r="D813" s="21"/>
      <c r="E813" s="21"/>
      <c r="F813" s="22"/>
      <c r="G813" s="21"/>
      <c r="H813" s="21"/>
      <c r="I813" s="21"/>
      <c r="J813" s="21"/>
      <c r="K813" s="21"/>
      <c r="L813" s="21"/>
      <c r="M813" s="21"/>
      <c r="N813" s="22"/>
      <c r="O813" s="23"/>
      <c r="P813" s="21"/>
    </row>
    <row r="814" spans="2:16" x14ac:dyDescent="0.4">
      <c r="B814" s="21"/>
      <c r="C814" s="21"/>
      <c r="D814" s="21"/>
      <c r="E814" s="21"/>
      <c r="F814" s="22"/>
      <c r="G814" s="21"/>
      <c r="H814" s="21"/>
      <c r="I814" s="21"/>
      <c r="J814" s="21"/>
      <c r="K814" s="21"/>
      <c r="L814" s="21"/>
      <c r="M814" s="21"/>
      <c r="N814" s="22"/>
      <c r="O814" s="23"/>
      <c r="P814" s="21"/>
    </row>
    <row r="815" spans="2:16" x14ac:dyDescent="0.4">
      <c r="B815" s="21"/>
      <c r="C815" s="21"/>
      <c r="D815" s="21"/>
      <c r="E815" s="21"/>
      <c r="F815" s="22"/>
      <c r="G815" s="21"/>
      <c r="H815" s="21"/>
      <c r="I815" s="21"/>
      <c r="J815" s="21"/>
      <c r="K815" s="21"/>
      <c r="L815" s="21"/>
      <c r="M815" s="21"/>
      <c r="N815" s="22"/>
      <c r="O815" s="23"/>
      <c r="P815" s="21"/>
    </row>
    <row r="816" spans="2:16" x14ac:dyDescent="0.4">
      <c r="B816" s="21"/>
      <c r="C816" s="21"/>
      <c r="D816" s="21"/>
      <c r="E816" s="21"/>
      <c r="F816" s="22"/>
      <c r="G816" s="21"/>
      <c r="H816" s="21"/>
      <c r="I816" s="21"/>
      <c r="J816" s="21"/>
      <c r="K816" s="21"/>
      <c r="L816" s="21"/>
      <c r="M816" s="21"/>
      <c r="N816" s="22"/>
      <c r="O816" s="23"/>
      <c r="P816" s="21"/>
    </row>
    <row r="817" spans="2:16" x14ac:dyDescent="0.4">
      <c r="B817" s="21"/>
      <c r="C817" s="21"/>
      <c r="D817" s="21"/>
      <c r="E817" s="21"/>
      <c r="F817" s="22"/>
      <c r="G817" s="21"/>
      <c r="H817" s="21"/>
      <c r="I817" s="21"/>
      <c r="J817" s="21"/>
      <c r="K817" s="21"/>
      <c r="L817" s="21"/>
      <c r="M817" s="21"/>
      <c r="N817" s="22"/>
      <c r="O817" s="23"/>
      <c r="P817" s="21"/>
    </row>
    <row r="818" spans="2:16" x14ac:dyDescent="0.4">
      <c r="B818" s="21"/>
      <c r="C818" s="21"/>
      <c r="D818" s="21"/>
      <c r="E818" s="21"/>
      <c r="F818" s="22"/>
      <c r="G818" s="21"/>
      <c r="H818" s="21"/>
      <c r="I818" s="21"/>
      <c r="J818" s="21"/>
      <c r="K818" s="21"/>
      <c r="L818" s="21"/>
      <c r="M818" s="21"/>
      <c r="N818" s="22"/>
      <c r="O818" s="23"/>
      <c r="P818" s="21"/>
    </row>
    <row r="819" spans="2:16" x14ac:dyDescent="0.4">
      <c r="B819" s="21"/>
      <c r="C819" s="21"/>
      <c r="D819" s="21"/>
      <c r="E819" s="21"/>
      <c r="F819" s="22"/>
      <c r="G819" s="21"/>
      <c r="H819" s="21"/>
      <c r="I819" s="21"/>
      <c r="J819" s="21"/>
      <c r="K819" s="21"/>
      <c r="L819" s="21"/>
      <c r="M819" s="21"/>
      <c r="N819" s="22"/>
      <c r="O819" s="23"/>
      <c r="P819" s="21"/>
    </row>
    <row r="820" spans="2:16" x14ac:dyDescent="0.4">
      <c r="B820" s="21"/>
      <c r="C820" s="21"/>
      <c r="D820" s="21"/>
      <c r="E820" s="21"/>
      <c r="F820" s="22"/>
      <c r="G820" s="21"/>
      <c r="H820" s="21"/>
      <c r="I820" s="21"/>
      <c r="J820" s="21"/>
      <c r="K820" s="21"/>
      <c r="L820" s="21"/>
      <c r="M820" s="21"/>
      <c r="N820" s="22"/>
      <c r="O820" s="23"/>
      <c r="P820" s="21"/>
    </row>
    <row r="821" spans="2:16" x14ac:dyDescent="0.4">
      <c r="B821" s="21"/>
      <c r="C821" s="21"/>
      <c r="D821" s="21"/>
      <c r="E821" s="21"/>
      <c r="F821" s="22"/>
      <c r="G821" s="21"/>
      <c r="H821" s="21"/>
      <c r="I821" s="21"/>
      <c r="J821" s="21"/>
      <c r="K821" s="21"/>
      <c r="L821" s="21"/>
      <c r="M821" s="21"/>
      <c r="N821" s="22"/>
      <c r="O821" s="23"/>
      <c r="P821" s="21"/>
    </row>
    <row r="822" spans="2:16" x14ac:dyDescent="0.4">
      <c r="B822" s="21"/>
      <c r="C822" s="21"/>
      <c r="D822" s="21"/>
      <c r="E822" s="21"/>
      <c r="F822" s="22"/>
      <c r="G822" s="21"/>
      <c r="H822" s="21"/>
      <c r="I822" s="21"/>
      <c r="J822" s="21"/>
      <c r="K822" s="21"/>
      <c r="L822" s="21"/>
      <c r="M822" s="21"/>
      <c r="N822" s="22"/>
      <c r="O822" s="23"/>
      <c r="P822" s="21"/>
    </row>
    <row r="823" spans="2:16" x14ac:dyDescent="0.4">
      <c r="B823" s="21"/>
      <c r="C823" s="21"/>
      <c r="D823" s="21"/>
      <c r="E823" s="21"/>
      <c r="F823" s="22"/>
      <c r="G823" s="21"/>
      <c r="H823" s="21"/>
      <c r="I823" s="21"/>
      <c r="J823" s="21"/>
      <c r="K823" s="21"/>
      <c r="L823" s="21"/>
      <c r="M823" s="21"/>
      <c r="N823" s="22"/>
      <c r="O823" s="23"/>
      <c r="P823" s="21"/>
    </row>
    <row r="824" spans="2:16" x14ac:dyDescent="0.4">
      <c r="B824" s="21"/>
      <c r="C824" s="21"/>
      <c r="D824" s="21"/>
      <c r="E824" s="21"/>
      <c r="F824" s="22"/>
      <c r="G824" s="21"/>
      <c r="H824" s="21"/>
      <c r="I824" s="21"/>
      <c r="J824" s="21"/>
      <c r="K824" s="21"/>
      <c r="L824" s="21"/>
      <c r="M824" s="21"/>
      <c r="N824" s="22"/>
      <c r="O824" s="23"/>
      <c r="P824" s="21"/>
    </row>
    <row r="825" spans="2:16" x14ac:dyDescent="0.4">
      <c r="B825" s="21"/>
      <c r="C825" s="21"/>
      <c r="D825" s="21"/>
      <c r="E825" s="21"/>
      <c r="F825" s="22"/>
      <c r="G825" s="21"/>
      <c r="H825" s="21"/>
      <c r="I825" s="21"/>
      <c r="J825" s="21"/>
      <c r="K825" s="21"/>
      <c r="L825" s="21"/>
      <c r="M825" s="21"/>
      <c r="N825" s="22"/>
      <c r="O825" s="23"/>
      <c r="P825" s="21"/>
    </row>
    <row r="826" spans="2:16" x14ac:dyDescent="0.4">
      <c r="B826" s="21"/>
      <c r="C826" s="21"/>
      <c r="D826" s="21"/>
      <c r="E826" s="21"/>
      <c r="F826" s="22"/>
      <c r="G826" s="21"/>
      <c r="H826" s="21"/>
      <c r="I826" s="21"/>
      <c r="J826" s="21"/>
      <c r="K826" s="21"/>
      <c r="L826" s="21"/>
      <c r="M826" s="21"/>
      <c r="N826" s="22"/>
      <c r="O826" s="23"/>
      <c r="P826" s="21"/>
    </row>
    <row r="827" spans="2:16" x14ac:dyDescent="0.4">
      <c r="B827" s="21"/>
      <c r="C827" s="21"/>
      <c r="D827" s="21"/>
      <c r="E827" s="21"/>
      <c r="F827" s="22"/>
      <c r="G827" s="21"/>
      <c r="H827" s="21"/>
      <c r="I827" s="21"/>
      <c r="J827" s="21"/>
      <c r="K827" s="21"/>
      <c r="L827" s="21"/>
      <c r="M827" s="21"/>
      <c r="N827" s="22"/>
      <c r="O827" s="23"/>
      <c r="P827" s="21"/>
    </row>
    <row r="828" spans="2:16" x14ac:dyDescent="0.4">
      <c r="B828" s="21"/>
      <c r="C828" s="21"/>
      <c r="D828" s="21"/>
      <c r="E828" s="21"/>
      <c r="F828" s="22"/>
      <c r="G828" s="21"/>
      <c r="H828" s="21"/>
      <c r="I828" s="21"/>
      <c r="J828" s="21"/>
      <c r="K828" s="21"/>
      <c r="L828" s="21"/>
      <c r="M828" s="21"/>
      <c r="N828" s="22"/>
      <c r="O828" s="23"/>
      <c r="P828" s="21"/>
    </row>
    <row r="829" spans="2:16" x14ac:dyDescent="0.4">
      <c r="B829" s="21"/>
      <c r="C829" s="21"/>
      <c r="D829" s="21"/>
      <c r="E829" s="21"/>
      <c r="F829" s="22"/>
      <c r="G829" s="21"/>
      <c r="H829" s="21"/>
      <c r="I829" s="21"/>
      <c r="J829" s="21"/>
      <c r="K829" s="21"/>
      <c r="L829" s="21"/>
      <c r="M829" s="21"/>
      <c r="N829" s="22"/>
      <c r="O829" s="23"/>
      <c r="P829" s="21"/>
    </row>
    <row r="830" spans="2:16" x14ac:dyDescent="0.4">
      <c r="B830" s="21"/>
      <c r="C830" s="21"/>
      <c r="D830" s="21"/>
      <c r="E830" s="21"/>
      <c r="F830" s="22"/>
      <c r="G830" s="21"/>
      <c r="H830" s="21"/>
      <c r="I830" s="21"/>
      <c r="J830" s="21"/>
      <c r="K830" s="21"/>
      <c r="L830" s="21"/>
      <c r="M830" s="21"/>
      <c r="N830" s="22"/>
      <c r="O830" s="23"/>
      <c r="P830" s="21"/>
    </row>
    <row r="831" spans="2:16" x14ac:dyDescent="0.4">
      <c r="B831" s="21"/>
      <c r="C831" s="21"/>
      <c r="D831" s="21"/>
      <c r="E831" s="21"/>
      <c r="F831" s="22"/>
      <c r="G831" s="21"/>
      <c r="H831" s="21"/>
      <c r="I831" s="21"/>
      <c r="J831" s="21"/>
      <c r="K831" s="21"/>
      <c r="L831" s="21"/>
      <c r="M831" s="21"/>
      <c r="N831" s="22"/>
      <c r="O831" s="23"/>
      <c r="P831" s="21"/>
    </row>
    <row r="832" spans="2:16" x14ac:dyDescent="0.4">
      <c r="B832" s="21"/>
      <c r="C832" s="21"/>
      <c r="D832" s="21"/>
      <c r="E832" s="21"/>
      <c r="F832" s="22"/>
      <c r="G832" s="21"/>
      <c r="H832" s="21"/>
      <c r="I832" s="21"/>
      <c r="J832" s="21"/>
      <c r="K832" s="21"/>
      <c r="L832" s="21"/>
      <c r="M832" s="21"/>
      <c r="N832" s="22"/>
      <c r="O832" s="23"/>
      <c r="P832" s="21"/>
    </row>
    <row r="833" spans="2:16" x14ac:dyDescent="0.4">
      <c r="B833" s="21"/>
      <c r="C833" s="21"/>
      <c r="D833" s="21"/>
      <c r="E833" s="21"/>
      <c r="F833" s="22"/>
      <c r="G833" s="21"/>
      <c r="H833" s="21"/>
      <c r="I833" s="21"/>
      <c r="J833" s="21"/>
      <c r="K833" s="21"/>
      <c r="L833" s="21"/>
      <c r="M833" s="21"/>
      <c r="N833" s="22"/>
      <c r="O833" s="23"/>
      <c r="P833" s="21"/>
    </row>
    <row r="834" spans="2:16" x14ac:dyDescent="0.4">
      <c r="B834" s="21"/>
      <c r="C834" s="21"/>
      <c r="D834" s="21"/>
      <c r="E834" s="21"/>
      <c r="F834" s="22"/>
      <c r="G834" s="21"/>
      <c r="H834" s="21"/>
      <c r="I834" s="21"/>
      <c r="J834" s="21"/>
      <c r="K834" s="21"/>
      <c r="L834" s="21"/>
      <c r="M834" s="21"/>
      <c r="N834" s="22"/>
      <c r="O834" s="23"/>
      <c r="P834" s="21"/>
    </row>
    <row r="835" spans="2:16" x14ac:dyDescent="0.4">
      <c r="B835" s="21"/>
      <c r="C835" s="21"/>
      <c r="D835" s="21"/>
      <c r="E835" s="21"/>
      <c r="F835" s="22"/>
      <c r="G835" s="21"/>
      <c r="H835" s="21"/>
      <c r="I835" s="21"/>
      <c r="J835" s="21"/>
      <c r="K835" s="21"/>
      <c r="L835" s="21"/>
      <c r="M835" s="21"/>
      <c r="N835" s="22"/>
      <c r="O835" s="23"/>
      <c r="P835" s="21"/>
    </row>
    <row r="836" spans="2:16" x14ac:dyDescent="0.4">
      <c r="B836" s="21"/>
      <c r="C836" s="21"/>
      <c r="D836" s="21"/>
      <c r="E836" s="21"/>
      <c r="F836" s="22"/>
      <c r="G836" s="21"/>
      <c r="H836" s="21"/>
      <c r="I836" s="21"/>
      <c r="J836" s="21"/>
      <c r="K836" s="21"/>
      <c r="L836" s="21"/>
      <c r="M836" s="21"/>
      <c r="N836" s="22"/>
      <c r="O836" s="23"/>
      <c r="P836" s="21"/>
    </row>
    <row r="837" spans="2:16" x14ac:dyDescent="0.4">
      <c r="B837" s="21"/>
      <c r="C837" s="21"/>
      <c r="D837" s="21"/>
      <c r="E837" s="21"/>
      <c r="F837" s="22"/>
      <c r="G837" s="21"/>
      <c r="H837" s="21"/>
      <c r="I837" s="21"/>
      <c r="J837" s="21"/>
      <c r="K837" s="21"/>
      <c r="L837" s="21"/>
      <c r="M837" s="21"/>
      <c r="N837" s="22"/>
      <c r="O837" s="23"/>
      <c r="P837" s="21"/>
    </row>
    <row r="838" spans="2:16" x14ac:dyDescent="0.4">
      <c r="B838" s="21"/>
      <c r="C838" s="21"/>
      <c r="D838" s="21"/>
      <c r="E838" s="21"/>
      <c r="F838" s="22"/>
      <c r="G838" s="21"/>
      <c r="H838" s="21"/>
      <c r="I838" s="21"/>
      <c r="J838" s="21"/>
      <c r="K838" s="21"/>
      <c r="L838" s="21"/>
      <c r="M838" s="21"/>
      <c r="N838" s="22"/>
      <c r="O838" s="23"/>
      <c r="P838" s="21"/>
    </row>
    <row r="839" spans="2:16" x14ac:dyDescent="0.4">
      <c r="B839" s="21"/>
      <c r="C839" s="21"/>
      <c r="D839" s="21"/>
      <c r="E839" s="21"/>
      <c r="F839" s="22"/>
      <c r="G839" s="21"/>
      <c r="H839" s="21"/>
      <c r="I839" s="21"/>
      <c r="J839" s="21"/>
      <c r="K839" s="21"/>
      <c r="L839" s="21"/>
      <c r="M839" s="21"/>
      <c r="N839" s="22"/>
      <c r="O839" s="23"/>
      <c r="P839" s="21"/>
    </row>
    <row r="840" spans="2:16" x14ac:dyDescent="0.4">
      <c r="B840" s="21"/>
      <c r="C840" s="21"/>
      <c r="D840" s="21"/>
      <c r="E840" s="21"/>
      <c r="F840" s="22"/>
      <c r="G840" s="21"/>
      <c r="H840" s="21"/>
      <c r="I840" s="21"/>
      <c r="J840" s="21"/>
      <c r="K840" s="21"/>
      <c r="L840" s="21"/>
      <c r="M840" s="21"/>
      <c r="N840" s="22"/>
      <c r="O840" s="23"/>
      <c r="P840" s="21"/>
    </row>
    <row r="841" spans="2:16" x14ac:dyDescent="0.4">
      <c r="B841" s="21"/>
      <c r="C841" s="21"/>
      <c r="D841" s="21"/>
      <c r="E841" s="21"/>
      <c r="F841" s="22"/>
      <c r="G841" s="21"/>
      <c r="H841" s="21"/>
      <c r="I841" s="21"/>
      <c r="J841" s="21"/>
      <c r="K841" s="21"/>
      <c r="L841" s="21"/>
      <c r="M841" s="21"/>
      <c r="N841" s="22"/>
      <c r="O841" s="23"/>
      <c r="P841" s="21"/>
    </row>
    <row r="842" spans="2:16" x14ac:dyDescent="0.4">
      <c r="B842" s="21"/>
      <c r="C842" s="21"/>
      <c r="D842" s="21"/>
      <c r="E842" s="21"/>
      <c r="F842" s="22"/>
      <c r="G842" s="21"/>
      <c r="H842" s="21"/>
      <c r="I842" s="21"/>
      <c r="J842" s="21"/>
      <c r="K842" s="21"/>
      <c r="L842" s="21"/>
      <c r="M842" s="21"/>
      <c r="N842" s="22"/>
      <c r="O842" s="23"/>
      <c r="P842" s="21"/>
    </row>
    <row r="843" spans="2:16" x14ac:dyDescent="0.4">
      <c r="B843" s="21"/>
      <c r="C843" s="21"/>
      <c r="D843" s="21"/>
      <c r="E843" s="21"/>
      <c r="F843" s="22"/>
      <c r="G843" s="21"/>
      <c r="H843" s="21"/>
      <c r="I843" s="21"/>
      <c r="J843" s="21"/>
      <c r="K843" s="21"/>
      <c r="L843" s="21"/>
      <c r="M843" s="21"/>
      <c r="N843" s="22"/>
      <c r="O843" s="23"/>
      <c r="P843" s="21"/>
    </row>
    <row r="844" spans="2:16" x14ac:dyDescent="0.4">
      <c r="B844" s="21"/>
      <c r="C844" s="21"/>
      <c r="D844" s="21"/>
      <c r="E844" s="21"/>
      <c r="F844" s="22"/>
      <c r="G844" s="21"/>
      <c r="H844" s="21"/>
      <c r="I844" s="21"/>
      <c r="J844" s="21"/>
      <c r="K844" s="21"/>
      <c r="L844" s="21"/>
      <c r="M844" s="21"/>
      <c r="N844" s="22"/>
      <c r="O844" s="23"/>
      <c r="P844" s="21"/>
    </row>
    <row r="845" spans="2:16" x14ac:dyDescent="0.4">
      <c r="B845" s="21"/>
      <c r="C845" s="21"/>
      <c r="D845" s="21"/>
      <c r="E845" s="21"/>
      <c r="F845" s="22"/>
      <c r="G845" s="21"/>
      <c r="H845" s="21"/>
      <c r="I845" s="21"/>
      <c r="J845" s="21"/>
      <c r="K845" s="21"/>
      <c r="L845" s="21"/>
      <c r="M845" s="21"/>
      <c r="N845" s="22"/>
      <c r="O845" s="23"/>
      <c r="P845" s="21"/>
    </row>
    <row r="846" spans="2:16" x14ac:dyDescent="0.4">
      <c r="B846" s="21"/>
      <c r="C846" s="21"/>
      <c r="D846" s="21"/>
      <c r="E846" s="21"/>
      <c r="F846" s="22"/>
      <c r="G846" s="21"/>
      <c r="H846" s="21"/>
      <c r="I846" s="21"/>
      <c r="J846" s="21"/>
      <c r="K846" s="21"/>
      <c r="L846" s="21"/>
      <c r="M846" s="21"/>
      <c r="N846" s="22"/>
      <c r="O846" s="23"/>
      <c r="P846" s="21"/>
    </row>
    <row r="847" spans="2:16" x14ac:dyDescent="0.4">
      <c r="B847" s="21"/>
      <c r="C847" s="21"/>
      <c r="D847" s="21"/>
      <c r="E847" s="21"/>
      <c r="F847" s="22"/>
      <c r="G847" s="21"/>
      <c r="H847" s="21"/>
      <c r="I847" s="21"/>
      <c r="J847" s="21"/>
      <c r="K847" s="21"/>
      <c r="L847" s="21"/>
      <c r="M847" s="21"/>
      <c r="N847" s="22"/>
      <c r="O847" s="23"/>
      <c r="P847" s="21"/>
    </row>
    <row r="848" spans="2:16" x14ac:dyDescent="0.4">
      <c r="B848" s="21"/>
      <c r="C848" s="21"/>
      <c r="D848" s="21"/>
      <c r="E848" s="21"/>
      <c r="F848" s="22"/>
      <c r="G848" s="21"/>
      <c r="H848" s="21"/>
      <c r="I848" s="21"/>
      <c r="J848" s="21"/>
      <c r="K848" s="21"/>
      <c r="L848" s="21"/>
      <c r="M848" s="21"/>
      <c r="N848" s="22"/>
      <c r="O848" s="23"/>
      <c r="P848" s="21"/>
    </row>
    <row r="849" spans="2:16" x14ac:dyDescent="0.4">
      <c r="B849" s="21"/>
      <c r="C849" s="21"/>
      <c r="D849" s="21"/>
      <c r="E849" s="21"/>
      <c r="F849" s="22"/>
      <c r="G849" s="21"/>
      <c r="H849" s="21"/>
      <c r="I849" s="21"/>
      <c r="J849" s="21"/>
      <c r="K849" s="21"/>
      <c r="L849" s="21"/>
      <c r="M849" s="21"/>
      <c r="N849" s="22"/>
      <c r="O849" s="23"/>
      <c r="P849" s="21"/>
    </row>
    <row r="850" spans="2:16" x14ac:dyDescent="0.4">
      <c r="B850" s="21"/>
      <c r="C850" s="21"/>
      <c r="D850" s="21"/>
      <c r="E850" s="21"/>
      <c r="F850" s="22"/>
      <c r="G850" s="21"/>
      <c r="H850" s="21"/>
      <c r="I850" s="21"/>
      <c r="J850" s="21"/>
      <c r="K850" s="21"/>
      <c r="L850" s="21"/>
      <c r="M850" s="21"/>
      <c r="N850" s="22"/>
      <c r="O850" s="23"/>
      <c r="P850" s="21"/>
    </row>
    <row r="851" spans="2:16" x14ac:dyDescent="0.4">
      <c r="B851" s="21"/>
      <c r="C851" s="21"/>
      <c r="D851" s="21"/>
      <c r="E851" s="21"/>
      <c r="F851" s="22"/>
      <c r="G851" s="21"/>
      <c r="H851" s="21"/>
      <c r="I851" s="21"/>
      <c r="J851" s="21"/>
      <c r="K851" s="21"/>
      <c r="L851" s="21"/>
      <c r="M851" s="21"/>
      <c r="N851" s="22"/>
      <c r="O851" s="23"/>
      <c r="P851" s="21"/>
    </row>
    <row r="852" spans="2:16" x14ac:dyDescent="0.4">
      <c r="B852" s="21"/>
      <c r="C852" s="21"/>
      <c r="D852" s="21"/>
      <c r="E852" s="21"/>
      <c r="F852" s="22"/>
      <c r="G852" s="21"/>
      <c r="H852" s="21"/>
      <c r="I852" s="21"/>
      <c r="J852" s="21"/>
      <c r="K852" s="21"/>
      <c r="L852" s="21"/>
      <c r="M852" s="21"/>
      <c r="N852" s="22"/>
      <c r="O852" s="23"/>
      <c r="P852" s="21"/>
    </row>
    <row r="853" spans="2:16" x14ac:dyDescent="0.4">
      <c r="B853" s="21"/>
      <c r="C853" s="21"/>
      <c r="D853" s="21"/>
      <c r="E853" s="21"/>
      <c r="F853" s="22"/>
      <c r="G853" s="21"/>
      <c r="H853" s="21"/>
      <c r="I853" s="21"/>
      <c r="J853" s="21"/>
      <c r="K853" s="21"/>
      <c r="L853" s="21"/>
      <c r="M853" s="21"/>
      <c r="N853" s="22"/>
      <c r="O853" s="23"/>
      <c r="P853" s="21"/>
    </row>
    <row r="854" spans="2:16" x14ac:dyDescent="0.4">
      <c r="B854" s="21"/>
      <c r="C854" s="21"/>
      <c r="D854" s="21"/>
      <c r="E854" s="21"/>
      <c r="F854" s="22"/>
      <c r="G854" s="21"/>
      <c r="H854" s="21"/>
      <c r="I854" s="21"/>
      <c r="J854" s="21"/>
      <c r="K854" s="21"/>
      <c r="L854" s="21"/>
      <c r="M854" s="21"/>
      <c r="N854" s="22"/>
      <c r="O854" s="23"/>
      <c r="P854" s="21"/>
    </row>
    <row r="855" spans="2:16" x14ac:dyDescent="0.4">
      <c r="B855" s="21"/>
      <c r="C855" s="21"/>
      <c r="D855" s="21"/>
      <c r="E855" s="21"/>
      <c r="F855" s="22"/>
      <c r="G855" s="21"/>
      <c r="H855" s="21"/>
      <c r="I855" s="21"/>
      <c r="J855" s="21"/>
      <c r="K855" s="21"/>
      <c r="L855" s="21"/>
      <c r="M855" s="21"/>
      <c r="N855" s="22"/>
      <c r="O855" s="23"/>
      <c r="P855" s="21"/>
    </row>
    <row r="856" spans="2:16" x14ac:dyDescent="0.4">
      <c r="B856" s="21"/>
      <c r="C856" s="21"/>
      <c r="D856" s="21"/>
      <c r="E856" s="21"/>
      <c r="F856" s="22"/>
      <c r="G856" s="21"/>
      <c r="H856" s="21"/>
      <c r="I856" s="21"/>
      <c r="J856" s="21"/>
      <c r="K856" s="21"/>
      <c r="L856" s="21"/>
      <c r="M856" s="21"/>
      <c r="N856" s="22"/>
      <c r="O856" s="23"/>
      <c r="P856" s="21"/>
    </row>
    <row r="857" spans="2:16" x14ac:dyDescent="0.4">
      <c r="B857" s="21"/>
      <c r="C857" s="21"/>
      <c r="D857" s="21"/>
      <c r="E857" s="21"/>
      <c r="F857" s="22"/>
      <c r="G857" s="21"/>
      <c r="H857" s="21"/>
      <c r="I857" s="21"/>
      <c r="J857" s="21"/>
      <c r="K857" s="21"/>
      <c r="L857" s="21"/>
      <c r="M857" s="21"/>
      <c r="N857" s="22"/>
      <c r="O857" s="23"/>
      <c r="P857" s="21"/>
    </row>
    <row r="858" spans="2:16" x14ac:dyDescent="0.4">
      <c r="B858" s="21"/>
      <c r="C858" s="21"/>
      <c r="D858" s="21"/>
      <c r="E858" s="21"/>
      <c r="F858" s="22"/>
      <c r="G858" s="21"/>
      <c r="H858" s="21"/>
      <c r="I858" s="21"/>
      <c r="J858" s="21"/>
      <c r="K858" s="21"/>
      <c r="L858" s="21"/>
      <c r="M858" s="21"/>
      <c r="N858" s="22"/>
      <c r="O858" s="23"/>
      <c r="P858" s="21"/>
    </row>
    <row r="859" spans="2:16" x14ac:dyDescent="0.4">
      <c r="B859" s="21"/>
      <c r="C859" s="21"/>
      <c r="D859" s="21"/>
      <c r="E859" s="21"/>
      <c r="F859" s="22"/>
      <c r="G859" s="21"/>
      <c r="H859" s="21"/>
      <c r="I859" s="21"/>
      <c r="J859" s="21"/>
      <c r="K859" s="21"/>
      <c r="L859" s="21"/>
      <c r="M859" s="21"/>
      <c r="N859" s="22"/>
      <c r="O859" s="23"/>
      <c r="P859" s="21"/>
    </row>
    <row r="860" spans="2:16" x14ac:dyDescent="0.4">
      <c r="B860" s="21"/>
      <c r="C860" s="21"/>
      <c r="D860" s="21"/>
      <c r="E860" s="21"/>
      <c r="F860" s="22"/>
      <c r="G860" s="21"/>
      <c r="H860" s="21"/>
      <c r="I860" s="21"/>
      <c r="J860" s="21"/>
      <c r="K860" s="21"/>
      <c r="L860" s="21"/>
      <c r="M860" s="21"/>
      <c r="N860" s="22"/>
      <c r="O860" s="23"/>
      <c r="P860" s="21"/>
    </row>
    <row r="861" spans="2:16" x14ac:dyDescent="0.4">
      <c r="B861" s="21"/>
      <c r="C861" s="21"/>
      <c r="D861" s="21"/>
      <c r="E861" s="21"/>
      <c r="F861" s="22"/>
      <c r="G861" s="21"/>
      <c r="H861" s="21"/>
      <c r="I861" s="21"/>
      <c r="J861" s="21"/>
      <c r="K861" s="21"/>
      <c r="L861" s="21"/>
      <c r="M861" s="21"/>
      <c r="N861" s="22"/>
      <c r="O861" s="23"/>
      <c r="P861" s="21"/>
    </row>
    <row r="862" spans="2:16" x14ac:dyDescent="0.4">
      <c r="B862" s="21"/>
      <c r="C862" s="21"/>
      <c r="D862" s="21"/>
      <c r="E862" s="21"/>
      <c r="F862" s="22"/>
      <c r="G862" s="21"/>
      <c r="H862" s="21"/>
      <c r="I862" s="21"/>
      <c r="J862" s="21"/>
      <c r="K862" s="21"/>
      <c r="L862" s="21"/>
      <c r="M862" s="21"/>
      <c r="N862" s="22"/>
      <c r="O862" s="23"/>
      <c r="P862" s="21"/>
    </row>
    <row r="863" spans="2:16" x14ac:dyDescent="0.4">
      <c r="B863" s="21"/>
      <c r="C863" s="21"/>
      <c r="D863" s="21"/>
      <c r="E863" s="21"/>
      <c r="F863" s="22"/>
      <c r="G863" s="21"/>
      <c r="H863" s="21"/>
      <c r="I863" s="21"/>
      <c r="J863" s="21"/>
      <c r="K863" s="21"/>
      <c r="L863" s="21"/>
      <c r="M863" s="21"/>
      <c r="N863" s="22"/>
      <c r="O863" s="23"/>
      <c r="P863" s="21"/>
    </row>
    <row r="864" spans="2:16" x14ac:dyDescent="0.4">
      <c r="B864" s="21"/>
      <c r="C864" s="21"/>
      <c r="D864" s="21"/>
      <c r="E864" s="21"/>
      <c r="F864" s="22"/>
      <c r="G864" s="21"/>
      <c r="H864" s="21"/>
      <c r="I864" s="21"/>
      <c r="J864" s="21"/>
      <c r="K864" s="21"/>
      <c r="L864" s="21"/>
      <c r="M864" s="21"/>
      <c r="N864" s="22"/>
      <c r="O864" s="23"/>
      <c r="P864" s="21"/>
    </row>
    <row r="865" spans="2:16" x14ac:dyDescent="0.4">
      <c r="B865" s="21"/>
      <c r="C865" s="21"/>
      <c r="D865" s="21"/>
      <c r="E865" s="21"/>
      <c r="F865" s="22"/>
      <c r="G865" s="21"/>
      <c r="H865" s="21"/>
      <c r="I865" s="21"/>
      <c r="J865" s="21"/>
      <c r="K865" s="21"/>
      <c r="L865" s="21"/>
      <c r="M865" s="21"/>
      <c r="N865" s="22"/>
      <c r="O865" s="23"/>
      <c r="P865" s="21"/>
    </row>
    <row r="866" spans="2:16" x14ac:dyDescent="0.4">
      <c r="B866" s="21"/>
      <c r="C866" s="21"/>
      <c r="D866" s="21"/>
      <c r="E866" s="21"/>
      <c r="F866" s="22"/>
      <c r="G866" s="21"/>
      <c r="H866" s="21"/>
      <c r="I866" s="21"/>
      <c r="J866" s="21"/>
      <c r="K866" s="21"/>
      <c r="L866" s="21"/>
      <c r="M866" s="21"/>
      <c r="N866" s="22"/>
      <c r="O866" s="23"/>
      <c r="P866" s="21"/>
    </row>
    <row r="867" spans="2:16" x14ac:dyDescent="0.4">
      <c r="B867" s="21"/>
      <c r="C867" s="21"/>
      <c r="D867" s="21"/>
      <c r="E867" s="21"/>
      <c r="F867" s="22"/>
      <c r="G867" s="21"/>
      <c r="H867" s="21"/>
      <c r="I867" s="21"/>
      <c r="J867" s="21"/>
      <c r="K867" s="21"/>
      <c r="L867" s="21"/>
      <c r="M867" s="21"/>
      <c r="N867" s="22"/>
      <c r="O867" s="23"/>
      <c r="P867" s="21"/>
    </row>
    <row r="868" spans="2:16" x14ac:dyDescent="0.4">
      <c r="B868" s="21"/>
      <c r="C868" s="21"/>
      <c r="D868" s="21"/>
      <c r="E868" s="21"/>
      <c r="F868" s="22"/>
      <c r="G868" s="21"/>
      <c r="H868" s="21"/>
      <c r="I868" s="21"/>
      <c r="J868" s="21"/>
      <c r="K868" s="21"/>
      <c r="L868" s="21"/>
      <c r="M868" s="21"/>
      <c r="N868" s="22"/>
      <c r="O868" s="23"/>
      <c r="P868" s="21"/>
    </row>
    <row r="869" spans="2:16" x14ac:dyDescent="0.4">
      <c r="B869" s="21"/>
      <c r="C869" s="21"/>
      <c r="D869" s="21"/>
      <c r="E869" s="21"/>
      <c r="F869" s="22"/>
      <c r="G869" s="21"/>
      <c r="H869" s="21"/>
      <c r="I869" s="21"/>
      <c r="J869" s="21"/>
      <c r="K869" s="21"/>
      <c r="L869" s="21"/>
      <c r="M869" s="21"/>
      <c r="N869" s="22"/>
      <c r="O869" s="23"/>
      <c r="P869" s="21"/>
    </row>
    <row r="870" spans="2:16" x14ac:dyDescent="0.4">
      <c r="B870" s="21"/>
      <c r="C870" s="21"/>
      <c r="D870" s="21"/>
      <c r="E870" s="21"/>
      <c r="F870" s="22"/>
      <c r="G870" s="21"/>
      <c r="H870" s="21"/>
      <c r="I870" s="21"/>
      <c r="J870" s="21"/>
      <c r="K870" s="21"/>
      <c r="L870" s="21"/>
      <c r="M870" s="21"/>
      <c r="N870" s="22"/>
      <c r="O870" s="23"/>
      <c r="P870" s="21"/>
    </row>
    <row r="871" spans="2:16" x14ac:dyDescent="0.4">
      <c r="B871" s="21"/>
      <c r="C871" s="21"/>
      <c r="D871" s="21"/>
      <c r="E871" s="21"/>
      <c r="F871" s="22"/>
      <c r="G871" s="21"/>
      <c r="H871" s="21"/>
      <c r="I871" s="21"/>
      <c r="J871" s="21"/>
      <c r="K871" s="21"/>
      <c r="L871" s="21"/>
      <c r="M871" s="21"/>
      <c r="N871" s="22"/>
      <c r="O871" s="23"/>
      <c r="P871" s="21"/>
    </row>
    <row r="872" spans="2:16" x14ac:dyDescent="0.4">
      <c r="B872" s="21"/>
      <c r="C872" s="21"/>
      <c r="D872" s="21"/>
      <c r="E872" s="21"/>
      <c r="F872" s="22"/>
      <c r="G872" s="21"/>
      <c r="H872" s="21"/>
      <c r="I872" s="21"/>
      <c r="J872" s="21"/>
      <c r="K872" s="21"/>
      <c r="L872" s="21"/>
      <c r="M872" s="21"/>
      <c r="N872" s="22"/>
      <c r="O872" s="23"/>
      <c r="P872" s="21"/>
    </row>
    <row r="873" spans="2:16" x14ac:dyDescent="0.4">
      <c r="B873" s="21"/>
      <c r="C873" s="21"/>
      <c r="D873" s="21"/>
      <c r="E873" s="21"/>
      <c r="F873" s="22"/>
      <c r="G873" s="21"/>
      <c r="H873" s="21"/>
      <c r="I873" s="21"/>
      <c r="J873" s="21"/>
      <c r="K873" s="21"/>
      <c r="L873" s="21"/>
      <c r="M873" s="21"/>
      <c r="N873" s="22"/>
      <c r="O873" s="23"/>
      <c r="P873" s="21"/>
    </row>
    <row r="874" spans="2:16" x14ac:dyDescent="0.4">
      <c r="B874" s="21"/>
      <c r="C874" s="21"/>
      <c r="D874" s="21"/>
      <c r="E874" s="21"/>
      <c r="F874" s="22"/>
      <c r="G874" s="21"/>
      <c r="H874" s="21"/>
      <c r="I874" s="21"/>
      <c r="J874" s="21"/>
      <c r="K874" s="21"/>
      <c r="L874" s="21"/>
      <c r="M874" s="21"/>
      <c r="N874" s="22"/>
      <c r="O874" s="23"/>
      <c r="P874" s="21"/>
    </row>
    <row r="875" spans="2:16" x14ac:dyDescent="0.4">
      <c r="B875" s="21"/>
      <c r="C875" s="21"/>
      <c r="D875" s="21"/>
      <c r="E875" s="21"/>
      <c r="F875" s="22"/>
      <c r="G875" s="21"/>
      <c r="H875" s="21"/>
      <c r="I875" s="21"/>
      <c r="J875" s="21"/>
      <c r="K875" s="21"/>
      <c r="L875" s="21"/>
      <c r="M875" s="21"/>
      <c r="N875" s="22"/>
      <c r="O875" s="23"/>
      <c r="P875" s="21"/>
    </row>
    <row r="876" spans="2:16" x14ac:dyDescent="0.4">
      <c r="B876" s="21"/>
      <c r="C876" s="21"/>
      <c r="D876" s="21"/>
      <c r="E876" s="21"/>
      <c r="F876" s="22"/>
      <c r="G876" s="21"/>
      <c r="H876" s="21"/>
      <c r="I876" s="21"/>
      <c r="J876" s="21"/>
      <c r="K876" s="21"/>
      <c r="L876" s="21"/>
      <c r="M876" s="21"/>
      <c r="N876" s="22"/>
      <c r="O876" s="23"/>
      <c r="P876" s="21"/>
    </row>
    <row r="877" spans="2:16" x14ac:dyDescent="0.4">
      <c r="B877" s="21"/>
      <c r="C877" s="21"/>
      <c r="D877" s="21"/>
      <c r="E877" s="21"/>
      <c r="F877" s="22"/>
      <c r="G877" s="21"/>
      <c r="H877" s="21"/>
      <c r="I877" s="21"/>
      <c r="J877" s="21"/>
      <c r="K877" s="21"/>
      <c r="L877" s="21"/>
      <c r="M877" s="21"/>
      <c r="N877" s="22"/>
      <c r="O877" s="23"/>
      <c r="P877" s="21"/>
    </row>
    <row r="878" spans="2:16" x14ac:dyDescent="0.4">
      <c r="B878" s="21"/>
      <c r="C878" s="21"/>
      <c r="D878" s="21"/>
      <c r="E878" s="21"/>
      <c r="F878" s="22"/>
      <c r="G878" s="21"/>
      <c r="H878" s="21"/>
      <c r="I878" s="21"/>
      <c r="J878" s="21"/>
      <c r="K878" s="21"/>
      <c r="L878" s="21"/>
      <c r="M878" s="21"/>
      <c r="N878" s="22"/>
      <c r="O878" s="23"/>
      <c r="P878" s="21"/>
    </row>
    <row r="879" spans="2:16" x14ac:dyDescent="0.4">
      <c r="B879" s="21"/>
      <c r="C879" s="21"/>
      <c r="D879" s="21"/>
      <c r="E879" s="21"/>
      <c r="F879" s="22"/>
      <c r="G879" s="21"/>
      <c r="H879" s="21"/>
      <c r="I879" s="21"/>
      <c r="J879" s="21"/>
      <c r="K879" s="21"/>
      <c r="L879" s="21"/>
      <c r="M879" s="21"/>
      <c r="N879" s="22"/>
      <c r="O879" s="23"/>
      <c r="P879" s="21"/>
    </row>
    <row r="880" spans="2:16" x14ac:dyDescent="0.4">
      <c r="B880" s="21"/>
      <c r="C880" s="21"/>
      <c r="D880" s="21"/>
      <c r="E880" s="21"/>
      <c r="F880" s="22"/>
      <c r="G880" s="21"/>
      <c r="H880" s="21"/>
      <c r="I880" s="21"/>
      <c r="J880" s="21"/>
      <c r="K880" s="21"/>
      <c r="L880" s="21"/>
      <c r="M880" s="21"/>
      <c r="N880" s="22"/>
      <c r="O880" s="23"/>
      <c r="P880" s="21"/>
    </row>
    <row r="881" spans="2:16" x14ac:dyDescent="0.4">
      <c r="B881" s="21"/>
      <c r="C881" s="21"/>
      <c r="D881" s="21"/>
      <c r="E881" s="21"/>
      <c r="F881" s="22"/>
      <c r="G881" s="21"/>
      <c r="H881" s="21"/>
      <c r="I881" s="21"/>
      <c r="J881" s="21"/>
      <c r="K881" s="21"/>
      <c r="L881" s="21"/>
      <c r="M881" s="21"/>
      <c r="N881" s="22"/>
      <c r="O881" s="23"/>
      <c r="P881" s="21"/>
    </row>
    <row r="882" spans="2:16" x14ac:dyDescent="0.4">
      <c r="B882" s="21"/>
      <c r="C882" s="21"/>
      <c r="D882" s="21"/>
      <c r="E882" s="21"/>
      <c r="F882" s="22"/>
      <c r="G882" s="21"/>
      <c r="H882" s="21"/>
      <c r="I882" s="21"/>
      <c r="J882" s="21"/>
      <c r="K882" s="21"/>
      <c r="L882" s="21"/>
      <c r="M882" s="21"/>
      <c r="N882" s="22"/>
      <c r="O882" s="23"/>
      <c r="P882" s="21"/>
    </row>
    <row r="883" spans="2:16" x14ac:dyDescent="0.4">
      <c r="B883" s="21"/>
      <c r="C883" s="21"/>
      <c r="D883" s="21"/>
      <c r="E883" s="21"/>
      <c r="F883" s="22"/>
      <c r="G883" s="21"/>
      <c r="H883" s="21"/>
      <c r="I883" s="21"/>
      <c r="J883" s="21"/>
      <c r="K883" s="21"/>
      <c r="L883" s="21"/>
      <c r="M883" s="21"/>
      <c r="N883" s="22"/>
      <c r="O883" s="23"/>
      <c r="P883" s="21"/>
    </row>
    <row r="884" spans="2:16" x14ac:dyDescent="0.4">
      <c r="B884" s="21"/>
      <c r="C884" s="21"/>
      <c r="D884" s="21"/>
      <c r="E884" s="21"/>
      <c r="F884" s="22"/>
      <c r="G884" s="21"/>
      <c r="H884" s="21"/>
      <c r="I884" s="21"/>
      <c r="J884" s="21"/>
      <c r="K884" s="21"/>
      <c r="L884" s="21"/>
      <c r="M884" s="21"/>
      <c r="N884" s="22"/>
      <c r="O884" s="23"/>
      <c r="P884" s="21"/>
    </row>
    <row r="885" spans="2:16" x14ac:dyDescent="0.4">
      <c r="B885" s="21"/>
      <c r="C885" s="21"/>
      <c r="D885" s="21"/>
      <c r="E885" s="21"/>
      <c r="F885" s="22"/>
      <c r="G885" s="21"/>
      <c r="H885" s="21"/>
      <c r="I885" s="21"/>
      <c r="J885" s="21"/>
      <c r="K885" s="21"/>
      <c r="L885" s="21"/>
      <c r="M885" s="21"/>
      <c r="N885" s="22"/>
      <c r="O885" s="23"/>
      <c r="P885" s="21"/>
    </row>
    <row r="886" spans="2:16" x14ac:dyDescent="0.4">
      <c r="B886" s="21"/>
      <c r="C886" s="21"/>
      <c r="D886" s="21"/>
      <c r="E886" s="21"/>
      <c r="F886" s="22"/>
      <c r="G886" s="21"/>
      <c r="H886" s="21"/>
      <c r="I886" s="21"/>
      <c r="J886" s="21"/>
      <c r="K886" s="21"/>
      <c r="L886" s="21"/>
      <c r="M886" s="21"/>
      <c r="N886" s="22"/>
      <c r="O886" s="23"/>
      <c r="P886" s="21"/>
    </row>
    <row r="887" spans="2:16" x14ac:dyDescent="0.4">
      <c r="B887" s="21"/>
      <c r="C887" s="21"/>
      <c r="D887" s="21"/>
      <c r="E887" s="21"/>
      <c r="F887" s="22"/>
      <c r="G887" s="21"/>
      <c r="H887" s="21"/>
      <c r="I887" s="21"/>
      <c r="J887" s="21"/>
      <c r="K887" s="21"/>
      <c r="L887" s="21"/>
      <c r="M887" s="21"/>
      <c r="N887" s="22"/>
      <c r="O887" s="23"/>
      <c r="P887" s="21"/>
    </row>
    <row r="888" spans="2:16" x14ac:dyDescent="0.4">
      <c r="B888" s="21"/>
      <c r="C888" s="21"/>
      <c r="D888" s="21"/>
      <c r="E888" s="21"/>
      <c r="F888" s="22"/>
      <c r="G888" s="21"/>
      <c r="H888" s="21"/>
      <c r="I888" s="21"/>
      <c r="J888" s="21"/>
      <c r="K888" s="21"/>
      <c r="L888" s="21"/>
      <c r="M888" s="21"/>
      <c r="N888" s="22"/>
      <c r="O888" s="23"/>
      <c r="P888" s="21"/>
    </row>
    <row r="889" spans="2:16" x14ac:dyDescent="0.4">
      <c r="B889" s="21"/>
      <c r="C889" s="21"/>
      <c r="D889" s="21"/>
      <c r="E889" s="21"/>
      <c r="F889" s="22"/>
      <c r="G889" s="21"/>
      <c r="H889" s="21"/>
      <c r="I889" s="21"/>
      <c r="J889" s="21"/>
      <c r="K889" s="21"/>
      <c r="L889" s="21"/>
      <c r="M889" s="21"/>
      <c r="N889" s="22"/>
      <c r="O889" s="23"/>
      <c r="P889" s="21"/>
    </row>
    <row r="890" spans="2:16" x14ac:dyDescent="0.4">
      <c r="B890" s="21"/>
      <c r="C890" s="21"/>
      <c r="D890" s="21"/>
      <c r="E890" s="21"/>
      <c r="F890" s="22"/>
      <c r="G890" s="21"/>
      <c r="H890" s="21"/>
      <c r="I890" s="21"/>
      <c r="J890" s="21"/>
      <c r="K890" s="21"/>
      <c r="L890" s="21"/>
      <c r="M890" s="21"/>
      <c r="N890" s="22"/>
      <c r="O890" s="23"/>
      <c r="P890" s="21"/>
    </row>
    <row r="891" spans="2:16" x14ac:dyDescent="0.4">
      <c r="B891" s="21"/>
      <c r="C891" s="21"/>
      <c r="D891" s="21"/>
      <c r="E891" s="21"/>
      <c r="F891" s="22"/>
      <c r="G891" s="21"/>
      <c r="H891" s="21"/>
      <c r="I891" s="21"/>
      <c r="J891" s="21"/>
      <c r="K891" s="21"/>
      <c r="L891" s="21"/>
      <c r="M891" s="21"/>
      <c r="N891" s="22"/>
      <c r="O891" s="23"/>
      <c r="P891" s="21"/>
    </row>
    <row r="892" spans="2:16" x14ac:dyDescent="0.4">
      <c r="B892" s="21"/>
      <c r="C892" s="21"/>
      <c r="D892" s="21"/>
      <c r="E892" s="21"/>
      <c r="F892" s="22"/>
      <c r="G892" s="21"/>
      <c r="H892" s="21"/>
      <c r="I892" s="21"/>
      <c r="J892" s="21"/>
      <c r="K892" s="21"/>
      <c r="L892" s="21"/>
      <c r="M892" s="21"/>
      <c r="N892" s="22"/>
      <c r="O892" s="23"/>
      <c r="P892" s="21"/>
    </row>
    <row r="893" spans="2:16" x14ac:dyDescent="0.4">
      <c r="B893" s="21"/>
      <c r="C893" s="21"/>
      <c r="D893" s="21"/>
      <c r="E893" s="21"/>
      <c r="F893" s="22"/>
      <c r="G893" s="21"/>
      <c r="H893" s="21"/>
      <c r="I893" s="21"/>
      <c r="J893" s="21"/>
      <c r="K893" s="21"/>
      <c r="L893" s="21"/>
      <c r="M893" s="21"/>
      <c r="N893" s="22"/>
      <c r="O893" s="23"/>
      <c r="P893" s="21"/>
    </row>
    <row r="894" spans="2:16" x14ac:dyDescent="0.4">
      <c r="B894" s="21"/>
      <c r="C894" s="21"/>
      <c r="D894" s="21"/>
      <c r="E894" s="21"/>
      <c r="F894" s="22"/>
      <c r="G894" s="21"/>
      <c r="H894" s="21"/>
      <c r="I894" s="21"/>
      <c r="J894" s="21"/>
      <c r="K894" s="21"/>
      <c r="L894" s="21"/>
      <c r="M894" s="21"/>
      <c r="N894" s="22"/>
      <c r="O894" s="23"/>
      <c r="P894" s="21"/>
    </row>
    <row r="895" spans="2:16" x14ac:dyDescent="0.4">
      <c r="B895" s="21"/>
      <c r="C895" s="21"/>
      <c r="D895" s="21"/>
      <c r="E895" s="21"/>
      <c r="F895" s="22"/>
      <c r="G895" s="21"/>
      <c r="H895" s="21"/>
      <c r="I895" s="21"/>
      <c r="J895" s="21"/>
      <c r="K895" s="21"/>
      <c r="L895" s="21"/>
      <c r="M895" s="21"/>
      <c r="N895" s="22"/>
      <c r="O895" s="23"/>
      <c r="P895" s="21"/>
    </row>
    <row r="896" spans="2:16" x14ac:dyDescent="0.4">
      <c r="B896" s="21"/>
      <c r="C896" s="21"/>
      <c r="D896" s="21"/>
      <c r="E896" s="21"/>
      <c r="F896" s="22"/>
      <c r="G896" s="21"/>
      <c r="H896" s="21"/>
      <c r="I896" s="21"/>
      <c r="J896" s="21"/>
      <c r="K896" s="21"/>
      <c r="L896" s="21"/>
      <c r="M896" s="21"/>
      <c r="N896" s="22"/>
      <c r="O896" s="23"/>
      <c r="P896" s="21"/>
    </row>
    <row r="897" spans="2:16" x14ac:dyDescent="0.4">
      <c r="B897" s="21"/>
      <c r="C897" s="21"/>
      <c r="D897" s="21"/>
      <c r="E897" s="21"/>
      <c r="F897" s="22"/>
      <c r="G897" s="21"/>
      <c r="H897" s="21"/>
      <c r="I897" s="21"/>
      <c r="J897" s="21"/>
      <c r="K897" s="21"/>
      <c r="L897" s="21"/>
      <c r="M897" s="21"/>
      <c r="N897" s="22"/>
      <c r="O897" s="23"/>
      <c r="P897" s="21"/>
    </row>
    <row r="898" spans="2:16" x14ac:dyDescent="0.4">
      <c r="B898" s="21"/>
      <c r="C898" s="21"/>
      <c r="D898" s="21"/>
      <c r="E898" s="21"/>
      <c r="F898" s="22"/>
      <c r="G898" s="21"/>
      <c r="H898" s="21"/>
      <c r="I898" s="21"/>
      <c r="J898" s="21"/>
      <c r="K898" s="21"/>
      <c r="L898" s="21"/>
      <c r="M898" s="21"/>
      <c r="N898" s="22"/>
      <c r="O898" s="23"/>
      <c r="P898" s="21"/>
    </row>
    <row r="899" spans="2:16" x14ac:dyDescent="0.4">
      <c r="B899" s="21"/>
      <c r="C899" s="21"/>
      <c r="D899" s="21"/>
      <c r="E899" s="21"/>
      <c r="F899" s="22"/>
      <c r="G899" s="21"/>
      <c r="H899" s="21"/>
      <c r="I899" s="21"/>
      <c r="J899" s="21"/>
      <c r="K899" s="21"/>
      <c r="L899" s="21"/>
      <c r="M899" s="21"/>
      <c r="N899" s="22"/>
      <c r="O899" s="23"/>
      <c r="P899" s="21"/>
    </row>
    <row r="900" spans="2:16" x14ac:dyDescent="0.4">
      <c r="B900" s="21"/>
      <c r="C900" s="21"/>
      <c r="D900" s="21"/>
      <c r="E900" s="21"/>
      <c r="F900" s="22"/>
      <c r="G900" s="21"/>
      <c r="H900" s="21"/>
      <c r="I900" s="21"/>
      <c r="J900" s="21"/>
      <c r="K900" s="21"/>
      <c r="L900" s="21"/>
      <c r="M900" s="21"/>
      <c r="N900" s="22"/>
      <c r="O900" s="23"/>
      <c r="P900" s="21"/>
    </row>
    <row r="901" spans="2:16" x14ac:dyDescent="0.4">
      <c r="B901" s="21"/>
      <c r="C901" s="21"/>
      <c r="D901" s="21"/>
      <c r="E901" s="21"/>
      <c r="F901" s="22"/>
      <c r="G901" s="21"/>
      <c r="H901" s="21"/>
      <c r="I901" s="21"/>
      <c r="J901" s="21"/>
      <c r="K901" s="21"/>
      <c r="L901" s="21"/>
      <c r="M901" s="21"/>
      <c r="N901" s="22"/>
      <c r="O901" s="23"/>
      <c r="P901" s="21"/>
    </row>
    <row r="902" spans="2:16" x14ac:dyDescent="0.4">
      <c r="B902" s="21"/>
      <c r="C902" s="21"/>
      <c r="D902" s="21"/>
      <c r="E902" s="21"/>
      <c r="F902" s="22"/>
      <c r="G902" s="21"/>
      <c r="H902" s="21"/>
      <c r="I902" s="21"/>
      <c r="J902" s="21"/>
      <c r="K902" s="21"/>
      <c r="L902" s="21"/>
      <c r="M902" s="21"/>
      <c r="N902" s="22"/>
      <c r="O902" s="23"/>
      <c r="P902" s="21"/>
    </row>
    <row r="903" spans="2:16" x14ac:dyDescent="0.4">
      <c r="B903" s="21"/>
      <c r="C903" s="21"/>
      <c r="D903" s="21"/>
      <c r="E903" s="21"/>
      <c r="F903" s="22"/>
      <c r="G903" s="21"/>
      <c r="H903" s="21"/>
      <c r="I903" s="21"/>
      <c r="J903" s="21"/>
      <c r="K903" s="21"/>
      <c r="L903" s="21"/>
      <c r="M903" s="21"/>
      <c r="N903" s="22"/>
      <c r="O903" s="23"/>
      <c r="P903" s="21"/>
    </row>
    <row r="904" spans="2:16" x14ac:dyDescent="0.4">
      <c r="B904" s="21"/>
      <c r="C904" s="21"/>
      <c r="D904" s="21"/>
      <c r="E904" s="21"/>
      <c r="F904" s="22"/>
      <c r="G904" s="21"/>
      <c r="H904" s="21"/>
      <c r="I904" s="21"/>
      <c r="J904" s="21"/>
      <c r="K904" s="21"/>
      <c r="L904" s="21"/>
      <c r="M904" s="21"/>
      <c r="N904" s="22"/>
      <c r="O904" s="23"/>
      <c r="P904" s="21"/>
    </row>
    <row r="905" spans="2:16" x14ac:dyDescent="0.4">
      <c r="B905" s="21"/>
      <c r="C905" s="21"/>
      <c r="D905" s="21"/>
      <c r="E905" s="21"/>
      <c r="F905" s="22"/>
      <c r="G905" s="21"/>
      <c r="H905" s="21"/>
      <c r="I905" s="21"/>
      <c r="J905" s="21"/>
      <c r="K905" s="21"/>
      <c r="L905" s="21"/>
      <c r="M905" s="21"/>
      <c r="N905" s="22"/>
      <c r="O905" s="23"/>
      <c r="P905" s="21"/>
    </row>
    <row r="906" spans="2:16" x14ac:dyDescent="0.4">
      <c r="B906" s="21"/>
      <c r="C906" s="21"/>
      <c r="D906" s="21"/>
      <c r="E906" s="21"/>
      <c r="F906" s="22"/>
      <c r="G906" s="21"/>
      <c r="H906" s="21"/>
      <c r="I906" s="21"/>
      <c r="J906" s="21"/>
      <c r="K906" s="21"/>
      <c r="L906" s="21"/>
      <c r="M906" s="21"/>
      <c r="N906" s="22"/>
      <c r="O906" s="23"/>
      <c r="P906" s="21"/>
    </row>
    <row r="907" spans="2:16" x14ac:dyDescent="0.4">
      <c r="B907" s="21"/>
      <c r="C907" s="21"/>
      <c r="D907" s="21"/>
      <c r="E907" s="21"/>
      <c r="F907" s="22"/>
      <c r="G907" s="21"/>
      <c r="H907" s="21"/>
      <c r="I907" s="21"/>
      <c r="J907" s="21"/>
      <c r="K907" s="21"/>
      <c r="L907" s="21"/>
      <c r="M907" s="21"/>
      <c r="N907" s="22"/>
      <c r="O907" s="23"/>
      <c r="P907" s="21"/>
    </row>
    <row r="908" spans="2:16" x14ac:dyDescent="0.4">
      <c r="B908" s="21"/>
      <c r="C908" s="21"/>
      <c r="D908" s="21"/>
      <c r="E908" s="21"/>
      <c r="F908" s="22"/>
      <c r="G908" s="21"/>
      <c r="H908" s="21"/>
      <c r="I908" s="21"/>
      <c r="J908" s="21"/>
      <c r="K908" s="21"/>
      <c r="L908" s="21"/>
      <c r="M908" s="21"/>
      <c r="N908" s="22"/>
      <c r="O908" s="23"/>
      <c r="P908" s="21"/>
    </row>
    <row r="909" spans="2:16" x14ac:dyDescent="0.4">
      <c r="B909" s="21"/>
      <c r="C909" s="21"/>
      <c r="D909" s="21"/>
      <c r="E909" s="21"/>
      <c r="F909" s="22"/>
      <c r="G909" s="21"/>
      <c r="H909" s="21"/>
      <c r="I909" s="21"/>
      <c r="J909" s="21"/>
      <c r="K909" s="21"/>
      <c r="L909" s="21"/>
      <c r="M909" s="21"/>
      <c r="N909" s="22"/>
      <c r="O909" s="23"/>
      <c r="P909" s="21"/>
    </row>
    <row r="910" spans="2:16" x14ac:dyDescent="0.4">
      <c r="B910" s="21"/>
      <c r="C910" s="21"/>
      <c r="D910" s="21"/>
      <c r="E910" s="21"/>
      <c r="F910" s="22"/>
      <c r="G910" s="21"/>
      <c r="H910" s="21"/>
      <c r="I910" s="21"/>
      <c r="J910" s="21"/>
      <c r="K910" s="21"/>
      <c r="L910" s="21"/>
      <c r="M910" s="21"/>
      <c r="N910" s="22"/>
      <c r="O910" s="23"/>
      <c r="P910" s="21"/>
    </row>
    <row r="911" spans="2:16" x14ac:dyDescent="0.4">
      <c r="B911" s="21"/>
      <c r="C911" s="21"/>
      <c r="D911" s="21"/>
      <c r="E911" s="21"/>
      <c r="F911" s="22"/>
      <c r="G911" s="21"/>
      <c r="H911" s="21"/>
      <c r="I911" s="21"/>
      <c r="J911" s="21"/>
      <c r="K911" s="21"/>
      <c r="L911" s="21"/>
      <c r="M911" s="21"/>
      <c r="N911" s="22"/>
      <c r="O911" s="23"/>
      <c r="P911" s="21"/>
    </row>
    <row r="912" spans="2:16" x14ac:dyDescent="0.4">
      <c r="B912" s="21"/>
      <c r="C912" s="21"/>
      <c r="D912" s="21"/>
      <c r="E912" s="21"/>
      <c r="F912" s="22"/>
      <c r="G912" s="21"/>
      <c r="H912" s="21"/>
      <c r="I912" s="21"/>
      <c r="J912" s="21"/>
      <c r="K912" s="21"/>
      <c r="L912" s="21"/>
      <c r="M912" s="21"/>
      <c r="N912" s="22"/>
      <c r="O912" s="23"/>
      <c r="P912" s="21"/>
    </row>
    <row r="913" spans="2:16" x14ac:dyDescent="0.4">
      <c r="B913" s="21"/>
      <c r="C913" s="21"/>
      <c r="D913" s="21"/>
      <c r="E913" s="21"/>
      <c r="F913" s="22"/>
      <c r="G913" s="21"/>
      <c r="H913" s="21"/>
      <c r="I913" s="21"/>
      <c r="J913" s="21"/>
      <c r="K913" s="21"/>
      <c r="L913" s="21"/>
      <c r="M913" s="21"/>
      <c r="N913" s="22"/>
      <c r="O913" s="23"/>
      <c r="P913" s="21"/>
    </row>
    <row r="914" spans="2:16" x14ac:dyDescent="0.4">
      <c r="B914" s="21"/>
      <c r="C914" s="21"/>
      <c r="D914" s="21"/>
      <c r="E914" s="21"/>
      <c r="F914" s="22"/>
      <c r="G914" s="21"/>
      <c r="H914" s="21"/>
      <c r="I914" s="21"/>
      <c r="J914" s="21"/>
      <c r="K914" s="21"/>
      <c r="L914" s="21"/>
      <c r="M914" s="21"/>
      <c r="N914" s="22"/>
      <c r="O914" s="23"/>
      <c r="P914" s="21"/>
    </row>
    <row r="915" spans="2:16" x14ac:dyDescent="0.4">
      <c r="B915" s="21"/>
      <c r="C915" s="21"/>
      <c r="D915" s="21"/>
      <c r="E915" s="21"/>
      <c r="F915" s="22"/>
      <c r="G915" s="21"/>
      <c r="H915" s="21"/>
      <c r="I915" s="21"/>
      <c r="J915" s="21"/>
      <c r="K915" s="21"/>
      <c r="L915" s="21"/>
      <c r="M915" s="21"/>
      <c r="N915" s="22"/>
      <c r="O915" s="23"/>
      <c r="P915" s="21"/>
    </row>
    <row r="916" spans="2:16" x14ac:dyDescent="0.4">
      <c r="B916" s="21"/>
      <c r="C916" s="21"/>
      <c r="D916" s="21"/>
      <c r="E916" s="21"/>
      <c r="F916" s="22"/>
      <c r="G916" s="21"/>
      <c r="H916" s="21"/>
      <c r="I916" s="21"/>
      <c r="J916" s="21"/>
      <c r="K916" s="21"/>
      <c r="L916" s="21"/>
      <c r="M916" s="21"/>
      <c r="N916" s="22"/>
      <c r="O916" s="23"/>
      <c r="P916" s="21"/>
    </row>
    <row r="917" spans="2:16" x14ac:dyDescent="0.4">
      <c r="B917" s="21"/>
      <c r="C917" s="21"/>
      <c r="D917" s="21"/>
      <c r="E917" s="21"/>
      <c r="F917" s="22"/>
      <c r="G917" s="21"/>
      <c r="H917" s="21"/>
      <c r="I917" s="21"/>
      <c r="J917" s="21"/>
      <c r="K917" s="21"/>
      <c r="L917" s="21"/>
      <c r="M917" s="21"/>
      <c r="N917" s="22"/>
      <c r="O917" s="23"/>
      <c r="P917" s="21"/>
    </row>
    <row r="918" spans="2:16" x14ac:dyDescent="0.4">
      <c r="B918" s="21"/>
      <c r="C918" s="21"/>
      <c r="D918" s="21"/>
      <c r="E918" s="21"/>
      <c r="F918" s="22"/>
      <c r="G918" s="21"/>
      <c r="H918" s="21"/>
      <c r="I918" s="21"/>
      <c r="J918" s="21"/>
      <c r="K918" s="21"/>
      <c r="L918" s="21"/>
      <c r="M918" s="21"/>
      <c r="N918" s="22"/>
      <c r="O918" s="23"/>
      <c r="P918" s="21"/>
    </row>
    <row r="919" spans="2:16" x14ac:dyDescent="0.4">
      <c r="B919" s="21"/>
      <c r="C919" s="21"/>
      <c r="D919" s="21"/>
      <c r="E919" s="21"/>
      <c r="F919" s="22"/>
      <c r="G919" s="21"/>
      <c r="H919" s="21"/>
      <c r="I919" s="21"/>
      <c r="J919" s="21"/>
      <c r="K919" s="21"/>
      <c r="L919" s="21"/>
      <c r="M919" s="21"/>
      <c r="N919" s="22"/>
      <c r="O919" s="23"/>
      <c r="P919" s="21"/>
    </row>
    <row r="920" spans="2:16" x14ac:dyDescent="0.4">
      <c r="B920" s="21"/>
      <c r="C920" s="21"/>
      <c r="D920" s="21"/>
      <c r="E920" s="21"/>
      <c r="F920" s="22"/>
      <c r="G920" s="21"/>
      <c r="H920" s="21"/>
      <c r="I920" s="21"/>
      <c r="J920" s="21"/>
      <c r="K920" s="21"/>
      <c r="L920" s="21"/>
      <c r="M920" s="21"/>
      <c r="N920" s="22"/>
      <c r="O920" s="23"/>
      <c r="P920" s="21"/>
    </row>
    <row r="921" spans="2:16" x14ac:dyDescent="0.4">
      <c r="B921" s="21"/>
      <c r="C921" s="21"/>
      <c r="D921" s="21"/>
      <c r="E921" s="21"/>
      <c r="F921" s="22"/>
      <c r="G921" s="21"/>
      <c r="H921" s="21"/>
      <c r="I921" s="21"/>
      <c r="J921" s="21"/>
      <c r="K921" s="21"/>
      <c r="L921" s="21"/>
      <c r="M921" s="21"/>
      <c r="N921" s="22"/>
      <c r="O921" s="23"/>
      <c r="P921" s="21"/>
    </row>
    <row r="922" spans="2:16" x14ac:dyDescent="0.4">
      <c r="B922" s="21"/>
      <c r="C922" s="21"/>
      <c r="D922" s="21"/>
      <c r="E922" s="21"/>
      <c r="F922" s="22"/>
      <c r="G922" s="21"/>
      <c r="H922" s="21"/>
      <c r="I922" s="21"/>
      <c r="J922" s="21"/>
      <c r="K922" s="21"/>
      <c r="L922" s="21"/>
      <c r="M922" s="21"/>
      <c r="N922" s="22"/>
      <c r="O922" s="23"/>
      <c r="P922" s="21"/>
    </row>
    <row r="923" spans="2:16" x14ac:dyDescent="0.4">
      <c r="B923" s="21"/>
      <c r="C923" s="21"/>
      <c r="D923" s="21"/>
      <c r="E923" s="21"/>
      <c r="F923" s="22"/>
      <c r="G923" s="21"/>
      <c r="H923" s="21"/>
      <c r="I923" s="21"/>
      <c r="J923" s="21"/>
      <c r="K923" s="21"/>
      <c r="L923" s="21"/>
      <c r="M923" s="21"/>
      <c r="N923" s="22"/>
      <c r="O923" s="23"/>
      <c r="P923" s="21"/>
    </row>
    <row r="924" spans="2:16" x14ac:dyDescent="0.4">
      <c r="B924" s="21"/>
      <c r="C924" s="21"/>
      <c r="D924" s="21"/>
      <c r="E924" s="21"/>
      <c r="F924" s="22"/>
      <c r="G924" s="21"/>
      <c r="H924" s="21"/>
      <c r="I924" s="21"/>
      <c r="J924" s="21"/>
      <c r="K924" s="21"/>
      <c r="L924" s="21"/>
      <c r="M924" s="21"/>
      <c r="N924" s="22"/>
      <c r="O924" s="23"/>
      <c r="P924" s="21"/>
    </row>
    <row r="925" spans="2:16" x14ac:dyDescent="0.4">
      <c r="B925" s="21"/>
      <c r="C925" s="21"/>
      <c r="D925" s="21"/>
      <c r="E925" s="21"/>
      <c r="F925" s="22"/>
      <c r="G925" s="21"/>
      <c r="H925" s="21"/>
      <c r="I925" s="21"/>
      <c r="J925" s="21"/>
      <c r="K925" s="21"/>
      <c r="L925" s="21"/>
      <c r="M925" s="21"/>
      <c r="N925" s="22"/>
      <c r="O925" s="23"/>
      <c r="P925" s="21"/>
    </row>
    <row r="926" spans="2:16" x14ac:dyDescent="0.4">
      <c r="B926" s="21"/>
      <c r="C926" s="21"/>
      <c r="D926" s="21"/>
      <c r="E926" s="21"/>
      <c r="F926" s="22"/>
      <c r="G926" s="21"/>
      <c r="H926" s="21"/>
      <c r="I926" s="21"/>
      <c r="J926" s="21"/>
      <c r="K926" s="21"/>
      <c r="L926" s="21"/>
      <c r="M926" s="21"/>
      <c r="N926" s="22"/>
      <c r="O926" s="23"/>
      <c r="P926" s="21"/>
    </row>
    <row r="927" spans="2:16" x14ac:dyDescent="0.4">
      <c r="B927" s="21"/>
      <c r="C927" s="21"/>
      <c r="D927" s="21"/>
      <c r="E927" s="21"/>
      <c r="F927" s="22"/>
      <c r="G927" s="21"/>
      <c r="H927" s="21"/>
      <c r="I927" s="21"/>
      <c r="J927" s="21"/>
      <c r="K927" s="21"/>
      <c r="L927" s="21"/>
      <c r="M927" s="21"/>
      <c r="N927" s="22"/>
      <c r="O927" s="23"/>
      <c r="P927" s="21"/>
    </row>
    <row r="928" spans="2:16" x14ac:dyDescent="0.4">
      <c r="B928" s="21"/>
      <c r="C928" s="21"/>
      <c r="D928" s="21"/>
      <c r="E928" s="21"/>
      <c r="F928" s="22"/>
      <c r="G928" s="21"/>
      <c r="H928" s="21"/>
      <c r="I928" s="21"/>
      <c r="J928" s="21"/>
      <c r="K928" s="21"/>
      <c r="L928" s="21"/>
      <c r="M928" s="21"/>
      <c r="N928" s="22"/>
      <c r="O928" s="23"/>
      <c r="P928" s="21"/>
    </row>
    <row r="929" spans="2:16" x14ac:dyDescent="0.4">
      <c r="B929" s="21"/>
      <c r="C929" s="21"/>
      <c r="D929" s="21"/>
      <c r="E929" s="21"/>
      <c r="F929" s="22"/>
      <c r="G929" s="21"/>
      <c r="H929" s="21"/>
      <c r="I929" s="21"/>
      <c r="J929" s="21"/>
      <c r="K929" s="21"/>
      <c r="L929" s="21"/>
      <c r="M929" s="21"/>
      <c r="N929" s="22"/>
      <c r="O929" s="23"/>
      <c r="P929" s="21"/>
    </row>
    <row r="930" spans="2:16" x14ac:dyDescent="0.4">
      <c r="B930" s="21"/>
      <c r="C930" s="21"/>
      <c r="D930" s="21"/>
      <c r="E930" s="21"/>
      <c r="F930" s="22"/>
      <c r="G930" s="21"/>
      <c r="H930" s="21"/>
      <c r="I930" s="21"/>
      <c r="J930" s="21"/>
      <c r="K930" s="21"/>
      <c r="L930" s="21"/>
      <c r="M930" s="21"/>
      <c r="N930" s="22"/>
      <c r="O930" s="23"/>
      <c r="P930" s="21"/>
    </row>
    <row r="931" spans="2:16" x14ac:dyDescent="0.4">
      <c r="B931" s="21"/>
      <c r="C931" s="21"/>
      <c r="D931" s="21"/>
      <c r="E931" s="21"/>
      <c r="F931" s="22"/>
      <c r="G931" s="21"/>
      <c r="H931" s="21"/>
      <c r="I931" s="21"/>
      <c r="J931" s="21"/>
      <c r="K931" s="21"/>
      <c r="L931" s="21"/>
      <c r="M931" s="21"/>
      <c r="N931" s="22"/>
      <c r="O931" s="23"/>
      <c r="P931" s="21"/>
    </row>
    <row r="932" spans="2:16" x14ac:dyDescent="0.4">
      <c r="B932" s="21"/>
      <c r="C932" s="21"/>
      <c r="D932" s="21"/>
      <c r="E932" s="21"/>
      <c r="F932" s="22"/>
      <c r="G932" s="21"/>
      <c r="H932" s="21"/>
      <c r="I932" s="21"/>
      <c r="J932" s="21"/>
      <c r="K932" s="21"/>
      <c r="L932" s="21"/>
      <c r="M932" s="21"/>
      <c r="N932" s="22"/>
      <c r="O932" s="23"/>
      <c r="P932" s="21"/>
    </row>
    <row r="933" spans="2:16" x14ac:dyDescent="0.4">
      <c r="B933" s="21"/>
      <c r="C933" s="21"/>
      <c r="D933" s="21"/>
      <c r="E933" s="21"/>
      <c r="F933" s="22"/>
      <c r="G933" s="21"/>
      <c r="H933" s="21"/>
      <c r="I933" s="21"/>
      <c r="J933" s="21"/>
      <c r="K933" s="21"/>
      <c r="L933" s="21"/>
      <c r="M933" s="21"/>
      <c r="N933" s="22"/>
      <c r="O933" s="23"/>
      <c r="P933" s="21"/>
    </row>
    <row r="934" spans="2:16" x14ac:dyDescent="0.4">
      <c r="B934" s="21"/>
      <c r="C934" s="21"/>
      <c r="D934" s="21"/>
      <c r="E934" s="21"/>
      <c r="F934" s="22"/>
      <c r="G934" s="21"/>
      <c r="H934" s="21"/>
      <c r="I934" s="21"/>
      <c r="J934" s="21"/>
      <c r="K934" s="21"/>
      <c r="L934" s="21"/>
      <c r="M934" s="21"/>
      <c r="N934" s="22"/>
      <c r="O934" s="23"/>
      <c r="P934" s="21"/>
    </row>
    <row r="935" spans="2:16" x14ac:dyDescent="0.4">
      <c r="B935" s="21"/>
      <c r="C935" s="21"/>
      <c r="D935" s="21"/>
      <c r="E935" s="21"/>
      <c r="F935" s="22"/>
      <c r="G935" s="21"/>
      <c r="H935" s="21"/>
      <c r="I935" s="21"/>
      <c r="J935" s="21"/>
      <c r="K935" s="21"/>
      <c r="L935" s="21"/>
      <c r="M935" s="21"/>
      <c r="N935" s="22"/>
      <c r="O935" s="23"/>
      <c r="P935" s="21"/>
    </row>
    <row r="936" spans="2:16" x14ac:dyDescent="0.4">
      <c r="B936" s="21"/>
      <c r="C936" s="21"/>
      <c r="D936" s="21"/>
      <c r="E936" s="21"/>
      <c r="F936" s="22"/>
      <c r="G936" s="21"/>
      <c r="H936" s="21"/>
      <c r="I936" s="21"/>
      <c r="J936" s="21"/>
      <c r="K936" s="21"/>
      <c r="L936" s="21"/>
      <c r="M936" s="21"/>
      <c r="N936" s="22"/>
      <c r="O936" s="23"/>
      <c r="P936" s="21"/>
    </row>
    <row r="937" spans="2:16" x14ac:dyDescent="0.4">
      <c r="B937" s="21"/>
      <c r="C937" s="21"/>
      <c r="D937" s="21"/>
      <c r="E937" s="21"/>
      <c r="F937" s="22"/>
      <c r="G937" s="21"/>
      <c r="H937" s="21"/>
      <c r="I937" s="21"/>
      <c r="J937" s="21"/>
      <c r="K937" s="21"/>
      <c r="L937" s="21"/>
      <c r="M937" s="21"/>
      <c r="N937" s="22"/>
      <c r="O937" s="23"/>
      <c r="P937" s="21"/>
    </row>
    <row r="938" spans="2:16" x14ac:dyDescent="0.4">
      <c r="B938" s="21"/>
      <c r="C938" s="21"/>
      <c r="D938" s="21"/>
      <c r="E938" s="21"/>
      <c r="F938" s="22"/>
      <c r="G938" s="21"/>
      <c r="H938" s="21"/>
      <c r="I938" s="21"/>
      <c r="J938" s="21"/>
      <c r="K938" s="21"/>
      <c r="L938" s="21"/>
      <c r="M938" s="21"/>
      <c r="N938" s="22"/>
      <c r="O938" s="23"/>
      <c r="P938" s="21"/>
    </row>
    <row r="939" spans="2:16" x14ac:dyDescent="0.4">
      <c r="B939" s="21"/>
      <c r="C939" s="21"/>
      <c r="D939" s="21"/>
      <c r="E939" s="21"/>
      <c r="F939" s="22"/>
      <c r="G939" s="21"/>
      <c r="H939" s="21"/>
      <c r="I939" s="21"/>
      <c r="J939" s="21"/>
      <c r="K939" s="21"/>
      <c r="L939" s="21"/>
      <c r="M939" s="21"/>
      <c r="N939" s="22"/>
      <c r="O939" s="23"/>
      <c r="P939" s="21"/>
    </row>
    <row r="940" spans="2:16" x14ac:dyDescent="0.4">
      <c r="B940" s="21"/>
      <c r="C940" s="21"/>
      <c r="D940" s="21"/>
      <c r="E940" s="21"/>
      <c r="F940" s="22"/>
      <c r="G940" s="21"/>
      <c r="H940" s="21"/>
      <c r="I940" s="21"/>
      <c r="J940" s="21"/>
      <c r="K940" s="21"/>
      <c r="L940" s="21"/>
      <c r="M940" s="21"/>
      <c r="N940" s="22"/>
      <c r="O940" s="23"/>
      <c r="P940" s="21"/>
    </row>
    <row r="941" spans="2:16" x14ac:dyDescent="0.4">
      <c r="B941" s="21"/>
      <c r="C941" s="21"/>
      <c r="D941" s="21"/>
      <c r="E941" s="21"/>
      <c r="F941" s="22"/>
      <c r="G941" s="21"/>
      <c r="H941" s="21"/>
      <c r="I941" s="21"/>
      <c r="J941" s="21"/>
      <c r="K941" s="21"/>
      <c r="L941" s="21"/>
      <c r="M941" s="21"/>
      <c r="N941" s="22"/>
      <c r="O941" s="23"/>
      <c r="P941" s="21"/>
    </row>
    <row r="942" spans="2:16" x14ac:dyDescent="0.4">
      <c r="B942" s="21"/>
      <c r="C942" s="21"/>
      <c r="D942" s="21"/>
      <c r="E942" s="21"/>
      <c r="F942" s="22"/>
      <c r="G942" s="21"/>
      <c r="H942" s="21"/>
      <c r="I942" s="21"/>
      <c r="J942" s="21"/>
      <c r="K942" s="21"/>
      <c r="L942" s="21"/>
      <c r="M942" s="21"/>
      <c r="N942" s="22"/>
      <c r="O942" s="23"/>
      <c r="P942" s="21"/>
    </row>
    <row r="943" spans="2:16" x14ac:dyDescent="0.4">
      <c r="B943" s="21"/>
      <c r="C943" s="21"/>
      <c r="D943" s="21"/>
      <c r="E943" s="21"/>
      <c r="F943" s="22"/>
      <c r="G943" s="21"/>
      <c r="H943" s="21"/>
      <c r="I943" s="21"/>
      <c r="J943" s="21"/>
      <c r="K943" s="21"/>
      <c r="L943" s="21"/>
      <c r="M943" s="21"/>
      <c r="N943" s="22"/>
      <c r="O943" s="23"/>
      <c r="P943" s="21"/>
    </row>
    <row r="944" spans="2:16" x14ac:dyDescent="0.4">
      <c r="B944" s="21"/>
      <c r="C944" s="21"/>
      <c r="D944" s="21"/>
      <c r="E944" s="21"/>
      <c r="F944" s="22"/>
      <c r="G944" s="21"/>
      <c r="H944" s="21"/>
      <c r="I944" s="21"/>
      <c r="J944" s="21"/>
      <c r="K944" s="21"/>
      <c r="L944" s="21"/>
      <c r="M944" s="21"/>
      <c r="N944" s="22"/>
      <c r="O944" s="23"/>
      <c r="P944" s="21"/>
    </row>
    <row r="945" spans="2:16" x14ac:dyDescent="0.4">
      <c r="B945" s="21"/>
      <c r="C945" s="21"/>
      <c r="D945" s="21"/>
      <c r="E945" s="21"/>
      <c r="F945" s="22"/>
      <c r="G945" s="21"/>
      <c r="H945" s="21"/>
      <c r="I945" s="21"/>
      <c r="J945" s="21"/>
      <c r="K945" s="21"/>
      <c r="L945" s="21"/>
      <c r="M945" s="21"/>
      <c r="N945" s="22"/>
      <c r="O945" s="23"/>
      <c r="P945" s="21"/>
    </row>
    <row r="946" spans="2:16" x14ac:dyDescent="0.4">
      <c r="B946" s="21"/>
      <c r="C946" s="21"/>
      <c r="D946" s="21"/>
      <c r="E946" s="21"/>
      <c r="F946" s="22"/>
      <c r="G946" s="21"/>
      <c r="H946" s="21"/>
      <c r="I946" s="21"/>
      <c r="J946" s="21"/>
      <c r="K946" s="21"/>
      <c r="L946" s="21"/>
      <c r="M946" s="21"/>
      <c r="N946" s="22"/>
      <c r="O946" s="23"/>
      <c r="P946" s="21"/>
    </row>
    <row r="947" spans="2:16" x14ac:dyDescent="0.4">
      <c r="B947" s="21"/>
      <c r="C947" s="21"/>
      <c r="D947" s="21"/>
      <c r="E947" s="21"/>
      <c r="F947" s="22"/>
      <c r="G947" s="21"/>
      <c r="H947" s="21"/>
      <c r="I947" s="21"/>
      <c r="J947" s="21"/>
      <c r="K947" s="21"/>
      <c r="L947" s="21"/>
      <c r="M947" s="21"/>
      <c r="N947" s="22"/>
      <c r="O947" s="23"/>
      <c r="P947" s="21"/>
    </row>
    <row r="948" spans="2:16" x14ac:dyDescent="0.4">
      <c r="B948" s="21"/>
      <c r="C948" s="21"/>
      <c r="D948" s="21"/>
      <c r="E948" s="21"/>
      <c r="F948" s="22"/>
      <c r="G948" s="21"/>
      <c r="H948" s="21"/>
      <c r="I948" s="21"/>
      <c r="J948" s="21"/>
      <c r="K948" s="21"/>
      <c r="L948" s="21"/>
      <c r="M948" s="21"/>
      <c r="N948" s="22"/>
      <c r="O948" s="23"/>
      <c r="P948" s="21"/>
    </row>
    <row r="949" spans="2:16" x14ac:dyDescent="0.4">
      <c r="B949" s="21"/>
      <c r="C949" s="21"/>
      <c r="D949" s="21"/>
      <c r="E949" s="21"/>
      <c r="F949" s="22"/>
      <c r="G949" s="21"/>
      <c r="H949" s="21"/>
      <c r="I949" s="21"/>
      <c r="J949" s="21"/>
      <c r="K949" s="21"/>
      <c r="L949" s="21"/>
      <c r="M949" s="21"/>
      <c r="N949" s="22"/>
      <c r="O949" s="23"/>
      <c r="P949" s="21"/>
    </row>
    <row r="950" spans="2:16" x14ac:dyDescent="0.4">
      <c r="B950" s="21"/>
      <c r="C950" s="21"/>
      <c r="D950" s="21"/>
      <c r="E950" s="21"/>
      <c r="F950" s="22"/>
      <c r="G950" s="21"/>
      <c r="H950" s="21"/>
      <c r="I950" s="21"/>
      <c r="J950" s="21"/>
      <c r="K950" s="21"/>
      <c r="L950" s="21"/>
      <c r="M950" s="21"/>
      <c r="N950" s="22"/>
      <c r="O950" s="23"/>
      <c r="P950" s="21"/>
    </row>
    <row r="951" spans="2:16" x14ac:dyDescent="0.4">
      <c r="B951" s="21"/>
      <c r="C951" s="21"/>
      <c r="D951" s="21"/>
      <c r="E951" s="21"/>
      <c r="F951" s="22"/>
      <c r="G951" s="21"/>
      <c r="H951" s="21"/>
      <c r="I951" s="21"/>
      <c r="J951" s="21"/>
      <c r="K951" s="21"/>
      <c r="L951" s="21"/>
      <c r="M951" s="21"/>
      <c r="N951" s="22"/>
      <c r="O951" s="23"/>
      <c r="P951" s="21"/>
    </row>
    <row r="952" spans="2:16" x14ac:dyDescent="0.4">
      <c r="B952" s="21"/>
      <c r="C952" s="21"/>
      <c r="D952" s="21"/>
      <c r="E952" s="21"/>
      <c r="F952" s="22"/>
      <c r="G952" s="21"/>
      <c r="H952" s="21"/>
      <c r="I952" s="21"/>
      <c r="J952" s="21"/>
      <c r="K952" s="21"/>
      <c r="L952" s="21"/>
      <c r="M952" s="21"/>
      <c r="N952" s="22"/>
      <c r="O952" s="23"/>
      <c r="P952" s="21"/>
    </row>
    <row r="953" spans="2:16" x14ac:dyDescent="0.4">
      <c r="B953" s="21"/>
      <c r="C953" s="21"/>
      <c r="D953" s="21"/>
      <c r="E953" s="21"/>
      <c r="F953" s="22"/>
      <c r="G953" s="21"/>
      <c r="H953" s="21"/>
      <c r="I953" s="21"/>
      <c r="J953" s="21"/>
      <c r="K953" s="21"/>
      <c r="L953" s="21"/>
      <c r="M953" s="21"/>
      <c r="N953" s="22"/>
      <c r="O953" s="23"/>
      <c r="P953" s="21"/>
    </row>
    <row r="954" spans="2:16" x14ac:dyDescent="0.4">
      <c r="B954" s="21"/>
      <c r="C954" s="21"/>
      <c r="D954" s="21"/>
      <c r="E954" s="21"/>
      <c r="F954" s="22"/>
      <c r="G954" s="21"/>
      <c r="H954" s="21"/>
      <c r="I954" s="21"/>
      <c r="J954" s="21"/>
      <c r="K954" s="21"/>
      <c r="L954" s="21"/>
      <c r="M954" s="21"/>
      <c r="N954" s="22"/>
      <c r="O954" s="23"/>
      <c r="P954" s="21"/>
    </row>
    <row r="955" spans="2:16" x14ac:dyDescent="0.4">
      <c r="B955" s="21"/>
      <c r="C955" s="21"/>
      <c r="D955" s="21"/>
      <c r="E955" s="21"/>
      <c r="F955" s="22"/>
      <c r="G955" s="21"/>
      <c r="H955" s="21"/>
      <c r="I955" s="21"/>
      <c r="J955" s="21"/>
      <c r="K955" s="21"/>
      <c r="L955" s="21"/>
      <c r="M955" s="21"/>
      <c r="N955" s="22"/>
      <c r="O955" s="23"/>
      <c r="P955" s="21"/>
    </row>
    <row r="956" spans="2:16" x14ac:dyDescent="0.4">
      <c r="B956" s="21"/>
      <c r="C956" s="21"/>
      <c r="D956" s="21"/>
      <c r="E956" s="21"/>
      <c r="F956" s="22"/>
      <c r="G956" s="21"/>
      <c r="H956" s="21"/>
      <c r="I956" s="21"/>
      <c r="J956" s="21"/>
      <c r="K956" s="21"/>
      <c r="L956" s="21"/>
      <c r="M956" s="21"/>
      <c r="N956" s="22"/>
      <c r="O956" s="23"/>
      <c r="P956" s="21"/>
    </row>
    <row r="957" spans="2:16" x14ac:dyDescent="0.4">
      <c r="B957" s="21"/>
      <c r="C957" s="21"/>
      <c r="D957" s="21"/>
      <c r="E957" s="21"/>
      <c r="F957" s="22"/>
      <c r="G957" s="21"/>
      <c r="H957" s="21"/>
      <c r="I957" s="21"/>
      <c r="J957" s="21"/>
      <c r="K957" s="21"/>
      <c r="L957" s="21"/>
      <c r="M957" s="21"/>
      <c r="N957" s="22"/>
      <c r="O957" s="23"/>
      <c r="P957" s="21"/>
    </row>
    <row r="958" spans="2:16" x14ac:dyDescent="0.4">
      <c r="B958" s="21"/>
      <c r="C958" s="21"/>
      <c r="D958" s="21"/>
      <c r="E958" s="21"/>
      <c r="F958" s="22"/>
      <c r="G958" s="21"/>
      <c r="H958" s="21"/>
      <c r="I958" s="21"/>
      <c r="J958" s="21"/>
      <c r="K958" s="21"/>
      <c r="L958" s="21"/>
      <c r="M958" s="21"/>
      <c r="N958" s="22"/>
      <c r="O958" s="23"/>
      <c r="P958" s="21"/>
    </row>
    <row r="959" spans="2:16" x14ac:dyDescent="0.4">
      <c r="B959" s="21"/>
      <c r="C959" s="21"/>
      <c r="D959" s="21"/>
      <c r="E959" s="21"/>
      <c r="F959" s="22"/>
      <c r="G959" s="21"/>
      <c r="H959" s="21"/>
      <c r="I959" s="21"/>
      <c r="J959" s="21"/>
      <c r="K959" s="21"/>
      <c r="L959" s="21"/>
      <c r="M959" s="21"/>
      <c r="N959" s="22"/>
      <c r="O959" s="23"/>
      <c r="P959" s="21"/>
    </row>
    <row r="960" spans="2:16" x14ac:dyDescent="0.4">
      <c r="B960" s="21"/>
      <c r="C960" s="21"/>
      <c r="D960" s="21"/>
      <c r="E960" s="21"/>
      <c r="F960" s="22"/>
      <c r="G960" s="21"/>
      <c r="H960" s="21"/>
      <c r="I960" s="21"/>
      <c r="J960" s="21"/>
      <c r="K960" s="21"/>
      <c r="L960" s="21"/>
      <c r="M960" s="21"/>
      <c r="N960" s="22"/>
      <c r="O960" s="23"/>
      <c r="P960" s="21"/>
    </row>
    <row r="961" spans="2:16" x14ac:dyDescent="0.4">
      <c r="B961" s="21"/>
      <c r="C961" s="21"/>
      <c r="D961" s="21"/>
      <c r="E961" s="21"/>
      <c r="F961" s="22"/>
      <c r="G961" s="21"/>
      <c r="H961" s="21"/>
      <c r="I961" s="21"/>
      <c r="J961" s="21"/>
      <c r="K961" s="21"/>
      <c r="L961" s="21"/>
      <c r="M961" s="21"/>
      <c r="N961" s="22"/>
      <c r="O961" s="23"/>
      <c r="P961" s="21"/>
    </row>
    <row r="962" spans="2:16" x14ac:dyDescent="0.4">
      <c r="B962" s="21"/>
      <c r="C962" s="21"/>
      <c r="D962" s="21"/>
      <c r="E962" s="21"/>
      <c r="F962" s="22"/>
      <c r="G962" s="21"/>
      <c r="H962" s="21"/>
      <c r="I962" s="21"/>
      <c r="J962" s="21"/>
      <c r="K962" s="21"/>
      <c r="L962" s="21"/>
      <c r="M962" s="21"/>
      <c r="N962" s="22"/>
      <c r="O962" s="23"/>
      <c r="P962" s="21"/>
    </row>
    <row r="963" spans="2:16" x14ac:dyDescent="0.4">
      <c r="B963" s="21"/>
      <c r="C963" s="21"/>
      <c r="D963" s="21"/>
      <c r="E963" s="21"/>
      <c r="F963" s="22"/>
      <c r="G963" s="21"/>
      <c r="H963" s="21"/>
      <c r="I963" s="21"/>
      <c r="J963" s="21"/>
      <c r="K963" s="21"/>
      <c r="L963" s="21"/>
      <c r="M963" s="21"/>
      <c r="N963" s="22"/>
      <c r="O963" s="23"/>
      <c r="P963" s="21"/>
    </row>
    <row r="964" spans="2:16" x14ac:dyDescent="0.4">
      <c r="B964" s="21"/>
      <c r="C964" s="21"/>
      <c r="D964" s="21"/>
      <c r="E964" s="21"/>
      <c r="F964" s="22"/>
      <c r="G964" s="21"/>
      <c r="H964" s="21"/>
      <c r="I964" s="21"/>
      <c r="J964" s="21"/>
      <c r="K964" s="21"/>
      <c r="L964" s="21"/>
      <c r="M964" s="21"/>
      <c r="N964" s="22"/>
      <c r="O964" s="23"/>
      <c r="P964" s="21"/>
    </row>
    <row r="965" spans="2:16" x14ac:dyDescent="0.4">
      <c r="B965" s="21"/>
      <c r="C965" s="21"/>
      <c r="D965" s="21"/>
      <c r="E965" s="21"/>
      <c r="F965" s="22"/>
      <c r="G965" s="21"/>
      <c r="H965" s="21"/>
      <c r="I965" s="21"/>
      <c r="J965" s="21"/>
      <c r="K965" s="21"/>
      <c r="L965" s="21"/>
      <c r="M965" s="21"/>
      <c r="N965" s="22"/>
      <c r="O965" s="23"/>
      <c r="P965" s="21"/>
    </row>
    <row r="966" spans="2:16" x14ac:dyDescent="0.4">
      <c r="B966" s="21"/>
      <c r="C966" s="21"/>
      <c r="D966" s="21"/>
      <c r="E966" s="21"/>
      <c r="F966" s="22"/>
      <c r="G966" s="21"/>
      <c r="H966" s="21"/>
      <c r="I966" s="21"/>
      <c r="J966" s="21"/>
      <c r="K966" s="21"/>
      <c r="L966" s="21"/>
      <c r="M966" s="21"/>
      <c r="N966" s="22"/>
      <c r="O966" s="23"/>
      <c r="P966" s="21"/>
    </row>
    <row r="967" spans="2:16" x14ac:dyDescent="0.4">
      <c r="B967" s="21"/>
      <c r="C967" s="21"/>
      <c r="D967" s="21"/>
      <c r="E967" s="21"/>
      <c r="F967" s="22"/>
      <c r="G967" s="21"/>
      <c r="H967" s="21"/>
      <c r="I967" s="21"/>
      <c r="J967" s="21"/>
      <c r="K967" s="21"/>
      <c r="L967" s="21"/>
      <c r="M967" s="21"/>
      <c r="N967" s="22"/>
      <c r="O967" s="23"/>
      <c r="P967" s="21"/>
    </row>
    <row r="968" spans="2:16" x14ac:dyDescent="0.4">
      <c r="B968" s="21"/>
      <c r="C968" s="21"/>
      <c r="D968" s="21"/>
      <c r="E968" s="21"/>
      <c r="F968" s="22"/>
      <c r="G968" s="21"/>
      <c r="H968" s="21"/>
      <c r="I968" s="21"/>
      <c r="J968" s="21"/>
      <c r="K968" s="21"/>
      <c r="L968" s="21"/>
      <c r="M968" s="21"/>
      <c r="N968" s="22"/>
      <c r="O968" s="23"/>
      <c r="P968" s="21"/>
    </row>
    <row r="969" spans="2:16" x14ac:dyDescent="0.4">
      <c r="B969" s="21"/>
      <c r="C969" s="21"/>
      <c r="D969" s="21"/>
      <c r="E969" s="21"/>
      <c r="F969" s="22"/>
      <c r="G969" s="21"/>
      <c r="H969" s="21"/>
      <c r="I969" s="21"/>
      <c r="J969" s="21"/>
      <c r="K969" s="21"/>
      <c r="L969" s="21"/>
      <c r="M969" s="21"/>
      <c r="N969" s="22"/>
      <c r="O969" s="23"/>
      <c r="P969" s="21"/>
    </row>
    <row r="970" spans="2:16" x14ac:dyDescent="0.4">
      <c r="B970" s="21"/>
      <c r="C970" s="21"/>
      <c r="D970" s="21"/>
      <c r="E970" s="21"/>
      <c r="F970" s="22"/>
      <c r="G970" s="21"/>
      <c r="H970" s="21"/>
      <c r="I970" s="21"/>
      <c r="J970" s="21"/>
      <c r="K970" s="21"/>
      <c r="L970" s="21"/>
      <c r="M970" s="21"/>
      <c r="N970" s="22"/>
      <c r="O970" s="23"/>
      <c r="P970" s="21"/>
    </row>
    <row r="971" spans="2:16" x14ac:dyDescent="0.4">
      <c r="B971" s="21"/>
      <c r="C971" s="21"/>
      <c r="D971" s="21"/>
      <c r="E971" s="21"/>
      <c r="F971" s="22"/>
      <c r="G971" s="21"/>
      <c r="H971" s="21"/>
      <c r="I971" s="21"/>
      <c r="J971" s="21"/>
      <c r="K971" s="21"/>
      <c r="L971" s="21"/>
      <c r="M971" s="21"/>
      <c r="N971" s="22"/>
      <c r="O971" s="23"/>
      <c r="P971" s="21"/>
    </row>
    <row r="972" spans="2:16" x14ac:dyDescent="0.4">
      <c r="B972" s="21"/>
      <c r="C972" s="21"/>
      <c r="D972" s="21"/>
      <c r="E972" s="21"/>
      <c r="F972" s="22"/>
      <c r="G972" s="21"/>
      <c r="H972" s="21"/>
      <c r="I972" s="21"/>
      <c r="J972" s="21"/>
      <c r="K972" s="21"/>
      <c r="L972" s="21"/>
      <c r="M972" s="21"/>
      <c r="N972" s="22"/>
      <c r="O972" s="23"/>
      <c r="P972" s="21"/>
    </row>
    <row r="973" spans="2:16" x14ac:dyDescent="0.4">
      <c r="B973" s="21"/>
      <c r="C973" s="21"/>
      <c r="D973" s="21"/>
      <c r="E973" s="21"/>
      <c r="F973" s="22"/>
      <c r="G973" s="21"/>
      <c r="H973" s="21"/>
      <c r="I973" s="21"/>
      <c r="J973" s="21"/>
      <c r="K973" s="21"/>
      <c r="L973" s="21"/>
      <c r="M973" s="21"/>
      <c r="N973" s="22"/>
      <c r="O973" s="23"/>
      <c r="P973" s="21"/>
    </row>
    <row r="974" spans="2:16" x14ac:dyDescent="0.4">
      <c r="B974" s="21"/>
      <c r="C974" s="21"/>
      <c r="D974" s="21"/>
      <c r="E974" s="21"/>
      <c r="F974" s="22"/>
      <c r="G974" s="21"/>
      <c r="H974" s="21"/>
      <c r="I974" s="21"/>
      <c r="J974" s="21"/>
      <c r="K974" s="21"/>
      <c r="L974" s="21"/>
      <c r="M974" s="21"/>
      <c r="N974" s="22"/>
      <c r="O974" s="23"/>
      <c r="P974" s="21"/>
    </row>
    <row r="975" spans="2:16" x14ac:dyDescent="0.4">
      <c r="B975" s="21"/>
      <c r="C975" s="21"/>
      <c r="D975" s="21"/>
      <c r="E975" s="21"/>
      <c r="F975" s="22"/>
      <c r="G975" s="21"/>
      <c r="H975" s="21"/>
      <c r="I975" s="21"/>
      <c r="J975" s="21"/>
      <c r="K975" s="21"/>
      <c r="L975" s="21"/>
      <c r="M975" s="21"/>
      <c r="N975" s="22"/>
      <c r="O975" s="23"/>
      <c r="P975" s="21"/>
    </row>
    <row r="976" spans="2:16" x14ac:dyDescent="0.4">
      <c r="B976" s="21"/>
      <c r="C976" s="21"/>
      <c r="D976" s="21"/>
      <c r="E976" s="21"/>
      <c r="F976" s="22"/>
      <c r="G976" s="21"/>
      <c r="H976" s="21"/>
      <c r="I976" s="21"/>
      <c r="J976" s="21"/>
      <c r="K976" s="21"/>
      <c r="L976" s="21"/>
      <c r="M976" s="21"/>
      <c r="N976" s="22"/>
      <c r="O976" s="23"/>
      <c r="P976" s="21"/>
    </row>
    <row r="977" spans="2:16" x14ac:dyDescent="0.4">
      <c r="B977" s="21"/>
      <c r="C977" s="21"/>
      <c r="D977" s="21"/>
      <c r="E977" s="21"/>
      <c r="F977" s="22"/>
      <c r="G977" s="21"/>
      <c r="H977" s="21"/>
      <c r="I977" s="21"/>
      <c r="J977" s="21"/>
      <c r="K977" s="21"/>
      <c r="L977" s="21"/>
      <c r="M977" s="21"/>
      <c r="N977" s="22"/>
      <c r="O977" s="23"/>
      <c r="P977" s="21"/>
    </row>
    <row r="978" spans="2:16" x14ac:dyDescent="0.4">
      <c r="B978" s="21"/>
      <c r="C978" s="21"/>
      <c r="D978" s="21"/>
      <c r="E978" s="21"/>
      <c r="F978" s="22"/>
      <c r="G978" s="21"/>
      <c r="H978" s="21"/>
      <c r="I978" s="21"/>
      <c r="J978" s="21"/>
      <c r="K978" s="21"/>
      <c r="L978" s="21"/>
      <c r="M978" s="21"/>
      <c r="N978" s="22"/>
      <c r="O978" s="23"/>
      <c r="P978" s="21"/>
    </row>
    <row r="979" spans="2:16" x14ac:dyDescent="0.4">
      <c r="B979" s="21"/>
      <c r="C979" s="21"/>
      <c r="D979" s="21"/>
      <c r="E979" s="21"/>
      <c r="F979" s="22"/>
      <c r="G979" s="21"/>
      <c r="H979" s="21"/>
      <c r="I979" s="21"/>
      <c r="J979" s="21"/>
      <c r="K979" s="21"/>
      <c r="L979" s="21"/>
      <c r="M979" s="21"/>
      <c r="N979" s="22"/>
      <c r="O979" s="23"/>
      <c r="P979" s="21"/>
    </row>
    <row r="980" spans="2:16" x14ac:dyDescent="0.4">
      <c r="B980" s="21"/>
      <c r="C980" s="21"/>
      <c r="D980" s="21"/>
      <c r="E980" s="21"/>
      <c r="F980" s="22"/>
      <c r="G980" s="21"/>
      <c r="H980" s="21"/>
      <c r="I980" s="21"/>
      <c r="J980" s="21"/>
      <c r="K980" s="21"/>
      <c r="L980" s="21"/>
      <c r="M980" s="21"/>
      <c r="N980" s="22"/>
      <c r="O980" s="23"/>
      <c r="P980" s="21"/>
    </row>
    <row r="981" spans="2:16" x14ac:dyDescent="0.4">
      <c r="B981" s="21"/>
      <c r="C981" s="21"/>
      <c r="D981" s="21"/>
      <c r="E981" s="21"/>
      <c r="F981" s="22"/>
      <c r="G981" s="21"/>
      <c r="H981" s="21"/>
      <c r="I981" s="21"/>
      <c r="J981" s="21"/>
      <c r="K981" s="21"/>
      <c r="L981" s="21"/>
      <c r="M981" s="21"/>
      <c r="N981" s="22"/>
      <c r="O981" s="23"/>
      <c r="P981" s="21"/>
    </row>
    <row r="982" spans="2:16" x14ac:dyDescent="0.4">
      <c r="B982" s="21"/>
      <c r="C982" s="21"/>
      <c r="D982" s="21"/>
      <c r="E982" s="21"/>
      <c r="F982" s="22"/>
      <c r="G982" s="21"/>
      <c r="H982" s="21"/>
      <c r="I982" s="21"/>
      <c r="J982" s="21"/>
      <c r="K982" s="21"/>
      <c r="L982" s="21"/>
      <c r="M982" s="21"/>
      <c r="N982" s="22"/>
      <c r="O982" s="23"/>
      <c r="P982" s="21"/>
    </row>
    <row r="983" spans="2:16" x14ac:dyDescent="0.4">
      <c r="B983" s="21"/>
      <c r="C983" s="21"/>
      <c r="D983" s="21"/>
      <c r="E983" s="21"/>
      <c r="F983" s="22"/>
      <c r="G983" s="21"/>
      <c r="H983" s="21"/>
      <c r="I983" s="21"/>
      <c r="J983" s="21"/>
      <c r="K983" s="21"/>
      <c r="L983" s="21"/>
      <c r="M983" s="21"/>
      <c r="N983" s="22"/>
      <c r="O983" s="23"/>
      <c r="P983" s="21"/>
    </row>
    <row r="984" spans="2:16" x14ac:dyDescent="0.4">
      <c r="B984" s="21"/>
      <c r="C984" s="21"/>
      <c r="D984" s="21"/>
      <c r="E984" s="21"/>
      <c r="F984" s="22"/>
      <c r="G984" s="21"/>
      <c r="H984" s="21"/>
      <c r="I984" s="21"/>
      <c r="J984" s="21"/>
      <c r="K984" s="21"/>
      <c r="L984" s="21"/>
      <c r="M984" s="21"/>
      <c r="N984" s="22"/>
      <c r="O984" s="23"/>
      <c r="P984" s="21"/>
    </row>
    <row r="985" spans="2:16" x14ac:dyDescent="0.4">
      <c r="B985" s="21"/>
      <c r="C985" s="21"/>
      <c r="D985" s="21"/>
      <c r="E985" s="21"/>
      <c r="F985" s="22"/>
      <c r="G985" s="21"/>
      <c r="H985" s="21"/>
      <c r="I985" s="21"/>
      <c r="J985" s="21"/>
      <c r="K985" s="21"/>
      <c r="L985" s="21"/>
      <c r="M985" s="21"/>
      <c r="N985" s="22"/>
      <c r="O985" s="23"/>
      <c r="P985" s="21"/>
    </row>
    <row r="986" spans="2:16" x14ac:dyDescent="0.4">
      <c r="B986" s="21"/>
      <c r="C986" s="21"/>
      <c r="D986" s="21"/>
      <c r="E986" s="21"/>
      <c r="F986" s="22"/>
      <c r="G986" s="21"/>
      <c r="H986" s="21"/>
      <c r="I986" s="21"/>
      <c r="J986" s="21"/>
      <c r="K986" s="21"/>
      <c r="L986" s="21"/>
      <c r="M986" s="21"/>
      <c r="N986" s="22"/>
      <c r="O986" s="23"/>
      <c r="P986" s="21"/>
    </row>
    <row r="987" spans="2:16" x14ac:dyDescent="0.4">
      <c r="B987" s="21"/>
      <c r="C987" s="21"/>
      <c r="D987" s="21"/>
      <c r="E987" s="21"/>
      <c r="F987" s="22"/>
      <c r="G987" s="21"/>
      <c r="H987" s="21"/>
      <c r="I987" s="21"/>
      <c r="J987" s="21"/>
      <c r="K987" s="21"/>
      <c r="L987" s="21"/>
      <c r="M987" s="21"/>
      <c r="N987" s="22"/>
      <c r="O987" s="23"/>
      <c r="P987" s="21"/>
    </row>
    <row r="988" spans="2:16" x14ac:dyDescent="0.4">
      <c r="B988" s="21"/>
      <c r="C988" s="21"/>
      <c r="D988" s="21"/>
      <c r="E988" s="21"/>
      <c r="F988" s="22"/>
      <c r="G988" s="21"/>
      <c r="H988" s="21"/>
      <c r="I988" s="21"/>
      <c r="J988" s="21"/>
      <c r="K988" s="21"/>
      <c r="L988" s="21"/>
      <c r="M988" s="21"/>
      <c r="N988" s="22"/>
      <c r="O988" s="23"/>
      <c r="P988" s="21"/>
    </row>
    <row r="989" spans="2:16" x14ac:dyDescent="0.4">
      <c r="B989" s="21"/>
      <c r="C989" s="21"/>
      <c r="D989" s="21"/>
      <c r="E989" s="21"/>
      <c r="F989" s="22"/>
      <c r="G989" s="21"/>
      <c r="H989" s="21"/>
      <c r="I989" s="21"/>
      <c r="J989" s="21"/>
      <c r="K989" s="21"/>
      <c r="L989" s="21"/>
      <c r="M989" s="21"/>
      <c r="N989" s="22"/>
      <c r="O989" s="23"/>
      <c r="P989" s="21"/>
    </row>
    <row r="990" spans="2:16" x14ac:dyDescent="0.4">
      <c r="B990" s="21"/>
      <c r="C990" s="21"/>
      <c r="D990" s="21"/>
      <c r="E990" s="21"/>
      <c r="F990" s="22"/>
      <c r="G990" s="21"/>
      <c r="H990" s="21"/>
      <c r="I990" s="21"/>
      <c r="J990" s="21"/>
      <c r="K990" s="21"/>
      <c r="L990" s="21"/>
      <c r="M990" s="21"/>
      <c r="N990" s="22"/>
      <c r="O990" s="23"/>
      <c r="P990" s="21"/>
    </row>
    <row r="991" spans="2:16" x14ac:dyDescent="0.4">
      <c r="B991" s="21"/>
      <c r="C991" s="21"/>
      <c r="D991" s="21"/>
      <c r="E991" s="21"/>
      <c r="F991" s="22"/>
      <c r="G991" s="21"/>
      <c r="H991" s="21"/>
      <c r="I991" s="21"/>
      <c r="J991" s="21"/>
      <c r="K991" s="21"/>
      <c r="L991" s="21"/>
      <c r="M991" s="21"/>
      <c r="N991" s="22"/>
      <c r="O991" s="23"/>
      <c r="P991" s="21"/>
    </row>
    <row r="992" spans="2:16" x14ac:dyDescent="0.4">
      <c r="B992" s="21"/>
      <c r="C992" s="21"/>
      <c r="D992" s="21"/>
      <c r="E992" s="21"/>
      <c r="F992" s="22"/>
      <c r="G992" s="21"/>
      <c r="H992" s="21"/>
      <c r="I992" s="21"/>
      <c r="J992" s="21"/>
      <c r="K992" s="21"/>
      <c r="L992" s="21"/>
      <c r="M992" s="21"/>
      <c r="N992" s="22"/>
      <c r="O992" s="23"/>
      <c r="P992" s="21"/>
    </row>
    <row r="993" spans="2:16" x14ac:dyDescent="0.4">
      <c r="B993" s="21"/>
      <c r="C993" s="21"/>
      <c r="D993" s="21"/>
      <c r="E993" s="21"/>
      <c r="F993" s="22"/>
      <c r="G993" s="21"/>
      <c r="H993" s="21"/>
      <c r="I993" s="21"/>
      <c r="J993" s="21"/>
      <c r="K993" s="21"/>
      <c r="L993" s="21"/>
      <c r="M993" s="21"/>
      <c r="N993" s="22"/>
      <c r="O993" s="23"/>
      <c r="P993" s="21"/>
    </row>
    <row r="994" spans="2:16" x14ac:dyDescent="0.4">
      <c r="B994" s="21"/>
      <c r="C994" s="21"/>
      <c r="D994" s="21"/>
      <c r="E994" s="21"/>
      <c r="F994" s="22"/>
      <c r="G994" s="21"/>
      <c r="H994" s="21"/>
      <c r="I994" s="21"/>
      <c r="J994" s="21"/>
      <c r="K994" s="21"/>
      <c r="L994" s="21"/>
      <c r="M994" s="21"/>
      <c r="N994" s="22"/>
      <c r="O994" s="23"/>
      <c r="P994" s="21"/>
    </row>
    <row r="995" spans="2:16" x14ac:dyDescent="0.4">
      <c r="B995" s="21"/>
      <c r="C995" s="21"/>
      <c r="D995" s="21"/>
      <c r="E995" s="21"/>
      <c r="F995" s="22"/>
      <c r="G995" s="21"/>
      <c r="H995" s="21"/>
      <c r="I995" s="21"/>
      <c r="J995" s="21"/>
      <c r="K995" s="21"/>
      <c r="L995" s="21"/>
      <c r="M995" s="21"/>
      <c r="N995" s="22"/>
      <c r="O995" s="23"/>
      <c r="P995" s="21"/>
    </row>
    <row r="996" spans="2:16" x14ac:dyDescent="0.4">
      <c r="B996" s="21"/>
      <c r="C996" s="21"/>
      <c r="D996" s="21"/>
      <c r="E996" s="21"/>
      <c r="F996" s="22"/>
      <c r="G996" s="21"/>
      <c r="H996" s="21"/>
      <c r="I996" s="21"/>
      <c r="J996" s="21"/>
      <c r="K996" s="21"/>
      <c r="L996" s="21"/>
      <c r="M996" s="21"/>
      <c r="N996" s="22"/>
      <c r="O996" s="23"/>
      <c r="P996" s="21"/>
    </row>
    <row r="997" spans="2:16" x14ac:dyDescent="0.4">
      <c r="B997" s="21"/>
      <c r="C997" s="21"/>
      <c r="D997" s="21"/>
      <c r="E997" s="21"/>
      <c r="F997" s="22"/>
      <c r="G997" s="21"/>
      <c r="H997" s="21"/>
      <c r="I997" s="21"/>
      <c r="J997" s="21"/>
      <c r="K997" s="21"/>
      <c r="L997" s="21"/>
      <c r="M997" s="21"/>
      <c r="N997" s="22"/>
      <c r="O997" s="23"/>
      <c r="P997" s="21"/>
    </row>
    <row r="998" spans="2:16" x14ac:dyDescent="0.4">
      <c r="B998" s="21"/>
      <c r="C998" s="21"/>
      <c r="D998" s="21"/>
      <c r="E998" s="21"/>
      <c r="F998" s="22"/>
      <c r="G998" s="21"/>
      <c r="H998" s="21"/>
      <c r="I998" s="21"/>
      <c r="J998" s="21"/>
      <c r="K998" s="21"/>
      <c r="L998" s="21"/>
      <c r="M998" s="21"/>
      <c r="N998" s="22"/>
      <c r="O998" s="23"/>
      <c r="P998" s="21"/>
    </row>
    <row r="999" spans="2:16" x14ac:dyDescent="0.4">
      <c r="B999" s="21"/>
      <c r="C999" s="21"/>
      <c r="D999" s="21"/>
      <c r="E999" s="21"/>
      <c r="F999" s="22"/>
      <c r="G999" s="21"/>
      <c r="H999" s="21"/>
      <c r="I999" s="21"/>
      <c r="J999" s="21"/>
      <c r="K999" s="21"/>
      <c r="L999" s="21"/>
      <c r="M999" s="21"/>
      <c r="N999" s="22"/>
      <c r="O999" s="23"/>
      <c r="P999" s="21"/>
    </row>
    <row r="1000" spans="2:16" x14ac:dyDescent="0.4">
      <c r="B1000" s="21"/>
      <c r="C1000" s="21"/>
      <c r="D1000" s="21"/>
      <c r="E1000" s="21"/>
      <c r="F1000" s="22"/>
      <c r="G1000" s="21"/>
      <c r="H1000" s="21"/>
      <c r="I1000" s="21"/>
      <c r="J1000" s="21"/>
      <c r="K1000" s="21"/>
      <c r="L1000" s="21"/>
      <c r="M1000" s="21"/>
      <c r="N1000" s="22"/>
      <c r="O1000" s="23"/>
      <c r="P1000" s="21"/>
    </row>
    <row r="1001" spans="2:16" x14ac:dyDescent="0.4">
      <c r="B1001" s="21"/>
      <c r="C1001" s="21"/>
      <c r="D1001" s="21"/>
      <c r="E1001" s="21"/>
      <c r="F1001" s="22"/>
      <c r="G1001" s="21"/>
      <c r="H1001" s="21"/>
      <c r="I1001" s="21"/>
      <c r="J1001" s="21"/>
      <c r="K1001" s="21"/>
      <c r="L1001" s="21"/>
      <c r="M1001" s="21"/>
      <c r="N1001" s="22"/>
      <c r="O1001" s="23"/>
      <c r="P1001" s="21"/>
    </row>
    <row r="1002" spans="2:16" x14ac:dyDescent="0.4">
      <c r="B1002" s="21"/>
      <c r="C1002" s="21"/>
      <c r="D1002" s="21"/>
      <c r="E1002" s="21"/>
      <c r="F1002" s="22"/>
      <c r="G1002" s="21"/>
      <c r="H1002" s="21"/>
      <c r="I1002" s="21"/>
      <c r="J1002" s="21"/>
      <c r="K1002" s="21"/>
      <c r="L1002" s="21"/>
      <c r="M1002" s="21"/>
      <c r="N1002" s="22"/>
      <c r="O1002" s="23"/>
      <c r="P1002" s="21"/>
    </row>
    <row r="1003" spans="2:16" x14ac:dyDescent="0.4">
      <c r="B1003" s="21"/>
      <c r="C1003" s="21"/>
      <c r="D1003" s="21"/>
      <c r="E1003" s="21"/>
      <c r="F1003" s="22"/>
      <c r="G1003" s="21"/>
      <c r="H1003" s="21"/>
      <c r="I1003" s="21"/>
      <c r="J1003" s="21"/>
      <c r="K1003" s="21"/>
      <c r="L1003" s="21"/>
      <c r="M1003" s="21"/>
      <c r="N1003" s="22"/>
      <c r="O1003" s="23"/>
      <c r="P1003" s="21"/>
    </row>
    <row r="1004" spans="2:16" x14ac:dyDescent="0.4">
      <c r="B1004" s="21"/>
      <c r="C1004" s="21"/>
      <c r="D1004" s="21"/>
      <c r="E1004" s="21"/>
      <c r="F1004" s="22"/>
      <c r="G1004" s="21"/>
      <c r="H1004" s="21"/>
      <c r="I1004" s="21"/>
      <c r="J1004" s="21"/>
      <c r="K1004" s="21"/>
      <c r="L1004" s="21"/>
      <c r="M1004" s="21"/>
      <c r="N1004" s="22"/>
      <c r="O1004" s="23"/>
      <c r="P1004" s="21"/>
    </row>
    <row r="1005" spans="2:16" x14ac:dyDescent="0.4">
      <c r="B1005" s="21"/>
      <c r="C1005" s="21"/>
      <c r="D1005" s="21"/>
      <c r="E1005" s="21"/>
      <c r="F1005" s="22"/>
      <c r="G1005" s="21"/>
      <c r="H1005" s="21"/>
      <c r="I1005" s="21"/>
      <c r="J1005" s="21"/>
      <c r="K1005" s="21"/>
      <c r="L1005" s="21"/>
      <c r="M1005" s="21"/>
      <c r="N1005" s="22"/>
      <c r="O1005" s="23"/>
      <c r="P1005" s="21"/>
    </row>
    <row r="1006" spans="2:16" x14ac:dyDescent="0.4">
      <c r="B1006" s="21"/>
      <c r="C1006" s="21"/>
      <c r="D1006" s="21"/>
      <c r="E1006" s="21"/>
      <c r="F1006" s="22"/>
      <c r="G1006" s="21"/>
      <c r="H1006" s="21"/>
      <c r="I1006" s="21"/>
      <c r="J1006" s="21"/>
      <c r="K1006" s="21"/>
      <c r="L1006" s="21"/>
      <c r="M1006" s="21"/>
      <c r="N1006" s="22"/>
      <c r="O1006" s="23"/>
      <c r="P1006" s="21"/>
    </row>
    <row r="1007" spans="2:16" x14ac:dyDescent="0.4">
      <c r="B1007" s="21"/>
      <c r="C1007" s="21"/>
      <c r="D1007" s="21"/>
      <c r="E1007" s="21"/>
      <c r="F1007" s="22"/>
      <c r="G1007" s="21"/>
      <c r="H1007" s="21"/>
      <c r="I1007" s="21"/>
      <c r="J1007" s="21"/>
      <c r="K1007" s="21"/>
      <c r="L1007" s="21"/>
      <c r="M1007" s="21"/>
      <c r="N1007" s="22"/>
      <c r="O1007" s="23"/>
      <c r="P1007" s="21"/>
    </row>
    <row r="1008" spans="2:16" x14ac:dyDescent="0.4">
      <c r="B1008" s="21"/>
      <c r="C1008" s="21"/>
      <c r="D1008" s="21"/>
      <c r="E1008" s="21"/>
      <c r="F1008" s="22"/>
      <c r="G1008" s="21"/>
      <c r="H1008" s="21"/>
      <c r="I1008" s="21"/>
      <c r="J1008" s="21"/>
      <c r="K1008" s="21"/>
      <c r="L1008" s="21"/>
      <c r="M1008" s="21"/>
      <c r="N1008" s="22"/>
      <c r="O1008" s="23"/>
      <c r="P1008" s="21"/>
    </row>
    <row r="1009" spans="2:16" x14ac:dyDescent="0.4">
      <c r="B1009" s="21"/>
      <c r="C1009" s="21"/>
      <c r="D1009" s="21"/>
      <c r="E1009" s="21"/>
      <c r="F1009" s="22"/>
      <c r="G1009" s="21"/>
      <c r="H1009" s="21"/>
      <c r="I1009" s="21"/>
      <c r="J1009" s="21"/>
      <c r="K1009" s="21"/>
      <c r="L1009" s="21"/>
      <c r="M1009" s="21"/>
      <c r="N1009" s="22"/>
      <c r="O1009" s="23"/>
      <c r="P1009" s="21"/>
    </row>
    <row r="1010" spans="2:16" x14ac:dyDescent="0.4">
      <c r="B1010" s="21"/>
      <c r="C1010" s="21"/>
      <c r="D1010" s="21"/>
      <c r="E1010" s="21"/>
      <c r="F1010" s="22"/>
      <c r="G1010" s="21"/>
      <c r="H1010" s="21"/>
      <c r="I1010" s="21"/>
      <c r="J1010" s="21"/>
      <c r="K1010" s="21"/>
      <c r="L1010" s="21"/>
      <c r="M1010" s="21"/>
      <c r="N1010" s="22"/>
      <c r="O1010" s="23"/>
      <c r="P1010" s="21"/>
    </row>
    <row r="1011" spans="2:16" x14ac:dyDescent="0.4">
      <c r="B1011" s="21"/>
      <c r="C1011" s="21"/>
      <c r="D1011" s="21"/>
      <c r="E1011" s="21"/>
      <c r="F1011" s="22"/>
      <c r="G1011" s="21"/>
      <c r="H1011" s="21"/>
      <c r="I1011" s="21"/>
      <c r="J1011" s="21"/>
      <c r="K1011" s="21"/>
      <c r="L1011" s="21"/>
      <c r="M1011" s="21"/>
      <c r="N1011" s="22"/>
      <c r="O1011" s="23"/>
      <c r="P1011" s="21"/>
    </row>
    <row r="1012" spans="2:16" x14ac:dyDescent="0.4">
      <c r="B1012" s="21"/>
      <c r="C1012" s="21"/>
      <c r="D1012" s="21"/>
      <c r="E1012" s="21"/>
      <c r="F1012" s="22"/>
      <c r="G1012" s="21"/>
      <c r="H1012" s="21"/>
      <c r="I1012" s="21"/>
      <c r="J1012" s="21"/>
      <c r="K1012" s="21"/>
      <c r="L1012" s="21"/>
      <c r="M1012" s="21"/>
      <c r="N1012" s="22"/>
      <c r="O1012" s="23"/>
      <c r="P1012" s="21"/>
    </row>
    <row r="1013" spans="2:16" x14ac:dyDescent="0.4">
      <c r="B1013" s="21"/>
      <c r="C1013" s="21"/>
      <c r="D1013" s="21"/>
      <c r="E1013" s="21"/>
      <c r="F1013" s="22"/>
      <c r="G1013" s="21"/>
      <c r="H1013" s="21"/>
      <c r="I1013" s="21"/>
      <c r="J1013" s="21"/>
      <c r="K1013" s="21"/>
      <c r="L1013" s="21"/>
      <c r="M1013" s="21"/>
      <c r="N1013" s="22"/>
      <c r="O1013" s="23"/>
      <c r="P1013" s="21"/>
    </row>
    <row r="1014" spans="2:16" x14ac:dyDescent="0.4">
      <c r="B1014" s="21"/>
      <c r="C1014" s="21"/>
      <c r="D1014" s="21"/>
      <c r="E1014" s="21"/>
      <c r="F1014" s="22"/>
      <c r="G1014" s="21"/>
      <c r="H1014" s="21"/>
      <c r="I1014" s="21"/>
      <c r="J1014" s="21"/>
      <c r="K1014" s="21"/>
      <c r="L1014" s="21"/>
      <c r="M1014" s="21"/>
      <c r="N1014" s="22"/>
      <c r="O1014" s="23"/>
      <c r="P1014" s="21"/>
    </row>
    <row r="1015" spans="2:16" x14ac:dyDescent="0.4">
      <c r="B1015" s="21"/>
      <c r="C1015" s="21"/>
      <c r="D1015" s="21"/>
      <c r="E1015" s="21"/>
      <c r="F1015" s="22"/>
      <c r="G1015" s="21"/>
      <c r="H1015" s="21"/>
      <c r="I1015" s="21"/>
      <c r="J1015" s="21"/>
      <c r="K1015" s="21"/>
      <c r="L1015" s="21"/>
      <c r="M1015" s="21"/>
      <c r="N1015" s="22"/>
      <c r="O1015" s="23"/>
      <c r="P1015" s="21"/>
    </row>
    <row r="1016" spans="2:16" x14ac:dyDescent="0.4">
      <c r="B1016" s="21"/>
      <c r="C1016" s="21"/>
      <c r="D1016" s="21"/>
      <c r="E1016" s="21"/>
      <c r="F1016" s="22"/>
      <c r="G1016" s="21"/>
      <c r="H1016" s="21"/>
      <c r="I1016" s="21"/>
      <c r="J1016" s="21"/>
      <c r="K1016" s="21"/>
      <c r="L1016" s="21"/>
      <c r="M1016" s="21"/>
      <c r="N1016" s="22"/>
      <c r="O1016" s="23"/>
      <c r="P1016" s="21"/>
    </row>
    <row r="1017" spans="2:16" x14ac:dyDescent="0.4">
      <c r="B1017" s="21"/>
      <c r="C1017" s="21"/>
      <c r="D1017" s="21"/>
      <c r="E1017" s="21"/>
      <c r="F1017" s="22"/>
      <c r="G1017" s="21"/>
      <c r="H1017" s="21"/>
      <c r="I1017" s="21"/>
      <c r="J1017" s="21"/>
      <c r="K1017" s="21"/>
      <c r="L1017" s="21"/>
      <c r="M1017" s="21"/>
      <c r="N1017" s="22"/>
      <c r="O1017" s="23"/>
      <c r="P1017" s="21"/>
    </row>
    <row r="1018" spans="2:16" x14ac:dyDescent="0.4">
      <c r="B1018" s="21"/>
      <c r="C1018" s="21"/>
      <c r="D1018" s="21"/>
      <c r="E1018" s="21"/>
      <c r="F1018" s="22"/>
      <c r="G1018" s="21"/>
      <c r="H1018" s="21"/>
      <c r="I1018" s="21"/>
      <c r="J1018" s="21"/>
      <c r="K1018" s="21"/>
      <c r="L1018" s="21"/>
      <c r="M1018" s="21"/>
      <c r="N1018" s="22"/>
      <c r="O1018" s="23"/>
      <c r="P1018" s="21"/>
    </row>
    <row r="1019" spans="2:16" x14ac:dyDescent="0.4">
      <c r="B1019" s="21"/>
      <c r="C1019" s="21"/>
      <c r="D1019" s="21"/>
      <c r="E1019" s="21"/>
      <c r="F1019" s="22"/>
      <c r="G1019" s="21"/>
      <c r="H1019" s="21"/>
      <c r="I1019" s="21"/>
      <c r="J1019" s="21"/>
      <c r="K1019" s="21"/>
      <c r="L1019" s="21"/>
      <c r="M1019" s="21"/>
      <c r="N1019" s="22"/>
      <c r="O1019" s="23"/>
      <c r="P1019" s="21"/>
    </row>
    <row r="1020" spans="2:16" x14ac:dyDescent="0.4">
      <c r="B1020" s="21"/>
      <c r="C1020" s="21"/>
      <c r="D1020" s="21"/>
      <c r="E1020" s="21"/>
      <c r="F1020" s="22"/>
      <c r="G1020" s="21"/>
      <c r="H1020" s="21"/>
      <c r="I1020" s="21"/>
      <c r="J1020" s="21"/>
      <c r="K1020" s="21"/>
      <c r="L1020" s="21"/>
      <c r="M1020" s="21"/>
      <c r="N1020" s="22"/>
      <c r="O1020" s="23"/>
      <c r="P1020" s="21"/>
    </row>
    <row r="1021" spans="2:16" x14ac:dyDescent="0.4">
      <c r="B1021" s="21"/>
      <c r="C1021" s="21"/>
      <c r="D1021" s="21"/>
      <c r="E1021" s="21"/>
      <c r="F1021" s="22"/>
      <c r="G1021" s="21"/>
      <c r="H1021" s="21"/>
      <c r="I1021" s="21"/>
      <c r="J1021" s="21"/>
      <c r="K1021" s="21"/>
      <c r="L1021" s="21"/>
      <c r="M1021" s="21"/>
      <c r="N1021" s="22"/>
      <c r="O1021" s="23"/>
      <c r="P1021" s="21"/>
    </row>
    <row r="1022" spans="2:16" x14ac:dyDescent="0.4">
      <c r="B1022" s="21"/>
      <c r="C1022" s="21"/>
      <c r="D1022" s="21"/>
      <c r="E1022" s="21"/>
      <c r="F1022" s="22"/>
      <c r="G1022" s="21"/>
      <c r="H1022" s="21"/>
      <c r="I1022" s="21"/>
      <c r="J1022" s="21"/>
      <c r="K1022" s="21"/>
      <c r="L1022" s="21"/>
      <c r="M1022" s="21"/>
      <c r="N1022" s="22"/>
      <c r="O1022" s="23"/>
      <c r="P1022" s="21"/>
    </row>
    <row r="1023" spans="2:16" x14ac:dyDescent="0.4">
      <c r="B1023" s="21"/>
      <c r="C1023" s="21"/>
      <c r="D1023" s="21"/>
      <c r="E1023" s="21"/>
      <c r="F1023" s="22"/>
      <c r="G1023" s="21"/>
      <c r="H1023" s="21"/>
      <c r="I1023" s="21"/>
      <c r="J1023" s="21"/>
      <c r="K1023" s="21"/>
      <c r="L1023" s="21"/>
      <c r="M1023" s="21"/>
      <c r="N1023" s="22"/>
      <c r="O1023" s="23"/>
      <c r="P1023" s="21"/>
    </row>
    <row r="1024" spans="2:16" x14ac:dyDescent="0.4">
      <c r="B1024" s="21"/>
      <c r="C1024" s="21"/>
      <c r="D1024" s="21"/>
      <c r="E1024" s="21"/>
      <c r="F1024" s="22"/>
      <c r="G1024" s="21"/>
      <c r="H1024" s="21"/>
      <c r="I1024" s="21"/>
      <c r="J1024" s="21"/>
      <c r="K1024" s="21"/>
      <c r="L1024" s="21"/>
      <c r="M1024" s="21"/>
      <c r="N1024" s="22"/>
      <c r="O1024" s="23"/>
      <c r="P1024" s="21"/>
    </row>
    <row r="1025" spans="2:16" x14ac:dyDescent="0.4">
      <c r="B1025" s="21"/>
      <c r="C1025" s="21"/>
      <c r="D1025" s="21"/>
      <c r="E1025" s="21"/>
      <c r="F1025" s="22"/>
      <c r="G1025" s="21"/>
      <c r="H1025" s="21"/>
      <c r="I1025" s="21"/>
      <c r="J1025" s="21"/>
      <c r="K1025" s="21"/>
      <c r="L1025" s="21"/>
      <c r="M1025" s="21"/>
      <c r="N1025" s="22"/>
      <c r="O1025" s="23"/>
      <c r="P1025" s="21"/>
    </row>
    <row r="1026" spans="2:16" x14ac:dyDescent="0.4">
      <c r="B1026" s="21"/>
      <c r="C1026" s="21"/>
      <c r="D1026" s="21"/>
      <c r="E1026" s="21"/>
      <c r="F1026" s="22"/>
      <c r="G1026" s="21"/>
      <c r="H1026" s="21"/>
      <c r="I1026" s="21"/>
      <c r="J1026" s="21"/>
      <c r="K1026" s="21"/>
      <c r="L1026" s="21"/>
      <c r="M1026" s="21"/>
      <c r="N1026" s="22"/>
      <c r="O1026" s="23"/>
      <c r="P1026" s="21"/>
    </row>
    <row r="1027" spans="2:16" x14ac:dyDescent="0.4">
      <c r="B1027" s="21"/>
      <c r="C1027" s="21"/>
      <c r="D1027" s="21"/>
      <c r="E1027" s="21"/>
      <c r="F1027" s="22"/>
      <c r="G1027" s="21"/>
      <c r="H1027" s="21"/>
      <c r="I1027" s="21"/>
      <c r="J1027" s="21"/>
      <c r="K1027" s="21"/>
      <c r="L1027" s="21"/>
      <c r="M1027" s="21"/>
      <c r="N1027" s="22"/>
      <c r="O1027" s="23"/>
      <c r="P1027" s="21"/>
    </row>
    <row r="1028" spans="2:16" x14ac:dyDescent="0.4">
      <c r="B1028" s="21"/>
      <c r="C1028" s="21"/>
      <c r="D1028" s="21"/>
      <c r="E1028" s="21"/>
      <c r="F1028" s="22"/>
      <c r="G1028" s="21"/>
      <c r="H1028" s="21"/>
      <c r="I1028" s="21"/>
      <c r="J1028" s="21"/>
      <c r="K1028" s="21"/>
      <c r="L1028" s="21"/>
      <c r="M1028" s="21"/>
      <c r="N1028" s="22"/>
      <c r="O1028" s="23"/>
      <c r="P1028" s="21"/>
    </row>
    <row r="1029" spans="2:16" x14ac:dyDescent="0.4">
      <c r="B1029" s="21"/>
      <c r="C1029" s="21"/>
      <c r="D1029" s="21"/>
      <c r="E1029" s="21"/>
      <c r="F1029" s="22"/>
      <c r="G1029" s="21"/>
      <c r="H1029" s="21"/>
      <c r="I1029" s="21"/>
      <c r="J1029" s="21"/>
      <c r="K1029" s="21"/>
      <c r="L1029" s="21"/>
      <c r="M1029" s="21"/>
      <c r="N1029" s="22"/>
      <c r="O1029" s="23"/>
      <c r="P1029" s="21"/>
    </row>
    <row r="1030" spans="2:16" x14ac:dyDescent="0.4">
      <c r="B1030" s="21"/>
      <c r="C1030" s="21"/>
      <c r="D1030" s="21"/>
      <c r="E1030" s="21"/>
      <c r="F1030" s="22"/>
      <c r="G1030" s="21"/>
      <c r="H1030" s="21"/>
      <c r="I1030" s="21"/>
      <c r="J1030" s="21"/>
      <c r="K1030" s="21"/>
      <c r="L1030" s="21"/>
      <c r="M1030" s="21"/>
      <c r="N1030" s="22"/>
      <c r="O1030" s="23"/>
      <c r="P1030" s="21"/>
    </row>
    <row r="1031" spans="2:16" x14ac:dyDescent="0.4">
      <c r="B1031" s="21"/>
      <c r="C1031" s="21"/>
      <c r="D1031" s="21"/>
      <c r="E1031" s="21"/>
      <c r="F1031" s="22"/>
      <c r="G1031" s="21"/>
      <c r="H1031" s="21"/>
      <c r="I1031" s="21"/>
      <c r="J1031" s="21"/>
      <c r="K1031" s="21"/>
      <c r="L1031" s="21"/>
      <c r="M1031" s="21"/>
      <c r="N1031" s="22"/>
      <c r="O1031" s="23"/>
      <c r="P1031" s="21"/>
    </row>
    <row r="1032" spans="2:16" x14ac:dyDescent="0.4">
      <c r="B1032" s="21"/>
      <c r="C1032" s="21"/>
      <c r="D1032" s="21"/>
      <c r="E1032" s="21"/>
      <c r="F1032" s="22"/>
      <c r="G1032" s="21"/>
      <c r="H1032" s="21"/>
      <c r="I1032" s="21"/>
      <c r="J1032" s="21"/>
      <c r="K1032" s="21"/>
      <c r="L1032" s="21"/>
      <c r="M1032" s="21"/>
      <c r="N1032" s="22"/>
      <c r="O1032" s="23"/>
      <c r="P1032" s="21"/>
    </row>
    <row r="1033" spans="2:16" x14ac:dyDescent="0.4">
      <c r="B1033" s="21"/>
      <c r="C1033" s="21"/>
      <c r="D1033" s="21"/>
      <c r="E1033" s="21"/>
      <c r="F1033" s="22"/>
      <c r="G1033" s="21"/>
      <c r="H1033" s="21"/>
      <c r="I1033" s="21"/>
      <c r="J1033" s="21"/>
      <c r="K1033" s="21"/>
      <c r="L1033" s="21"/>
      <c r="M1033" s="21"/>
      <c r="N1033" s="22"/>
      <c r="O1033" s="23"/>
      <c r="P1033" s="21"/>
    </row>
    <row r="1034" spans="2:16" x14ac:dyDescent="0.4">
      <c r="B1034" s="21"/>
      <c r="C1034" s="21"/>
      <c r="D1034" s="21"/>
      <c r="E1034" s="21"/>
      <c r="F1034" s="22"/>
      <c r="G1034" s="21"/>
      <c r="H1034" s="21"/>
      <c r="I1034" s="21"/>
      <c r="J1034" s="21"/>
      <c r="K1034" s="21"/>
      <c r="L1034" s="21"/>
      <c r="M1034" s="21"/>
      <c r="N1034" s="22"/>
      <c r="O1034" s="23"/>
      <c r="P1034" s="21"/>
    </row>
    <row r="1035" spans="2:16" x14ac:dyDescent="0.4">
      <c r="B1035" s="21"/>
      <c r="C1035" s="21"/>
      <c r="D1035" s="21"/>
      <c r="E1035" s="21"/>
      <c r="F1035" s="22"/>
      <c r="G1035" s="21"/>
      <c r="H1035" s="21"/>
      <c r="I1035" s="21"/>
      <c r="J1035" s="21"/>
      <c r="K1035" s="21"/>
      <c r="L1035" s="21"/>
      <c r="M1035" s="21"/>
      <c r="N1035" s="22"/>
      <c r="O1035" s="23"/>
      <c r="P1035" s="21"/>
    </row>
    <row r="1036" spans="2:16" x14ac:dyDescent="0.4">
      <c r="B1036" s="21"/>
      <c r="C1036" s="21"/>
      <c r="D1036" s="21"/>
      <c r="E1036" s="21"/>
      <c r="F1036" s="22"/>
      <c r="G1036" s="21"/>
      <c r="H1036" s="21"/>
      <c r="I1036" s="21"/>
      <c r="J1036" s="21"/>
      <c r="K1036" s="21"/>
      <c r="L1036" s="21"/>
      <c r="M1036" s="21"/>
      <c r="N1036" s="22"/>
      <c r="O1036" s="23"/>
      <c r="P1036" s="21"/>
    </row>
    <row r="1037" spans="2:16" x14ac:dyDescent="0.4">
      <c r="B1037" s="21"/>
      <c r="C1037" s="21"/>
      <c r="D1037" s="21"/>
      <c r="E1037" s="21"/>
      <c r="F1037" s="22"/>
      <c r="G1037" s="21"/>
      <c r="H1037" s="21"/>
      <c r="I1037" s="21"/>
      <c r="J1037" s="21"/>
      <c r="K1037" s="21"/>
      <c r="L1037" s="21"/>
      <c r="M1037" s="21"/>
      <c r="N1037" s="22"/>
      <c r="O1037" s="23"/>
      <c r="P1037" s="21"/>
    </row>
    <row r="1038" spans="2:16" x14ac:dyDescent="0.4">
      <c r="B1038" s="21"/>
      <c r="C1038" s="21"/>
      <c r="D1038" s="21"/>
      <c r="E1038" s="21"/>
      <c r="F1038" s="22"/>
      <c r="G1038" s="21"/>
      <c r="H1038" s="21"/>
      <c r="I1038" s="21"/>
      <c r="J1038" s="21"/>
      <c r="K1038" s="21"/>
      <c r="L1038" s="21"/>
      <c r="M1038" s="21"/>
      <c r="N1038" s="22"/>
      <c r="O1038" s="23"/>
      <c r="P1038" s="21"/>
    </row>
    <row r="1039" spans="2:16" x14ac:dyDescent="0.4">
      <c r="B1039" s="21"/>
      <c r="C1039" s="21"/>
      <c r="D1039" s="21"/>
      <c r="E1039" s="21"/>
      <c r="F1039" s="22"/>
      <c r="G1039" s="21"/>
      <c r="H1039" s="21"/>
      <c r="I1039" s="21"/>
      <c r="J1039" s="21"/>
      <c r="K1039" s="21"/>
      <c r="L1039" s="21"/>
      <c r="M1039" s="21"/>
      <c r="N1039" s="22"/>
      <c r="O1039" s="23"/>
      <c r="P1039" s="21"/>
    </row>
    <row r="1040" spans="2:16" x14ac:dyDescent="0.4">
      <c r="B1040" s="21"/>
      <c r="C1040" s="21"/>
      <c r="D1040" s="21"/>
      <c r="E1040" s="21"/>
      <c r="F1040" s="22"/>
      <c r="G1040" s="21"/>
      <c r="H1040" s="21"/>
      <c r="I1040" s="21"/>
      <c r="J1040" s="21"/>
      <c r="K1040" s="21"/>
      <c r="L1040" s="21"/>
      <c r="M1040" s="21"/>
      <c r="N1040" s="22"/>
      <c r="O1040" s="23"/>
      <c r="P1040" s="21"/>
    </row>
    <row r="1041" spans="2:16" x14ac:dyDescent="0.4">
      <c r="B1041" s="21"/>
      <c r="C1041" s="21"/>
      <c r="D1041" s="21"/>
      <c r="E1041" s="21"/>
      <c r="F1041" s="22"/>
      <c r="G1041" s="21"/>
      <c r="H1041" s="21"/>
      <c r="I1041" s="21"/>
      <c r="J1041" s="21"/>
      <c r="K1041" s="21"/>
      <c r="L1041" s="21"/>
      <c r="M1041" s="21"/>
      <c r="N1041" s="22"/>
      <c r="O1041" s="23"/>
      <c r="P1041" s="21"/>
    </row>
    <row r="1042" spans="2:16" x14ac:dyDescent="0.4">
      <c r="B1042" s="21"/>
      <c r="C1042" s="21"/>
      <c r="D1042" s="21"/>
      <c r="E1042" s="21"/>
      <c r="F1042" s="22"/>
      <c r="G1042" s="21"/>
      <c r="H1042" s="21"/>
      <c r="I1042" s="21"/>
      <c r="J1042" s="21"/>
      <c r="K1042" s="21"/>
      <c r="L1042" s="21"/>
      <c r="M1042" s="21"/>
      <c r="N1042" s="22"/>
      <c r="O1042" s="23"/>
      <c r="P1042" s="21"/>
    </row>
    <row r="1043" spans="2:16" x14ac:dyDescent="0.4">
      <c r="B1043" s="21"/>
      <c r="C1043" s="21"/>
      <c r="D1043" s="21"/>
      <c r="E1043" s="21"/>
      <c r="F1043" s="22"/>
      <c r="G1043" s="21"/>
      <c r="H1043" s="21"/>
      <c r="I1043" s="21"/>
      <c r="J1043" s="21"/>
      <c r="K1043" s="21"/>
      <c r="L1043" s="21"/>
      <c r="M1043" s="21"/>
      <c r="N1043" s="22"/>
      <c r="O1043" s="23"/>
      <c r="P1043" s="21"/>
    </row>
    <row r="1044" spans="2:16" x14ac:dyDescent="0.4">
      <c r="B1044" s="21"/>
      <c r="C1044" s="21"/>
      <c r="D1044" s="21"/>
      <c r="E1044" s="21"/>
      <c r="F1044" s="22"/>
      <c r="G1044" s="21"/>
      <c r="H1044" s="21"/>
      <c r="I1044" s="21"/>
      <c r="J1044" s="21"/>
      <c r="K1044" s="21"/>
      <c r="L1044" s="21"/>
      <c r="M1044" s="21"/>
      <c r="N1044" s="22"/>
      <c r="O1044" s="23"/>
      <c r="P1044" s="21"/>
    </row>
    <row r="1045" spans="2:16" x14ac:dyDescent="0.4">
      <c r="B1045" s="21"/>
      <c r="C1045" s="21"/>
      <c r="D1045" s="21"/>
      <c r="E1045" s="21"/>
      <c r="F1045" s="22"/>
      <c r="G1045" s="21"/>
      <c r="H1045" s="21"/>
      <c r="I1045" s="21"/>
      <c r="J1045" s="21"/>
      <c r="K1045" s="21"/>
      <c r="L1045" s="21"/>
      <c r="M1045" s="21"/>
      <c r="N1045" s="22"/>
      <c r="O1045" s="23"/>
      <c r="P1045" s="21"/>
    </row>
    <row r="1046" spans="2:16" x14ac:dyDescent="0.4">
      <c r="B1046" s="21"/>
      <c r="C1046" s="21"/>
      <c r="D1046" s="21"/>
      <c r="E1046" s="21"/>
      <c r="F1046" s="22"/>
      <c r="G1046" s="21"/>
      <c r="H1046" s="21"/>
      <c r="I1046" s="21"/>
      <c r="J1046" s="21"/>
      <c r="K1046" s="21"/>
      <c r="L1046" s="21"/>
      <c r="M1046" s="21"/>
      <c r="N1046" s="22"/>
      <c r="O1046" s="23"/>
      <c r="P1046" s="21"/>
    </row>
    <row r="1047" spans="2:16" x14ac:dyDescent="0.4">
      <c r="B1047" s="21"/>
      <c r="C1047" s="21"/>
      <c r="D1047" s="21"/>
      <c r="E1047" s="21"/>
      <c r="F1047" s="22"/>
      <c r="G1047" s="21"/>
      <c r="H1047" s="21"/>
      <c r="I1047" s="21"/>
      <c r="J1047" s="21"/>
      <c r="K1047" s="21"/>
      <c r="L1047" s="21"/>
      <c r="M1047" s="21"/>
      <c r="N1047" s="22"/>
      <c r="O1047" s="23"/>
      <c r="P1047" s="21"/>
    </row>
    <row r="1048" spans="2:16" x14ac:dyDescent="0.4">
      <c r="B1048" s="21"/>
      <c r="C1048" s="21"/>
      <c r="D1048" s="21"/>
      <c r="E1048" s="21"/>
      <c r="F1048" s="22"/>
      <c r="G1048" s="21"/>
      <c r="H1048" s="21"/>
      <c r="I1048" s="21"/>
      <c r="J1048" s="21"/>
      <c r="K1048" s="21"/>
      <c r="L1048" s="21"/>
      <c r="M1048" s="21"/>
      <c r="N1048" s="22"/>
      <c r="O1048" s="23"/>
      <c r="P1048" s="21"/>
    </row>
    <row r="1049" spans="2:16" x14ac:dyDescent="0.4">
      <c r="B1049" s="21"/>
      <c r="C1049" s="21"/>
      <c r="D1049" s="21"/>
      <c r="E1049" s="21"/>
      <c r="F1049" s="22"/>
      <c r="G1049" s="21"/>
      <c r="H1049" s="21"/>
      <c r="I1049" s="21"/>
      <c r="J1049" s="21"/>
      <c r="K1049" s="21"/>
      <c r="L1049" s="21"/>
      <c r="M1049" s="21"/>
      <c r="N1049" s="22"/>
      <c r="O1049" s="23"/>
      <c r="P1049" s="21"/>
    </row>
    <row r="1050" spans="2:16" x14ac:dyDescent="0.4">
      <c r="B1050" s="21"/>
      <c r="C1050" s="21"/>
      <c r="D1050" s="21"/>
      <c r="E1050" s="21"/>
      <c r="F1050" s="22"/>
      <c r="G1050" s="21"/>
      <c r="H1050" s="21"/>
      <c r="I1050" s="21"/>
      <c r="J1050" s="21"/>
      <c r="K1050" s="21"/>
      <c r="L1050" s="21"/>
      <c r="M1050" s="21"/>
      <c r="N1050" s="22"/>
      <c r="O1050" s="23"/>
      <c r="P1050" s="21"/>
    </row>
    <row r="1051" spans="2:16" x14ac:dyDescent="0.4">
      <c r="B1051" s="21"/>
      <c r="C1051" s="21"/>
      <c r="D1051" s="21"/>
      <c r="E1051" s="21"/>
      <c r="F1051" s="22"/>
      <c r="G1051" s="21"/>
      <c r="H1051" s="21"/>
      <c r="I1051" s="21"/>
      <c r="J1051" s="21"/>
      <c r="K1051" s="21"/>
      <c r="L1051" s="21"/>
      <c r="M1051" s="21"/>
      <c r="N1051" s="22"/>
      <c r="O1051" s="23"/>
      <c r="P1051" s="21"/>
    </row>
    <row r="1052" spans="2:16" x14ac:dyDescent="0.4">
      <c r="B1052" s="21"/>
      <c r="C1052" s="21"/>
      <c r="D1052" s="21"/>
      <c r="E1052" s="21"/>
      <c r="F1052" s="22"/>
      <c r="G1052" s="21"/>
      <c r="H1052" s="21"/>
      <c r="I1052" s="21"/>
      <c r="J1052" s="21"/>
      <c r="K1052" s="21"/>
      <c r="L1052" s="21"/>
      <c r="M1052" s="21"/>
      <c r="N1052" s="22"/>
      <c r="O1052" s="23"/>
      <c r="P1052" s="21"/>
    </row>
    <row r="1053" spans="2:16" x14ac:dyDescent="0.4">
      <c r="B1053" s="21"/>
      <c r="C1053" s="21"/>
      <c r="D1053" s="21"/>
      <c r="E1053" s="21"/>
      <c r="F1053" s="22"/>
      <c r="G1053" s="21"/>
      <c r="H1053" s="21"/>
      <c r="I1053" s="21"/>
      <c r="J1053" s="21"/>
      <c r="K1053" s="21"/>
      <c r="L1053" s="21"/>
      <c r="M1053" s="21"/>
      <c r="N1053" s="22"/>
      <c r="O1053" s="23"/>
      <c r="P1053" s="21"/>
    </row>
    <row r="1054" spans="2:16" x14ac:dyDescent="0.4">
      <c r="B1054" s="21"/>
      <c r="C1054" s="21"/>
      <c r="D1054" s="21"/>
      <c r="E1054" s="21"/>
      <c r="F1054" s="22"/>
      <c r="G1054" s="21"/>
      <c r="H1054" s="21"/>
      <c r="I1054" s="21"/>
      <c r="J1054" s="21"/>
      <c r="K1054" s="21"/>
      <c r="L1054" s="21"/>
      <c r="M1054" s="21"/>
      <c r="N1054" s="22"/>
      <c r="O1054" s="23"/>
      <c r="P1054" s="21"/>
    </row>
    <row r="1055" spans="2:16" x14ac:dyDescent="0.4">
      <c r="B1055" s="21"/>
      <c r="C1055" s="21"/>
      <c r="D1055" s="21"/>
      <c r="E1055" s="21"/>
      <c r="F1055" s="22"/>
      <c r="G1055" s="21"/>
      <c r="H1055" s="21"/>
      <c r="I1055" s="21"/>
      <c r="J1055" s="21"/>
      <c r="K1055" s="21"/>
      <c r="L1055" s="21"/>
      <c r="M1055" s="21"/>
      <c r="N1055" s="22"/>
      <c r="O1055" s="23"/>
      <c r="P1055" s="21"/>
    </row>
    <row r="1056" spans="2:16" x14ac:dyDescent="0.4">
      <c r="B1056" s="21"/>
      <c r="C1056" s="21"/>
      <c r="D1056" s="21"/>
      <c r="E1056" s="21"/>
      <c r="F1056" s="22"/>
      <c r="G1056" s="21"/>
      <c r="H1056" s="21"/>
      <c r="I1056" s="21"/>
      <c r="J1056" s="21"/>
      <c r="K1056" s="21"/>
      <c r="L1056" s="21"/>
      <c r="M1056" s="21"/>
      <c r="N1056" s="22"/>
      <c r="O1056" s="23"/>
      <c r="P1056" s="21"/>
    </row>
    <row r="1057" spans="2:16" x14ac:dyDescent="0.4">
      <c r="B1057" s="21"/>
      <c r="C1057" s="21"/>
      <c r="D1057" s="21"/>
      <c r="E1057" s="21"/>
      <c r="F1057" s="22"/>
      <c r="G1057" s="21"/>
      <c r="H1057" s="21"/>
      <c r="I1057" s="21"/>
      <c r="J1057" s="21"/>
      <c r="K1057" s="21"/>
      <c r="L1057" s="21"/>
      <c r="M1057" s="21"/>
      <c r="N1057" s="22"/>
      <c r="O1057" s="23"/>
      <c r="P1057" s="21"/>
    </row>
    <row r="1058" spans="2:16" x14ac:dyDescent="0.4">
      <c r="B1058" s="21"/>
      <c r="C1058" s="21"/>
      <c r="D1058" s="21"/>
      <c r="E1058" s="21"/>
      <c r="F1058" s="22"/>
      <c r="G1058" s="21"/>
      <c r="H1058" s="21"/>
      <c r="I1058" s="21"/>
      <c r="J1058" s="21"/>
      <c r="K1058" s="21"/>
      <c r="L1058" s="21"/>
      <c r="M1058" s="21"/>
      <c r="N1058" s="22"/>
      <c r="O1058" s="23"/>
      <c r="P1058" s="21"/>
    </row>
    <row r="1059" spans="2:16" x14ac:dyDescent="0.4">
      <c r="B1059" s="21"/>
      <c r="C1059" s="21"/>
      <c r="D1059" s="21"/>
      <c r="E1059" s="21"/>
      <c r="F1059" s="22"/>
      <c r="G1059" s="21"/>
      <c r="H1059" s="21"/>
      <c r="I1059" s="21"/>
      <c r="J1059" s="21"/>
      <c r="K1059" s="21"/>
      <c r="L1059" s="21"/>
      <c r="M1059" s="21"/>
      <c r="N1059" s="22"/>
      <c r="O1059" s="23"/>
      <c r="P1059" s="21"/>
    </row>
    <row r="1060" spans="2:16" x14ac:dyDescent="0.4">
      <c r="B1060" s="21"/>
      <c r="C1060" s="21"/>
      <c r="D1060" s="21"/>
      <c r="E1060" s="21"/>
      <c r="F1060" s="22"/>
      <c r="G1060" s="21"/>
      <c r="H1060" s="21"/>
      <c r="I1060" s="21"/>
      <c r="J1060" s="21"/>
      <c r="K1060" s="21"/>
      <c r="L1060" s="21"/>
      <c r="M1060" s="21"/>
      <c r="N1060" s="22"/>
      <c r="O1060" s="23"/>
      <c r="P1060" s="21"/>
    </row>
    <row r="1061" spans="2:16" x14ac:dyDescent="0.4">
      <c r="B1061" s="21"/>
      <c r="C1061" s="21"/>
      <c r="D1061" s="21"/>
      <c r="E1061" s="21"/>
      <c r="F1061" s="22"/>
      <c r="G1061" s="21"/>
      <c r="H1061" s="21"/>
      <c r="I1061" s="21"/>
      <c r="J1061" s="21"/>
      <c r="K1061" s="21"/>
      <c r="L1061" s="21"/>
      <c r="M1061" s="21"/>
      <c r="N1061" s="22"/>
      <c r="O1061" s="23"/>
      <c r="P1061" s="21"/>
    </row>
    <row r="1062" spans="2:16" x14ac:dyDescent="0.4">
      <c r="B1062" s="21"/>
      <c r="C1062" s="21"/>
      <c r="D1062" s="21"/>
      <c r="E1062" s="21"/>
      <c r="F1062" s="22"/>
      <c r="G1062" s="21"/>
      <c r="H1062" s="21"/>
      <c r="I1062" s="21"/>
      <c r="J1062" s="21"/>
      <c r="K1062" s="21"/>
      <c r="L1062" s="21"/>
      <c r="M1062" s="21"/>
      <c r="N1062" s="22"/>
      <c r="O1062" s="23"/>
      <c r="P1062" s="21"/>
    </row>
    <row r="1063" spans="2:16" x14ac:dyDescent="0.4">
      <c r="B1063" s="21"/>
      <c r="C1063" s="21"/>
      <c r="D1063" s="21"/>
      <c r="E1063" s="21"/>
      <c r="F1063" s="22"/>
      <c r="G1063" s="21"/>
      <c r="H1063" s="21"/>
      <c r="I1063" s="21"/>
      <c r="J1063" s="21"/>
      <c r="K1063" s="21"/>
      <c r="L1063" s="21"/>
      <c r="M1063" s="21"/>
      <c r="N1063" s="22"/>
      <c r="O1063" s="23"/>
      <c r="P1063" s="21"/>
    </row>
    <row r="1064" spans="2:16" x14ac:dyDescent="0.4">
      <c r="B1064" s="21"/>
      <c r="C1064" s="21"/>
      <c r="D1064" s="21"/>
      <c r="E1064" s="21"/>
      <c r="F1064" s="22"/>
      <c r="G1064" s="21"/>
      <c r="H1064" s="21"/>
      <c r="I1064" s="21"/>
      <c r="J1064" s="21"/>
      <c r="K1064" s="21"/>
      <c r="L1064" s="21"/>
      <c r="M1064" s="21"/>
      <c r="N1064" s="22"/>
      <c r="O1064" s="23"/>
      <c r="P1064" s="21"/>
    </row>
    <row r="1065" spans="2:16" x14ac:dyDescent="0.4">
      <c r="B1065" s="21"/>
      <c r="C1065" s="21"/>
      <c r="D1065" s="21"/>
      <c r="E1065" s="21"/>
      <c r="F1065" s="22"/>
      <c r="G1065" s="21"/>
      <c r="H1065" s="21"/>
      <c r="I1065" s="21"/>
      <c r="J1065" s="21"/>
      <c r="K1065" s="21"/>
      <c r="L1065" s="21"/>
      <c r="M1065" s="21"/>
      <c r="N1065" s="22"/>
      <c r="O1065" s="23"/>
      <c r="P1065" s="21"/>
    </row>
    <row r="1066" spans="2:16" x14ac:dyDescent="0.4">
      <c r="B1066" s="21"/>
      <c r="C1066" s="21"/>
      <c r="D1066" s="21"/>
      <c r="E1066" s="21"/>
      <c r="F1066" s="22"/>
      <c r="G1066" s="21"/>
      <c r="H1066" s="21"/>
      <c r="I1066" s="21"/>
      <c r="J1066" s="21"/>
      <c r="K1066" s="21"/>
      <c r="L1066" s="21"/>
      <c r="M1066" s="21"/>
      <c r="N1066" s="22"/>
      <c r="O1066" s="23"/>
      <c r="P1066" s="21"/>
    </row>
    <row r="1067" spans="2:16" x14ac:dyDescent="0.4">
      <c r="B1067" s="21"/>
      <c r="C1067" s="21"/>
      <c r="D1067" s="21"/>
      <c r="E1067" s="21"/>
      <c r="F1067" s="22"/>
      <c r="G1067" s="21"/>
      <c r="H1067" s="21"/>
      <c r="I1067" s="21"/>
      <c r="J1067" s="21"/>
      <c r="K1067" s="21"/>
      <c r="L1067" s="21"/>
      <c r="M1067" s="21"/>
      <c r="N1067" s="22"/>
      <c r="O1067" s="23"/>
      <c r="P1067" s="21"/>
    </row>
    <row r="1068" spans="2:16" x14ac:dyDescent="0.4">
      <c r="B1068" s="21"/>
      <c r="C1068" s="21"/>
      <c r="D1068" s="21"/>
      <c r="E1068" s="21"/>
      <c r="F1068" s="22"/>
      <c r="G1068" s="21"/>
      <c r="H1068" s="21"/>
      <c r="I1068" s="21"/>
      <c r="J1068" s="21"/>
      <c r="K1068" s="21"/>
      <c r="L1068" s="21"/>
      <c r="M1068" s="21"/>
      <c r="N1068" s="22"/>
      <c r="O1068" s="23"/>
      <c r="P1068" s="21"/>
    </row>
    <row r="1069" spans="2:16" x14ac:dyDescent="0.4">
      <c r="B1069" s="21"/>
      <c r="C1069" s="21"/>
      <c r="D1069" s="21"/>
      <c r="E1069" s="21"/>
      <c r="F1069" s="22"/>
      <c r="G1069" s="21"/>
      <c r="H1069" s="21"/>
      <c r="I1069" s="21"/>
      <c r="J1069" s="21"/>
      <c r="K1069" s="21"/>
      <c r="L1069" s="21"/>
      <c r="M1069" s="21"/>
      <c r="N1069" s="22"/>
      <c r="O1069" s="23"/>
      <c r="P1069" s="21"/>
    </row>
    <row r="1070" spans="2:16" x14ac:dyDescent="0.4">
      <c r="B1070" s="21"/>
      <c r="C1070" s="21"/>
      <c r="D1070" s="21"/>
      <c r="E1070" s="21"/>
      <c r="F1070" s="22"/>
      <c r="G1070" s="21"/>
      <c r="H1070" s="21"/>
      <c r="I1070" s="21"/>
      <c r="J1070" s="21"/>
      <c r="K1070" s="21"/>
      <c r="L1070" s="21"/>
      <c r="M1070" s="21"/>
      <c r="N1070" s="22"/>
      <c r="O1070" s="23"/>
      <c r="P1070" s="21"/>
    </row>
    <row r="1071" spans="2:16" x14ac:dyDescent="0.4">
      <c r="B1071" s="21"/>
      <c r="C1071" s="21"/>
      <c r="D1071" s="21"/>
      <c r="E1071" s="21"/>
      <c r="F1071" s="22"/>
      <c r="G1071" s="21"/>
      <c r="H1071" s="21"/>
      <c r="I1071" s="21"/>
      <c r="J1071" s="21"/>
      <c r="K1071" s="21"/>
      <c r="L1071" s="21"/>
      <c r="M1071" s="21"/>
      <c r="N1071" s="22"/>
      <c r="O1071" s="23"/>
      <c r="P1071" s="21"/>
    </row>
    <row r="1072" spans="2:16" x14ac:dyDescent="0.4">
      <c r="B1072" s="21"/>
      <c r="C1072" s="21"/>
      <c r="D1072" s="21"/>
      <c r="E1072" s="21"/>
      <c r="F1072" s="22"/>
      <c r="G1072" s="21"/>
      <c r="H1072" s="21"/>
      <c r="I1072" s="21"/>
      <c r="J1072" s="21"/>
      <c r="K1072" s="21"/>
      <c r="L1072" s="21"/>
      <c r="M1072" s="21"/>
      <c r="N1072" s="22"/>
      <c r="O1072" s="23"/>
      <c r="P1072" s="21"/>
    </row>
    <row r="1073" spans="2:16" x14ac:dyDescent="0.4">
      <c r="B1073" s="21"/>
      <c r="C1073" s="21"/>
      <c r="D1073" s="21"/>
      <c r="E1073" s="21"/>
      <c r="F1073" s="22"/>
      <c r="G1073" s="21"/>
      <c r="H1073" s="21"/>
      <c r="I1073" s="21"/>
      <c r="J1073" s="21"/>
      <c r="K1073" s="21"/>
      <c r="L1073" s="21"/>
      <c r="M1073" s="21"/>
      <c r="N1073" s="22"/>
      <c r="O1073" s="23"/>
      <c r="P1073" s="21"/>
    </row>
    <row r="1074" spans="2:16" x14ac:dyDescent="0.4">
      <c r="B1074" s="21"/>
      <c r="C1074" s="21"/>
      <c r="D1074" s="21"/>
      <c r="E1074" s="21"/>
      <c r="F1074" s="22"/>
      <c r="G1074" s="21"/>
      <c r="H1074" s="21"/>
      <c r="I1074" s="21"/>
      <c r="J1074" s="21"/>
      <c r="K1074" s="21"/>
      <c r="L1074" s="21"/>
      <c r="M1074" s="21"/>
      <c r="N1074" s="22"/>
      <c r="O1074" s="23"/>
      <c r="P1074" s="21"/>
    </row>
    <row r="1075" spans="2:16" x14ac:dyDescent="0.4">
      <c r="B1075" s="21"/>
      <c r="C1075" s="21"/>
      <c r="D1075" s="21"/>
      <c r="E1075" s="21"/>
      <c r="F1075" s="22"/>
      <c r="G1075" s="21"/>
      <c r="H1075" s="21"/>
      <c r="I1075" s="21"/>
      <c r="J1075" s="21"/>
      <c r="K1075" s="21"/>
      <c r="L1075" s="21"/>
      <c r="M1075" s="21"/>
      <c r="N1075" s="22"/>
      <c r="O1075" s="23"/>
      <c r="P1075" s="21"/>
    </row>
    <row r="1076" spans="2:16" x14ac:dyDescent="0.4">
      <c r="B1076" s="21"/>
      <c r="C1076" s="21"/>
      <c r="D1076" s="21"/>
      <c r="E1076" s="21"/>
      <c r="F1076" s="22"/>
      <c r="G1076" s="21"/>
      <c r="H1076" s="21"/>
      <c r="I1076" s="21"/>
      <c r="J1076" s="21"/>
      <c r="K1076" s="21"/>
      <c r="L1076" s="21"/>
      <c r="M1076" s="21"/>
      <c r="N1076" s="22"/>
      <c r="O1076" s="23"/>
      <c r="P1076" s="21"/>
    </row>
    <row r="1077" spans="2:16" x14ac:dyDescent="0.4">
      <c r="B1077" s="21"/>
      <c r="C1077" s="21"/>
      <c r="D1077" s="21"/>
      <c r="E1077" s="21"/>
      <c r="F1077" s="22"/>
      <c r="G1077" s="21"/>
      <c r="H1077" s="21"/>
      <c r="I1077" s="21"/>
      <c r="J1077" s="21"/>
      <c r="K1077" s="21"/>
      <c r="L1077" s="21"/>
      <c r="M1077" s="21"/>
      <c r="N1077" s="22"/>
      <c r="O1077" s="23"/>
      <c r="P1077" s="21"/>
    </row>
    <row r="1078" spans="2:16" x14ac:dyDescent="0.4">
      <c r="B1078" s="21"/>
      <c r="C1078" s="21"/>
      <c r="D1078" s="21"/>
      <c r="E1078" s="21"/>
      <c r="F1078" s="22"/>
      <c r="G1078" s="21"/>
      <c r="H1078" s="21"/>
      <c r="I1078" s="21"/>
      <c r="J1078" s="21"/>
      <c r="K1078" s="21"/>
      <c r="L1078" s="21"/>
      <c r="M1078" s="21"/>
      <c r="N1078" s="22"/>
      <c r="O1078" s="23"/>
      <c r="P1078" s="21"/>
    </row>
    <row r="1079" spans="2:16" x14ac:dyDescent="0.4">
      <c r="B1079" s="21"/>
      <c r="C1079" s="21"/>
      <c r="D1079" s="21"/>
      <c r="E1079" s="21"/>
      <c r="F1079" s="22"/>
      <c r="G1079" s="21"/>
      <c r="H1079" s="21"/>
      <c r="I1079" s="21"/>
      <c r="J1079" s="21"/>
      <c r="K1079" s="21"/>
      <c r="L1079" s="21"/>
      <c r="M1079" s="21"/>
      <c r="N1079" s="22"/>
      <c r="O1079" s="23"/>
      <c r="P1079" s="21"/>
    </row>
    <row r="1080" spans="2:16" x14ac:dyDescent="0.4">
      <c r="B1080" s="21"/>
      <c r="C1080" s="21"/>
      <c r="D1080" s="21"/>
      <c r="E1080" s="21"/>
      <c r="F1080" s="22"/>
      <c r="G1080" s="21"/>
      <c r="H1080" s="21"/>
      <c r="I1080" s="21"/>
      <c r="J1080" s="21"/>
      <c r="K1080" s="21"/>
      <c r="L1080" s="21"/>
      <c r="M1080" s="21"/>
      <c r="N1080" s="22"/>
      <c r="O1080" s="23"/>
      <c r="P1080" s="21"/>
    </row>
    <row r="1081" spans="2:16" x14ac:dyDescent="0.4">
      <c r="B1081" s="21"/>
      <c r="C1081" s="21"/>
      <c r="D1081" s="21"/>
      <c r="E1081" s="21"/>
      <c r="F1081" s="22"/>
      <c r="G1081" s="21"/>
      <c r="H1081" s="21"/>
      <c r="I1081" s="21"/>
      <c r="J1081" s="21"/>
      <c r="K1081" s="21"/>
      <c r="L1081" s="21"/>
      <c r="M1081" s="21"/>
      <c r="N1081" s="22"/>
      <c r="O1081" s="23"/>
      <c r="P1081" s="21"/>
    </row>
    <row r="1082" spans="2:16" x14ac:dyDescent="0.4">
      <c r="B1082" s="21"/>
      <c r="C1082" s="21"/>
      <c r="D1082" s="21"/>
      <c r="E1082" s="21"/>
      <c r="F1082" s="22"/>
      <c r="G1082" s="21"/>
      <c r="H1082" s="21"/>
      <c r="I1082" s="21"/>
      <c r="J1082" s="21"/>
      <c r="K1082" s="21"/>
      <c r="L1082" s="21"/>
      <c r="M1082" s="21"/>
      <c r="N1082" s="22"/>
      <c r="O1082" s="23"/>
      <c r="P1082" s="21"/>
    </row>
    <row r="1083" spans="2:16" x14ac:dyDescent="0.4">
      <c r="B1083" s="21"/>
      <c r="C1083" s="21"/>
      <c r="D1083" s="21"/>
      <c r="E1083" s="21"/>
      <c r="F1083" s="22"/>
      <c r="G1083" s="21"/>
      <c r="H1083" s="21"/>
      <c r="I1083" s="21"/>
      <c r="J1083" s="21"/>
      <c r="K1083" s="21"/>
      <c r="L1083" s="21"/>
      <c r="M1083" s="21"/>
      <c r="N1083" s="22"/>
      <c r="O1083" s="23"/>
      <c r="P1083" s="21"/>
    </row>
    <row r="1084" spans="2:16" x14ac:dyDescent="0.4">
      <c r="B1084" s="21"/>
      <c r="C1084" s="21"/>
      <c r="D1084" s="21"/>
      <c r="E1084" s="21"/>
      <c r="F1084" s="22"/>
      <c r="G1084" s="21"/>
      <c r="H1084" s="21"/>
      <c r="I1084" s="21"/>
      <c r="J1084" s="21"/>
      <c r="K1084" s="21"/>
      <c r="L1084" s="21"/>
      <c r="M1084" s="21"/>
      <c r="N1084" s="22"/>
      <c r="O1084" s="23"/>
      <c r="P1084" s="21"/>
    </row>
    <row r="1085" spans="2:16" x14ac:dyDescent="0.4">
      <c r="B1085" s="21"/>
      <c r="C1085" s="21"/>
      <c r="D1085" s="21"/>
      <c r="E1085" s="21"/>
      <c r="F1085" s="22"/>
      <c r="G1085" s="21"/>
      <c r="H1085" s="21"/>
      <c r="I1085" s="21"/>
      <c r="J1085" s="21"/>
      <c r="K1085" s="21"/>
      <c r="L1085" s="21"/>
      <c r="M1085" s="21"/>
      <c r="N1085" s="22"/>
      <c r="O1085" s="23"/>
      <c r="P1085" s="21"/>
    </row>
    <row r="1086" spans="2:16" x14ac:dyDescent="0.4">
      <c r="B1086" s="21"/>
      <c r="C1086" s="21"/>
      <c r="D1086" s="21"/>
      <c r="E1086" s="21"/>
      <c r="F1086" s="22"/>
      <c r="G1086" s="21"/>
      <c r="H1086" s="21"/>
      <c r="I1086" s="21"/>
      <c r="J1086" s="21"/>
      <c r="K1086" s="21"/>
      <c r="L1086" s="21"/>
      <c r="M1086" s="21"/>
      <c r="N1086" s="22"/>
      <c r="O1086" s="23"/>
      <c r="P1086" s="21"/>
    </row>
    <row r="1087" spans="2:16" x14ac:dyDescent="0.4">
      <c r="B1087" s="21"/>
      <c r="C1087" s="21"/>
      <c r="D1087" s="21"/>
      <c r="E1087" s="21"/>
      <c r="F1087" s="22"/>
      <c r="G1087" s="21"/>
      <c r="H1087" s="21"/>
      <c r="I1087" s="21"/>
      <c r="J1087" s="21"/>
      <c r="K1087" s="21"/>
      <c r="L1087" s="21"/>
      <c r="M1087" s="21"/>
      <c r="N1087" s="22"/>
      <c r="O1087" s="23"/>
      <c r="P1087" s="21"/>
    </row>
    <row r="1088" spans="2:16" x14ac:dyDescent="0.4">
      <c r="B1088" s="21"/>
      <c r="C1088" s="21"/>
      <c r="D1088" s="21"/>
      <c r="E1088" s="21"/>
      <c r="F1088" s="22"/>
      <c r="G1088" s="21"/>
      <c r="H1088" s="21"/>
      <c r="I1088" s="21"/>
      <c r="J1088" s="21"/>
      <c r="K1088" s="21"/>
      <c r="L1088" s="21"/>
      <c r="M1088" s="21"/>
      <c r="N1088" s="22"/>
      <c r="O1088" s="23"/>
      <c r="P1088" s="21"/>
    </row>
    <row r="1089" spans="2:16" x14ac:dyDescent="0.4">
      <c r="B1089" s="21"/>
      <c r="C1089" s="21"/>
      <c r="D1089" s="21"/>
      <c r="E1089" s="21"/>
      <c r="F1089" s="22"/>
      <c r="G1089" s="21"/>
      <c r="H1089" s="21"/>
      <c r="I1089" s="21"/>
      <c r="J1089" s="21"/>
      <c r="K1089" s="21"/>
      <c r="L1089" s="21"/>
      <c r="M1089" s="21"/>
      <c r="N1089" s="22"/>
      <c r="O1089" s="23"/>
      <c r="P1089" s="21"/>
    </row>
    <row r="1090" spans="2:16" x14ac:dyDescent="0.4">
      <c r="B1090" s="21"/>
      <c r="C1090" s="21"/>
      <c r="D1090" s="21"/>
      <c r="E1090" s="21"/>
      <c r="F1090" s="22"/>
      <c r="G1090" s="21"/>
      <c r="H1090" s="21"/>
      <c r="I1090" s="21"/>
      <c r="J1090" s="21"/>
      <c r="K1090" s="21"/>
      <c r="L1090" s="21"/>
      <c r="M1090" s="21"/>
      <c r="N1090" s="22"/>
      <c r="O1090" s="23"/>
      <c r="P1090" s="21"/>
    </row>
    <row r="1091" spans="2:16" x14ac:dyDescent="0.4">
      <c r="B1091" s="21"/>
      <c r="C1091" s="21"/>
      <c r="D1091" s="21"/>
      <c r="E1091" s="21"/>
      <c r="F1091" s="22"/>
      <c r="G1091" s="21"/>
      <c r="H1091" s="21"/>
      <c r="I1091" s="21"/>
      <c r="J1091" s="21"/>
      <c r="K1091" s="21"/>
      <c r="L1091" s="21"/>
      <c r="M1091" s="21"/>
      <c r="N1091" s="22"/>
      <c r="O1091" s="23"/>
      <c r="P1091" s="21"/>
    </row>
    <row r="1092" spans="2:16" x14ac:dyDescent="0.4">
      <c r="B1092" s="21"/>
      <c r="C1092" s="21"/>
      <c r="D1092" s="21"/>
      <c r="E1092" s="21"/>
      <c r="F1092" s="22"/>
      <c r="G1092" s="21"/>
      <c r="H1092" s="21"/>
      <c r="I1092" s="21"/>
      <c r="J1092" s="21"/>
      <c r="K1092" s="21"/>
      <c r="L1092" s="21"/>
      <c r="M1092" s="21"/>
      <c r="N1092" s="22"/>
      <c r="O1092" s="23"/>
      <c r="P1092" s="21"/>
    </row>
    <row r="1093" spans="2:16" x14ac:dyDescent="0.4">
      <c r="B1093" s="21"/>
      <c r="C1093" s="21"/>
      <c r="D1093" s="21"/>
      <c r="E1093" s="21"/>
      <c r="F1093" s="22"/>
      <c r="G1093" s="21"/>
      <c r="H1093" s="21"/>
      <c r="I1093" s="21"/>
      <c r="J1093" s="21"/>
      <c r="K1093" s="21"/>
      <c r="L1093" s="21"/>
      <c r="M1093" s="21"/>
      <c r="N1093" s="22"/>
      <c r="O1093" s="23"/>
      <c r="P1093" s="21"/>
    </row>
    <row r="1094" spans="2:16" x14ac:dyDescent="0.4">
      <c r="B1094" s="21"/>
      <c r="C1094" s="21"/>
      <c r="D1094" s="21"/>
      <c r="E1094" s="21"/>
      <c r="F1094" s="22"/>
      <c r="G1094" s="21"/>
      <c r="H1094" s="21"/>
      <c r="I1094" s="21"/>
      <c r="J1094" s="21"/>
      <c r="K1094" s="21"/>
      <c r="L1094" s="21"/>
      <c r="M1094" s="21"/>
      <c r="N1094" s="22"/>
      <c r="O1094" s="23"/>
      <c r="P1094" s="21"/>
    </row>
    <row r="1095" spans="2:16" x14ac:dyDescent="0.4">
      <c r="B1095" s="21"/>
      <c r="C1095" s="21"/>
      <c r="D1095" s="21"/>
      <c r="E1095" s="21"/>
      <c r="F1095" s="22"/>
      <c r="G1095" s="21"/>
      <c r="H1095" s="21"/>
      <c r="I1095" s="21"/>
      <c r="J1095" s="21"/>
      <c r="K1095" s="21"/>
      <c r="L1095" s="21"/>
      <c r="M1095" s="21"/>
      <c r="N1095" s="22"/>
      <c r="O1095" s="23"/>
      <c r="P1095" s="21"/>
    </row>
    <row r="1096" spans="2:16" x14ac:dyDescent="0.4">
      <c r="B1096" s="21"/>
      <c r="C1096" s="21"/>
      <c r="D1096" s="21"/>
      <c r="E1096" s="21"/>
      <c r="F1096" s="22"/>
      <c r="G1096" s="21"/>
      <c r="H1096" s="21"/>
      <c r="I1096" s="21"/>
      <c r="J1096" s="21"/>
      <c r="K1096" s="21"/>
      <c r="L1096" s="21"/>
      <c r="M1096" s="21"/>
      <c r="N1096" s="22"/>
      <c r="O1096" s="23"/>
      <c r="P1096" s="21"/>
    </row>
    <row r="1097" spans="2:16" x14ac:dyDescent="0.4">
      <c r="B1097" s="21"/>
      <c r="C1097" s="21"/>
      <c r="D1097" s="21"/>
      <c r="E1097" s="21"/>
      <c r="F1097" s="22"/>
      <c r="G1097" s="21"/>
      <c r="H1097" s="21"/>
      <c r="I1097" s="21"/>
      <c r="J1097" s="21"/>
      <c r="K1097" s="21"/>
      <c r="L1097" s="21"/>
      <c r="M1097" s="21"/>
      <c r="N1097" s="22"/>
      <c r="O1097" s="23"/>
      <c r="P1097" s="21"/>
    </row>
    <row r="1098" spans="2:16" x14ac:dyDescent="0.4">
      <c r="B1098" s="21"/>
      <c r="C1098" s="21"/>
      <c r="D1098" s="21"/>
      <c r="E1098" s="21"/>
      <c r="F1098" s="22"/>
      <c r="G1098" s="21"/>
      <c r="H1098" s="21"/>
      <c r="I1098" s="21"/>
      <c r="J1098" s="21"/>
      <c r="K1098" s="21"/>
      <c r="L1098" s="21"/>
      <c r="M1098" s="21"/>
      <c r="N1098" s="22"/>
      <c r="O1098" s="23"/>
      <c r="P1098" s="21"/>
    </row>
    <row r="1099" spans="2:16" x14ac:dyDescent="0.4">
      <c r="B1099" s="21"/>
      <c r="C1099" s="21"/>
      <c r="D1099" s="21"/>
      <c r="E1099" s="21"/>
      <c r="F1099" s="22"/>
      <c r="G1099" s="21"/>
      <c r="H1099" s="21"/>
      <c r="I1099" s="21"/>
      <c r="J1099" s="21"/>
      <c r="K1099" s="21"/>
      <c r="L1099" s="21"/>
      <c r="M1099" s="21"/>
      <c r="N1099" s="22"/>
      <c r="O1099" s="23"/>
      <c r="P1099" s="21"/>
    </row>
    <row r="1100" spans="2:16" x14ac:dyDescent="0.4">
      <c r="B1100" s="21"/>
      <c r="C1100" s="21"/>
      <c r="D1100" s="21"/>
      <c r="E1100" s="21"/>
      <c r="F1100" s="22"/>
      <c r="G1100" s="21"/>
      <c r="H1100" s="21"/>
      <c r="I1100" s="21"/>
      <c r="J1100" s="21"/>
      <c r="K1100" s="21"/>
      <c r="L1100" s="21"/>
      <c r="M1100" s="21"/>
      <c r="N1100" s="22"/>
      <c r="O1100" s="23"/>
    </row>
    <row r="1101" spans="2:16" x14ac:dyDescent="0.4">
      <c r="B1101" s="21"/>
      <c r="C1101" s="21"/>
      <c r="D1101" s="21"/>
      <c r="E1101" s="21"/>
      <c r="F1101" s="22"/>
      <c r="G1101" s="21"/>
      <c r="H1101" s="21"/>
      <c r="I1101" s="21"/>
      <c r="J1101" s="21"/>
      <c r="K1101" s="21"/>
      <c r="L1101" s="21"/>
      <c r="M1101" s="21"/>
      <c r="N1101" s="22"/>
      <c r="O1101" s="23"/>
    </row>
    <row r="1102" spans="2:16" x14ac:dyDescent="0.4">
      <c r="B1102" s="21"/>
      <c r="C1102" s="21"/>
      <c r="D1102" s="21"/>
      <c r="E1102" s="21"/>
      <c r="F1102" s="22"/>
      <c r="G1102" s="21"/>
      <c r="H1102" s="21"/>
      <c r="I1102" s="21"/>
      <c r="J1102" s="21"/>
      <c r="K1102" s="21"/>
      <c r="L1102" s="21"/>
      <c r="M1102" s="21"/>
      <c r="N1102" s="22"/>
      <c r="O1102" s="23"/>
    </row>
    <row r="1103" spans="2:16" x14ac:dyDescent="0.4">
      <c r="B1103" s="21"/>
      <c r="C1103" s="21"/>
      <c r="D1103" s="21"/>
      <c r="E1103" s="21"/>
      <c r="F1103" s="22"/>
      <c r="G1103" s="21"/>
      <c r="H1103" s="21"/>
      <c r="I1103" s="21"/>
      <c r="J1103" s="21"/>
      <c r="K1103" s="21"/>
      <c r="L1103" s="21"/>
      <c r="M1103" s="21"/>
      <c r="N1103" s="22"/>
      <c r="O1103" s="23"/>
    </row>
    <row r="1104" spans="2:16" x14ac:dyDescent="0.4">
      <c r="B1104" s="21"/>
      <c r="C1104" s="21"/>
      <c r="D1104" s="21"/>
      <c r="E1104" s="21"/>
      <c r="F1104" s="22"/>
      <c r="G1104" s="21"/>
      <c r="H1104" s="21"/>
      <c r="I1104" s="21"/>
      <c r="J1104" s="21"/>
      <c r="K1104" s="21"/>
      <c r="L1104" s="21"/>
      <c r="M1104" s="21"/>
      <c r="N1104" s="22"/>
      <c r="O1104" s="23"/>
    </row>
    <row r="1105" spans="2:15" x14ac:dyDescent="0.4">
      <c r="B1105" s="21"/>
      <c r="C1105" s="21"/>
      <c r="D1105" s="21"/>
      <c r="E1105" s="21"/>
      <c r="F1105" s="22"/>
      <c r="G1105" s="21"/>
      <c r="H1105" s="21"/>
      <c r="I1105" s="21"/>
      <c r="J1105" s="21"/>
      <c r="K1105" s="21"/>
      <c r="L1105" s="21"/>
      <c r="M1105" s="21"/>
      <c r="N1105" s="22"/>
      <c r="O1105" s="23"/>
    </row>
    <row r="1106" spans="2:15" x14ac:dyDescent="0.4">
      <c r="B1106" s="21"/>
      <c r="C1106" s="21"/>
      <c r="D1106" s="21"/>
      <c r="E1106" s="21"/>
      <c r="F1106" s="22"/>
      <c r="G1106" s="21"/>
      <c r="H1106" s="21"/>
      <c r="I1106" s="21"/>
      <c r="J1106" s="21"/>
      <c r="K1106" s="21"/>
      <c r="L1106" s="21"/>
      <c r="M1106" s="21"/>
      <c r="N1106" s="22"/>
      <c r="O1106" s="23"/>
    </row>
    <row r="1107" spans="2:15" x14ac:dyDescent="0.4">
      <c r="B1107" s="21"/>
      <c r="C1107" s="21"/>
      <c r="D1107" s="21"/>
      <c r="E1107" s="21"/>
      <c r="F1107" s="22"/>
      <c r="G1107" s="21"/>
      <c r="H1107" s="21"/>
      <c r="I1107" s="21"/>
      <c r="J1107" s="21"/>
      <c r="K1107" s="21"/>
      <c r="L1107" s="21"/>
      <c r="M1107" s="21"/>
      <c r="N1107" s="22"/>
      <c r="O1107" s="23"/>
    </row>
    <row r="1108" spans="2:15" x14ac:dyDescent="0.4">
      <c r="B1108" s="21"/>
      <c r="C1108" s="21"/>
      <c r="D1108" s="21"/>
      <c r="E1108" s="21"/>
      <c r="F1108" s="22"/>
      <c r="G1108" s="21"/>
      <c r="H1108" s="21"/>
      <c r="I1108" s="21"/>
      <c r="J1108" s="21"/>
      <c r="K1108" s="21"/>
      <c r="L1108" s="21"/>
      <c r="M1108" s="21"/>
      <c r="N1108" s="22"/>
      <c r="O1108" s="23"/>
    </row>
    <row r="1109" spans="2:15" x14ac:dyDescent="0.4">
      <c r="B1109" s="21"/>
      <c r="C1109" s="21"/>
      <c r="D1109" s="21"/>
      <c r="E1109" s="21"/>
      <c r="F1109" s="22"/>
      <c r="G1109" s="21"/>
      <c r="H1109" s="21"/>
      <c r="I1109" s="21"/>
      <c r="J1109" s="21"/>
      <c r="K1109" s="21"/>
      <c r="L1109" s="21"/>
      <c r="M1109" s="21"/>
      <c r="N1109" s="22"/>
      <c r="O1109" s="23"/>
    </row>
    <row r="1110" spans="2:15" x14ac:dyDescent="0.4">
      <c r="B1110" s="21"/>
      <c r="C1110" s="21"/>
      <c r="D1110" s="21"/>
      <c r="E1110" s="21"/>
      <c r="F1110" s="22"/>
      <c r="G1110" s="21"/>
      <c r="H1110" s="21"/>
      <c r="I1110" s="21"/>
      <c r="J1110" s="21"/>
      <c r="K1110" s="21"/>
      <c r="L1110" s="21"/>
      <c r="M1110" s="21"/>
      <c r="N1110" s="22"/>
      <c r="O1110" s="23"/>
    </row>
    <row r="1111" spans="2:15" x14ac:dyDescent="0.4">
      <c r="B1111" s="21"/>
      <c r="C1111" s="21"/>
      <c r="D1111" s="21"/>
      <c r="E1111" s="21"/>
      <c r="F1111" s="22"/>
      <c r="G1111" s="21"/>
      <c r="H1111" s="21"/>
      <c r="I1111" s="21"/>
      <c r="J1111" s="21"/>
      <c r="K1111" s="21"/>
      <c r="L1111" s="21"/>
      <c r="M1111" s="21"/>
      <c r="N1111" s="22"/>
      <c r="O1111" s="23"/>
    </row>
    <row r="1112" spans="2:15" x14ac:dyDescent="0.4">
      <c r="B1112" s="21"/>
      <c r="C1112" s="21"/>
      <c r="D1112" s="21"/>
      <c r="E1112" s="21"/>
      <c r="F1112" s="22"/>
      <c r="G1112" s="21"/>
      <c r="H1112" s="21"/>
      <c r="I1112" s="21"/>
      <c r="J1112" s="21"/>
      <c r="K1112" s="21"/>
      <c r="L1112" s="21"/>
      <c r="M1112" s="21"/>
      <c r="N1112" s="22"/>
      <c r="O1112" s="23"/>
    </row>
    <row r="1113" spans="2:15" x14ac:dyDescent="0.4">
      <c r="B1113" s="21"/>
      <c r="C1113" s="21"/>
      <c r="D1113" s="21"/>
      <c r="E1113" s="21"/>
      <c r="F1113" s="22"/>
      <c r="G1113" s="21"/>
      <c r="H1113" s="21"/>
      <c r="I1113" s="21"/>
      <c r="J1113" s="21"/>
      <c r="K1113" s="21"/>
      <c r="L1113" s="21"/>
      <c r="M1113" s="21"/>
      <c r="N1113" s="22"/>
      <c r="O1113" s="23"/>
    </row>
    <row r="1114" spans="2:15" x14ac:dyDescent="0.4">
      <c r="B1114" s="21"/>
      <c r="C1114" s="21"/>
      <c r="D1114" s="21"/>
      <c r="E1114" s="21"/>
      <c r="F1114" s="22"/>
      <c r="G1114" s="21"/>
      <c r="H1114" s="21"/>
      <c r="I1114" s="21"/>
      <c r="J1114" s="21"/>
      <c r="K1114" s="21"/>
      <c r="L1114" s="21"/>
      <c r="M1114" s="21"/>
      <c r="N1114" s="22"/>
      <c r="O1114" s="23"/>
    </row>
    <row r="1115" spans="2:15" x14ac:dyDescent="0.4">
      <c r="B1115" s="21"/>
      <c r="C1115" s="21"/>
      <c r="D1115" s="21"/>
      <c r="E1115" s="21"/>
      <c r="F1115" s="22"/>
      <c r="G1115" s="21"/>
      <c r="H1115" s="21"/>
      <c r="I1115" s="21"/>
      <c r="J1115" s="21"/>
      <c r="K1115" s="21"/>
      <c r="L1115" s="21"/>
      <c r="M1115" s="21"/>
      <c r="N1115" s="22"/>
      <c r="O1115" s="23"/>
    </row>
    <row r="1116" spans="2:15" x14ac:dyDescent="0.4">
      <c r="B1116" s="21"/>
      <c r="C1116" s="21"/>
      <c r="D1116" s="21"/>
      <c r="E1116" s="21"/>
      <c r="F1116" s="22"/>
      <c r="G1116" s="21"/>
      <c r="H1116" s="21"/>
      <c r="I1116" s="21"/>
      <c r="J1116" s="21"/>
      <c r="K1116" s="21"/>
      <c r="L1116" s="21"/>
      <c r="M1116" s="21"/>
      <c r="N1116" s="22"/>
      <c r="O1116" s="23"/>
    </row>
    <row r="1117" spans="2:15" x14ac:dyDescent="0.4">
      <c r="B1117" s="21"/>
      <c r="C1117" s="21"/>
      <c r="D1117" s="21"/>
      <c r="E1117" s="21"/>
      <c r="F1117" s="22"/>
      <c r="G1117" s="21"/>
      <c r="H1117" s="21"/>
      <c r="I1117" s="21"/>
      <c r="J1117" s="21"/>
      <c r="K1117" s="21"/>
      <c r="L1117" s="21"/>
      <c r="M1117" s="21"/>
      <c r="N1117" s="22"/>
      <c r="O1117" s="23"/>
    </row>
    <row r="1118" spans="2:15" x14ac:dyDescent="0.4">
      <c r="B1118" s="21"/>
      <c r="C1118" s="21"/>
      <c r="D1118" s="21"/>
      <c r="E1118" s="21"/>
      <c r="F1118" s="22"/>
      <c r="G1118" s="21"/>
      <c r="H1118" s="21"/>
      <c r="I1118" s="21"/>
      <c r="J1118" s="21"/>
      <c r="K1118" s="21"/>
      <c r="L1118" s="21"/>
      <c r="M1118" s="21"/>
      <c r="N1118" s="22"/>
      <c r="O1118" s="23"/>
    </row>
    <row r="1119" spans="2:15" x14ac:dyDescent="0.4">
      <c r="B1119" s="21"/>
      <c r="C1119" s="21"/>
      <c r="D1119" s="21"/>
      <c r="E1119" s="21"/>
      <c r="F1119" s="22"/>
      <c r="G1119" s="21"/>
      <c r="H1119" s="21"/>
      <c r="I1119" s="21"/>
      <c r="J1119" s="21"/>
      <c r="K1119" s="21"/>
      <c r="L1119" s="21"/>
      <c r="M1119" s="21"/>
      <c r="N1119" s="22"/>
      <c r="O1119" s="23"/>
    </row>
    <row r="1120" spans="2:15" x14ac:dyDescent="0.4">
      <c r="B1120" s="21"/>
      <c r="C1120" s="21"/>
      <c r="D1120" s="21"/>
      <c r="E1120" s="21"/>
      <c r="F1120" s="22"/>
      <c r="G1120" s="21"/>
      <c r="H1120" s="21"/>
      <c r="I1120" s="21"/>
      <c r="J1120" s="21"/>
      <c r="K1120" s="21"/>
      <c r="L1120" s="21"/>
      <c r="M1120" s="21"/>
      <c r="N1120" s="22"/>
      <c r="O1120" s="23"/>
    </row>
    <row r="1121" spans="2:15" x14ac:dyDescent="0.4">
      <c r="B1121" s="21"/>
      <c r="C1121" s="21"/>
      <c r="D1121" s="21"/>
      <c r="E1121" s="21"/>
      <c r="F1121" s="22"/>
      <c r="G1121" s="21"/>
      <c r="H1121" s="21"/>
      <c r="I1121" s="21"/>
      <c r="J1121" s="21"/>
      <c r="K1121" s="21"/>
      <c r="L1121" s="21"/>
      <c r="M1121" s="21"/>
      <c r="N1121" s="22"/>
      <c r="O1121" s="23"/>
    </row>
    <row r="1122" spans="2:15" x14ac:dyDescent="0.4">
      <c r="B1122" s="21"/>
      <c r="C1122" s="21"/>
      <c r="D1122" s="21"/>
      <c r="E1122" s="21"/>
      <c r="F1122" s="22"/>
      <c r="G1122" s="21"/>
      <c r="H1122" s="21"/>
      <c r="I1122" s="21"/>
      <c r="J1122" s="21"/>
      <c r="K1122" s="21"/>
      <c r="L1122" s="21"/>
      <c r="M1122" s="21"/>
      <c r="N1122" s="22"/>
      <c r="O1122" s="23"/>
    </row>
    <row r="1123" spans="2:15" x14ac:dyDescent="0.4">
      <c r="B1123" s="21"/>
      <c r="C1123" s="21"/>
      <c r="D1123" s="21"/>
      <c r="E1123" s="21"/>
      <c r="F1123" s="22"/>
      <c r="G1123" s="21"/>
      <c r="H1123" s="21"/>
      <c r="I1123" s="21"/>
      <c r="J1123" s="21"/>
      <c r="K1123" s="21"/>
      <c r="L1123" s="21"/>
      <c r="M1123" s="21"/>
      <c r="N1123" s="22"/>
      <c r="O1123" s="23"/>
    </row>
    <row r="1124" spans="2:15" x14ac:dyDescent="0.4">
      <c r="B1124" s="21"/>
      <c r="C1124" s="21"/>
      <c r="D1124" s="21"/>
      <c r="E1124" s="21"/>
      <c r="F1124" s="22"/>
      <c r="G1124" s="21"/>
      <c r="H1124" s="21"/>
      <c r="I1124" s="21"/>
      <c r="J1124" s="21"/>
      <c r="K1124" s="21"/>
      <c r="L1124" s="21"/>
      <c r="M1124" s="21"/>
      <c r="N1124" s="22"/>
      <c r="O1124" s="23"/>
    </row>
    <row r="1125" spans="2:15" x14ac:dyDescent="0.4">
      <c r="B1125" s="21"/>
      <c r="C1125" s="21"/>
      <c r="D1125" s="21"/>
      <c r="E1125" s="21"/>
      <c r="F1125" s="22"/>
      <c r="G1125" s="21"/>
      <c r="H1125" s="21"/>
      <c r="I1125" s="21"/>
      <c r="J1125" s="21"/>
      <c r="K1125" s="21"/>
      <c r="L1125" s="21"/>
      <c r="M1125" s="21"/>
      <c r="N1125" s="22"/>
      <c r="O1125" s="23"/>
    </row>
    <row r="1126" spans="2:15" x14ac:dyDescent="0.4">
      <c r="B1126" s="21"/>
      <c r="C1126" s="21"/>
      <c r="D1126" s="21"/>
      <c r="E1126" s="21"/>
      <c r="F1126" s="22"/>
      <c r="G1126" s="21"/>
      <c r="H1126" s="21"/>
      <c r="I1126" s="21"/>
      <c r="J1126" s="21"/>
      <c r="K1126" s="21"/>
      <c r="L1126" s="21"/>
      <c r="M1126" s="21"/>
      <c r="N1126" s="22"/>
      <c r="O1126" s="23"/>
    </row>
    <row r="1127" spans="2:15" x14ac:dyDescent="0.4">
      <c r="B1127" s="21"/>
      <c r="C1127" s="21"/>
      <c r="D1127" s="21"/>
      <c r="E1127" s="21"/>
      <c r="F1127" s="22"/>
      <c r="G1127" s="21"/>
      <c r="H1127" s="21"/>
      <c r="I1127" s="21"/>
      <c r="J1127" s="21"/>
      <c r="K1127" s="21"/>
      <c r="L1127" s="21"/>
      <c r="M1127" s="21"/>
      <c r="N1127" s="22"/>
      <c r="O1127" s="23"/>
    </row>
    <row r="1128" spans="2:15" x14ac:dyDescent="0.4">
      <c r="B1128" s="21"/>
      <c r="C1128" s="21"/>
      <c r="D1128" s="21"/>
      <c r="E1128" s="21"/>
      <c r="F1128" s="22"/>
      <c r="G1128" s="21"/>
      <c r="H1128" s="21"/>
      <c r="I1128" s="21"/>
      <c r="J1128" s="21"/>
      <c r="K1128" s="21"/>
      <c r="L1128" s="21"/>
      <c r="M1128" s="21"/>
      <c r="N1128" s="22"/>
      <c r="O1128" s="23"/>
    </row>
    <row r="1129" spans="2:15" x14ac:dyDescent="0.4">
      <c r="B1129" s="21"/>
      <c r="C1129" s="21"/>
      <c r="D1129" s="21"/>
      <c r="E1129" s="21"/>
      <c r="F1129" s="22"/>
      <c r="G1129" s="21"/>
      <c r="H1129" s="21"/>
      <c r="I1129" s="21"/>
      <c r="J1129" s="21"/>
      <c r="K1129" s="21"/>
      <c r="L1129" s="21"/>
      <c r="M1129" s="21"/>
      <c r="N1129" s="22"/>
      <c r="O1129" s="23"/>
    </row>
    <row r="1130" spans="2:15" x14ac:dyDescent="0.4">
      <c r="B1130" s="21"/>
      <c r="C1130" s="21"/>
      <c r="D1130" s="21"/>
      <c r="E1130" s="21"/>
      <c r="F1130" s="22"/>
      <c r="G1130" s="21"/>
      <c r="H1130" s="21"/>
      <c r="I1130" s="21"/>
      <c r="J1130" s="21"/>
      <c r="K1130" s="21"/>
      <c r="L1130" s="21"/>
      <c r="M1130" s="21"/>
      <c r="N1130" s="22"/>
      <c r="O1130" s="23"/>
    </row>
    <row r="1131" spans="2:15" x14ac:dyDescent="0.4">
      <c r="B1131" s="21"/>
      <c r="C1131" s="21"/>
      <c r="D1131" s="21"/>
      <c r="E1131" s="21"/>
      <c r="F1131" s="22"/>
      <c r="G1131" s="21"/>
      <c r="H1131" s="21"/>
      <c r="I1131" s="21"/>
      <c r="J1131" s="21"/>
      <c r="K1131" s="21"/>
      <c r="L1131" s="21"/>
      <c r="M1131" s="21"/>
      <c r="N1131" s="22"/>
      <c r="O1131" s="23"/>
    </row>
    <row r="1132" spans="2:15" x14ac:dyDescent="0.4">
      <c r="B1132" s="21"/>
      <c r="C1132" s="21"/>
      <c r="D1132" s="21"/>
      <c r="E1132" s="21"/>
      <c r="F1132" s="22"/>
      <c r="G1132" s="21"/>
      <c r="H1132" s="21"/>
      <c r="I1132" s="21"/>
      <c r="J1132" s="21"/>
      <c r="K1132" s="21"/>
      <c r="L1132" s="21"/>
      <c r="M1132" s="21"/>
      <c r="N1132" s="22"/>
      <c r="O1132" s="23"/>
    </row>
    <row r="1133" spans="2:15" x14ac:dyDescent="0.4">
      <c r="B1133" s="21"/>
      <c r="C1133" s="21"/>
      <c r="D1133" s="21"/>
      <c r="E1133" s="21"/>
      <c r="F1133" s="22"/>
      <c r="G1133" s="21"/>
      <c r="H1133" s="21"/>
      <c r="I1133" s="21"/>
      <c r="J1133" s="21"/>
      <c r="K1133" s="21"/>
      <c r="L1133" s="21"/>
      <c r="M1133" s="21"/>
      <c r="N1133" s="22"/>
      <c r="O1133" s="23"/>
    </row>
    <row r="1134" spans="2:15" x14ac:dyDescent="0.4">
      <c r="B1134" s="21"/>
      <c r="C1134" s="21"/>
      <c r="D1134" s="21"/>
      <c r="E1134" s="21"/>
      <c r="F1134" s="22"/>
      <c r="G1134" s="21"/>
      <c r="H1134" s="21"/>
      <c r="I1134" s="21"/>
      <c r="J1134" s="21"/>
      <c r="K1134" s="21"/>
      <c r="L1134" s="21"/>
      <c r="M1134" s="21"/>
      <c r="N1134" s="22"/>
      <c r="O1134" s="23"/>
    </row>
    <row r="1135" spans="2:15" x14ac:dyDescent="0.4">
      <c r="B1135" s="21"/>
      <c r="C1135" s="21"/>
      <c r="D1135" s="21"/>
      <c r="E1135" s="21"/>
      <c r="F1135" s="22"/>
      <c r="G1135" s="21"/>
      <c r="H1135" s="21"/>
      <c r="I1135" s="21"/>
      <c r="J1135" s="21"/>
      <c r="K1135" s="21"/>
      <c r="L1135" s="21"/>
      <c r="M1135" s="21"/>
      <c r="N1135" s="22"/>
      <c r="O1135" s="23"/>
    </row>
    <row r="1136" spans="2:15" x14ac:dyDescent="0.4">
      <c r="B1136" s="21"/>
      <c r="C1136" s="21"/>
      <c r="D1136" s="21"/>
      <c r="E1136" s="21"/>
      <c r="F1136" s="22"/>
      <c r="G1136" s="21"/>
      <c r="H1136" s="21"/>
      <c r="I1136" s="21"/>
      <c r="J1136" s="21"/>
      <c r="K1136" s="21"/>
      <c r="L1136" s="21"/>
      <c r="M1136" s="21"/>
      <c r="N1136" s="22"/>
      <c r="O1136" s="23"/>
    </row>
    <row r="1137" spans="2:15" x14ac:dyDescent="0.4">
      <c r="B1137" s="21"/>
      <c r="C1137" s="21"/>
      <c r="D1137" s="21"/>
      <c r="E1137" s="21"/>
      <c r="F1137" s="22"/>
      <c r="G1137" s="21"/>
      <c r="H1137" s="21"/>
      <c r="I1137" s="21"/>
      <c r="J1137" s="21"/>
      <c r="K1137" s="21"/>
      <c r="L1137" s="21"/>
      <c r="M1137" s="21"/>
      <c r="N1137" s="22"/>
      <c r="O1137" s="23"/>
    </row>
    <row r="1138" spans="2:15" x14ac:dyDescent="0.4">
      <c r="B1138" s="21"/>
      <c r="C1138" s="21"/>
      <c r="D1138" s="21"/>
      <c r="E1138" s="21"/>
      <c r="F1138" s="22"/>
      <c r="G1138" s="21"/>
      <c r="H1138" s="21"/>
      <c r="I1138" s="21"/>
      <c r="J1138" s="21"/>
      <c r="K1138" s="21"/>
      <c r="L1138" s="21"/>
      <c r="M1138" s="21"/>
      <c r="N1138" s="22"/>
      <c r="O1138" s="23"/>
    </row>
    <row r="1139" spans="2:15" x14ac:dyDescent="0.4">
      <c r="B1139" s="21"/>
      <c r="C1139" s="21"/>
      <c r="D1139" s="21"/>
      <c r="E1139" s="21"/>
      <c r="F1139" s="22"/>
      <c r="G1139" s="21"/>
      <c r="H1139" s="21"/>
      <c r="I1139" s="21"/>
      <c r="J1139" s="21"/>
      <c r="K1139" s="21"/>
      <c r="L1139" s="21"/>
      <c r="M1139" s="21"/>
      <c r="N1139" s="22"/>
      <c r="O1139" s="23"/>
    </row>
    <row r="1140" spans="2:15" x14ac:dyDescent="0.4">
      <c r="B1140" s="21"/>
      <c r="C1140" s="21"/>
      <c r="D1140" s="21"/>
      <c r="E1140" s="21"/>
      <c r="F1140" s="22"/>
      <c r="G1140" s="21"/>
      <c r="H1140" s="21"/>
      <c r="I1140" s="21"/>
      <c r="J1140" s="21"/>
      <c r="K1140" s="21"/>
      <c r="L1140" s="21"/>
      <c r="M1140" s="21"/>
      <c r="N1140" s="22"/>
      <c r="O1140" s="23"/>
    </row>
    <row r="1141" spans="2:15" x14ac:dyDescent="0.4">
      <c r="B1141" s="21"/>
      <c r="C1141" s="21"/>
      <c r="D1141" s="21"/>
      <c r="E1141" s="21"/>
      <c r="F1141" s="22"/>
      <c r="G1141" s="21"/>
      <c r="H1141" s="21"/>
      <c r="I1141" s="21"/>
      <c r="J1141" s="21"/>
      <c r="K1141" s="21"/>
      <c r="L1141" s="21"/>
      <c r="M1141" s="21"/>
      <c r="N1141" s="22"/>
      <c r="O1141" s="23"/>
    </row>
    <row r="1142" spans="2:15" x14ac:dyDescent="0.4">
      <c r="B1142" s="21"/>
      <c r="C1142" s="21"/>
      <c r="D1142" s="21"/>
      <c r="E1142" s="21"/>
      <c r="F1142" s="22"/>
      <c r="G1142" s="21"/>
      <c r="H1142" s="21"/>
      <c r="I1142" s="21"/>
      <c r="J1142" s="21"/>
      <c r="K1142" s="21"/>
      <c r="L1142" s="21"/>
      <c r="M1142" s="21"/>
      <c r="N1142" s="22"/>
      <c r="O1142" s="23"/>
    </row>
    <row r="1143" spans="2:15" x14ac:dyDescent="0.4">
      <c r="B1143" s="21"/>
      <c r="C1143" s="21"/>
      <c r="D1143" s="21"/>
      <c r="E1143" s="21"/>
      <c r="F1143" s="22"/>
      <c r="G1143" s="21"/>
      <c r="H1143" s="21"/>
      <c r="I1143" s="21"/>
      <c r="J1143" s="21"/>
      <c r="K1143" s="21"/>
      <c r="L1143" s="21"/>
      <c r="M1143" s="21"/>
      <c r="N1143" s="22"/>
      <c r="O1143" s="23"/>
    </row>
    <row r="1144" spans="2:15" x14ac:dyDescent="0.4">
      <c r="B1144" s="21"/>
      <c r="C1144" s="21"/>
      <c r="D1144" s="21"/>
      <c r="E1144" s="21"/>
      <c r="F1144" s="22"/>
      <c r="G1144" s="21"/>
      <c r="H1144" s="21"/>
      <c r="I1144" s="21"/>
      <c r="J1144" s="21"/>
      <c r="K1144" s="21"/>
      <c r="L1144" s="21"/>
      <c r="M1144" s="21"/>
      <c r="N1144" s="22"/>
      <c r="O1144" s="23"/>
    </row>
    <row r="1145" spans="2:15" x14ac:dyDescent="0.4">
      <c r="B1145" s="21"/>
      <c r="C1145" s="21"/>
      <c r="D1145" s="21"/>
      <c r="E1145" s="21"/>
      <c r="F1145" s="22"/>
      <c r="G1145" s="21"/>
      <c r="H1145" s="21"/>
      <c r="I1145" s="21"/>
      <c r="J1145" s="21"/>
      <c r="K1145" s="21"/>
      <c r="L1145" s="21"/>
      <c r="M1145" s="21"/>
      <c r="N1145" s="22"/>
      <c r="O1145" s="23"/>
    </row>
    <row r="1146" spans="2:15" x14ac:dyDescent="0.4">
      <c r="B1146" s="21"/>
      <c r="C1146" s="21"/>
      <c r="D1146" s="21"/>
      <c r="E1146" s="21"/>
      <c r="F1146" s="22"/>
      <c r="G1146" s="21"/>
      <c r="H1146" s="21"/>
      <c r="I1146" s="21"/>
      <c r="J1146" s="21"/>
      <c r="K1146" s="21"/>
      <c r="L1146" s="21"/>
      <c r="M1146" s="21"/>
      <c r="N1146" s="22"/>
      <c r="O1146" s="23"/>
    </row>
    <row r="1147" spans="2:15" x14ac:dyDescent="0.4">
      <c r="B1147" s="21"/>
      <c r="C1147" s="21"/>
      <c r="D1147" s="21"/>
      <c r="E1147" s="21"/>
      <c r="F1147" s="22"/>
      <c r="G1147" s="21"/>
      <c r="H1147" s="21"/>
      <c r="I1147" s="21"/>
      <c r="J1147" s="21"/>
      <c r="K1147" s="21"/>
      <c r="L1147" s="21"/>
      <c r="M1147" s="21"/>
      <c r="N1147" s="22"/>
      <c r="O1147" s="23"/>
    </row>
    <row r="1148" spans="2:15" x14ac:dyDescent="0.4">
      <c r="B1148" s="21"/>
      <c r="C1148" s="21"/>
      <c r="D1148" s="21"/>
      <c r="E1148" s="21"/>
      <c r="F1148" s="22"/>
      <c r="G1148" s="21"/>
      <c r="H1148" s="21"/>
      <c r="I1148" s="21"/>
      <c r="J1148" s="21"/>
      <c r="K1148" s="21"/>
      <c r="L1148" s="21"/>
      <c r="M1148" s="21"/>
      <c r="N1148" s="22"/>
      <c r="O1148" s="23"/>
    </row>
    <row r="1149" spans="2:15" x14ac:dyDescent="0.4">
      <c r="B1149" s="21"/>
      <c r="C1149" s="21"/>
      <c r="D1149" s="21"/>
      <c r="E1149" s="21"/>
      <c r="F1149" s="22"/>
      <c r="G1149" s="21"/>
      <c r="H1149" s="21"/>
      <c r="I1149" s="21"/>
      <c r="J1149" s="21"/>
      <c r="K1149" s="21"/>
      <c r="L1149" s="21"/>
      <c r="M1149" s="21"/>
      <c r="N1149" s="22"/>
      <c r="O1149" s="23"/>
    </row>
    <row r="1150" spans="2:15" x14ac:dyDescent="0.4">
      <c r="B1150" s="21"/>
      <c r="C1150" s="21"/>
      <c r="D1150" s="21"/>
      <c r="E1150" s="21"/>
      <c r="F1150" s="22"/>
      <c r="G1150" s="21"/>
      <c r="H1150" s="21"/>
      <c r="I1150" s="21"/>
      <c r="J1150" s="21"/>
      <c r="K1150" s="21"/>
      <c r="L1150" s="21"/>
      <c r="M1150" s="21"/>
      <c r="N1150" s="22"/>
      <c r="O1150" s="23"/>
    </row>
    <row r="1151" spans="2:15" x14ac:dyDescent="0.4">
      <c r="B1151" s="21"/>
      <c r="C1151" s="21"/>
      <c r="D1151" s="21"/>
      <c r="E1151" s="21"/>
      <c r="F1151" s="22"/>
      <c r="G1151" s="21"/>
      <c r="H1151" s="21"/>
      <c r="I1151" s="21"/>
      <c r="J1151" s="21"/>
      <c r="K1151" s="21"/>
      <c r="L1151" s="21"/>
      <c r="M1151" s="21"/>
      <c r="N1151" s="22"/>
      <c r="O1151" s="23"/>
    </row>
    <row r="1152" spans="2:15" x14ac:dyDescent="0.4">
      <c r="B1152" s="21"/>
      <c r="C1152" s="21"/>
      <c r="D1152" s="21"/>
      <c r="E1152" s="21"/>
      <c r="F1152" s="22"/>
      <c r="G1152" s="21"/>
      <c r="H1152" s="21"/>
      <c r="I1152" s="21"/>
      <c r="J1152" s="21"/>
      <c r="K1152" s="21"/>
      <c r="L1152" s="21"/>
      <c r="M1152" s="21"/>
      <c r="N1152" s="22"/>
      <c r="O1152" s="23"/>
    </row>
    <row r="1153" spans="2:15" x14ac:dyDescent="0.4">
      <c r="B1153" s="21"/>
      <c r="C1153" s="21"/>
      <c r="D1153" s="21"/>
      <c r="E1153" s="21"/>
      <c r="F1153" s="22"/>
      <c r="G1153" s="21"/>
      <c r="H1153" s="21"/>
      <c r="I1153" s="21"/>
      <c r="J1153" s="21"/>
      <c r="K1153" s="21"/>
      <c r="L1153" s="21"/>
      <c r="M1153" s="21"/>
      <c r="N1153" s="22"/>
      <c r="O1153" s="23"/>
    </row>
    <row r="1154" spans="2:15" x14ac:dyDescent="0.4">
      <c r="B1154" s="21"/>
      <c r="C1154" s="21"/>
      <c r="D1154" s="21"/>
      <c r="E1154" s="21"/>
      <c r="F1154" s="22"/>
      <c r="G1154" s="21"/>
      <c r="H1154" s="21"/>
      <c r="I1154" s="21"/>
      <c r="J1154" s="21"/>
      <c r="K1154" s="21"/>
      <c r="L1154" s="21"/>
      <c r="M1154" s="21"/>
      <c r="N1154" s="22"/>
      <c r="O1154" s="23"/>
    </row>
    <row r="1155" spans="2:15" x14ac:dyDescent="0.4">
      <c r="B1155" s="21"/>
      <c r="C1155" s="21"/>
      <c r="D1155" s="21"/>
      <c r="E1155" s="21"/>
      <c r="F1155" s="22"/>
      <c r="G1155" s="21"/>
      <c r="H1155" s="21"/>
      <c r="I1155" s="21"/>
      <c r="J1155" s="21"/>
      <c r="K1155" s="21"/>
      <c r="L1155" s="21"/>
      <c r="M1155" s="21"/>
      <c r="N1155" s="22"/>
      <c r="O1155" s="23"/>
    </row>
    <row r="1156" spans="2:15" x14ac:dyDescent="0.4">
      <c r="B1156" s="21"/>
      <c r="C1156" s="21"/>
      <c r="D1156" s="21"/>
      <c r="E1156" s="21"/>
      <c r="F1156" s="22"/>
      <c r="G1156" s="21"/>
      <c r="H1156" s="21"/>
      <c r="I1156" s="21"/>
      <c r="J1156" s="21"/>
      <c r="K1156" s="21"/>
      <c r="L1156" s="21"/>
      <c r="M1156" s="21"/>
      <c r="N1156" s="22"/>
      <c r="O1156" s="23"/>
    </row>
    <row r="1157" spans="2:15" x14ac:dyDescent="0.4">
      <c r="B1157" s="21"/>
      <c r="C1157" s="21"/>
      <c r="D1157" s="21"/>
      <c r="E1157" s="21"/>
      <c r="F1157" s="22"/>
      <c r="G1157" s="21"/>
      <c r="H1157" s="21"/>
      <c r="I1157" s="21"/>
      <c r="J1157" s="21"/>
      <c r="K1157" s="21"/>
      <c r="L1157" s="21"/>
      <c r="M1157" s="21"/>
      <c r="N1157" s="22"/>
      <c r="O1157" s="23"/>
    </row>
    <row r="1158" spans="2:15" x14ac:dyDescent="0.4">
      <c r="B1158" s="21"/>
      <c r="C1158" s="21"/>
      <c r="D1158" s="21"/>
      <c r="E1158" s="21"/>
      <c r="F1158" s="22"/>
      <c r="G1158" s="21"/>
      <c r="H1158" s="21"/>
      <c r="I1158" s="21"/>
      <c r="J1158" s="21"/>
      <c r="K1158" s="21"/>
      <c r="L1158" s="21"/>
      <c r="M1158" s="21"/>
      <c r="N1158" s="22"/>
      <c r="O1158" s="23"/>
    </row>
    <row r="1159" spans="2:15" x14ac:dyDescent="0.4">
      <c r="B1159" s="21"/>
      <c r="C1159" s="21"/>
      <c r="D1159" s="21"/>
      <c r="E1159" s="21"/>
      <c r="F1159" s="22"/>
      <c r="G1159" s="21"/>
      <c r="H1159" s="21"/>
      <c r="I1159" s="21"/>
      <c r="J1159" s="21"/>
      <c r="K1159" s="21"/>
      <c r="L1159" s="21"/>
      <c r="M1159" s="21"/>
      <c r="N1159" s="22"/>
      <c r="O1159" s="23"/>
    </row>
    <row r="1160" spans="2:15" x14ac:dyDescent="0.4">
      <c r="B1160" s="21"/>
      <c r="C1160" s="21"/>
      <c r="D1160" s="21"/>
      <c r="E1160" s="21"/>
      <c r="F1160" s="22"/>
      <c r="G1160" s="21"/>
      <c r="H1160" s="21"/>
      <c r="I1160" s="21"/>
      <c r="J1160" s="21"/>
      <c r="K1160" s="21"/>
      <c r="L1160" s="21"/>
      <c r="M1160" s="21"/>
      <c r="N1160" s="22"/>
      <c r="O1160" s="23"/>
    </row>
    <row r="1161" spans="2:15" x14ac:dyDescent="0.4">
      <c r="B1161" s="21"/>
      <c r="C1161" s="21"/>
      <c r="D1161" s="21"/>
      <c r="E1161" s="21"/>
      <c r="F1161" s="22"/>
      <c r="G1161" s="21"/>
      <c r="H1161" s="21"/>
      <c r="I1161" s="21"/>
      <c r="J1161" s="21"/>
      <c r="K1161" s="21"/>
      <c r="L1161" s="21"/>
      <c r="M1161" s="21"/>
      <c r="N1161" s="22"/>
      <c r="O1161" s="23"/>
    </row>
    <row r="1162" spans="2:15" x14ac:dyDescent="0.4">
      <c r="B1162" s="21"/>
      <c r="C1162" s="21"/>
      <c r="D1162" s="21"/>
      <c r="E1162" s="21"/>
      <c r="F1162" s="22"/>
      <c r="G1162" s="21"/>
      <c r="H1162" s="21"/>
      <c r="I1162" s="21"/>
      <c r="J1162" s="21"/>
      <c r="K1162" s="21"/>
      <c r="L1162" s="21"/>
      <c r="M1162" s="21"/>
      <c r="N1162" s="22"/>
      <c r="O1162" s="23"/>
    </row>
    <row r="1163" spans="2:15" x14ac:dyDescent="0.4">
      <c r="B1163" s="21"/>
      <c r="C1163" s="21"/>
      <c r="D1163" s="21"/>
      <c r="E1163" s="21"/>
      <c r="F1163" s="22"/>
      <c r="G1163" s="21"/>
      <c r="H1163" s="21"/>
      <c r="I1163" s="21"/>
      <c r="J1163" s="21"/>
      <c r="K1163" s="21"/>
      <c r="L1163" s="21"/>
      <c r="M1163" s="21"/>
      <c r="N1163" s="22"/>
      <c r="O1163" s="23"/>
    </row>
    <row r="1164" spans="2:15" x14ac:dyDescent="0.4">
      <c r="B1164" s="21"/>
      <c r="C1164" s="21"/>
      <c r="D1164" s="21"/>
      <c r="E1164" s="21"/>
      <c r="F1164" s="22"/>
      <c r="G1164" s="21"/>
      <c r="H1164" s="21"/>
      <c r="I1164" s="21"/>
      <c r="J1164" s="21"/>
      <c r="K1164" s="21"/>
      <c r="L1164" s="21"/>
      <c r="M1164" s="21"/>
      <c r="N1164" s="22"/>
      <c r="O1164" s="23"/>
    </row>
    <row r="1165" spans="2:15" x14ac:dyDescent="0.4">
      <c r="B1165" s="21"/>
      <c r="C1165" s="21"/>
      <c r="D1165" s="21"/>
      <c r="E1165" s="21"/>
      <c r="F1165" s="22"/>
      <c r="G1165" s="21"/>
      <c r="H1165" s="21"/>
      <c r="I1165" s="21"/>
      <c r="J1165" s="21"/>
      <c r="K1165" s="21"/>
      <c r="L1165" s="21"/>
      <c r="M1165" s="21"/>
      <c r="N1165" s="22"/>
      <c r="O1165" s="23"/>
    </row>
    <row r="1166" spans="2:15" x14ac:dyDescent="0.4">
      <c r="B1166" s="21"/>
      <c r="C1166" s="21"/>
      <c r="D1166" s="21"/>
      <c r="E1166" s="21"/>
      <c r="F1166" s="22"/>
      <c r="G1166" s="21"/>
      <c r="H1166" s="21"/>
      <c r="I1166" s="21"/>
      <c r="J1166" s="21"/>
      <c r="K1166" s="21"/>
      <c r="L1166" s="21"/>
      <c r="M1166" s="21"/>
      <c r="N1166" s="22"/>
      <c r="O1166" s="23"/>
    </row>
    <row r="1167" spans="2:15" x14ac:dyDescent="0.4">
      <c r="B1167" s="21"/>
      <c r="C1167" s="21"/>
      <c r="D1167" s="21"/>
      <c r="E1167" s="21"/>
      <c r="F1167" s="22"/>
      <c r="G1167" s="21"/>
      <c r="H1167" s="21"/>
      <c r="I1167" s="21"/>
      <c r="J1167" s="21"/>
      <c r="K1167" s="21"/>
      <c r="L1167" s="21"/>
      <c r="M1167" s="21"/>
      <c r="N1167" s="22"/>
      <c r="O1167" s="23"/>
    </row>
    <row r="1168" spans="2:15" x14ac:dyDescent="0.4">
      <c r="B1168" s="21"/>
      <c r="C1168" s="21"/>
      <c r="D1168" s="21"/>
      <c r="E1168" s="21"/>
      <c r="F1168" s="22"/>
      <c r="G1168" s="21"/>
      <c r="H1168" s="21"/>
      <c r="I1168" s="21"/>
      <c r="J1168" s="21"/>
      <c r="K1168" s="21"/>
      <c r="L1168" s="21"/>
      <c r="M1168" s="21"/>
      <c r="N1168" s="22"/>
      <c r="O1168" s="23"/>
    </row>
    <row r="1169" spans="2:15" x14ac:dyDescent="0.4">
      <c r="B1169" s="21"/>
      <c r="C1169" s="21"/>
      <c r="D1169" s="21"/>
      <c r="E1169" s="21"/>
      <c r="F1169" s="22"/>
      <c r="G1169" s="21"/>
      <c r="H1169" s="21"/>
      <c r="I1169" s="21"/>
      <c r="J1169" s="21"/>
      <c r="K1169" s="21"/>
      <c r="L1169" s="21"/>
      <c r="M1169" s="21"/>
      <c r="N1169" s="22"/>
      <c r="O1169" s="23"/>
    </row>
    <row r="1170" spans="2:15" x14ac:dyDescent="0.4">
      <c r="B1170" s="21"/>
      <c r="C1170" s="21"/>
      <c r="D1170" s="21"/>
      <c r="E1170" s="21"/>
      <c r="F1170" s="22"/>
      <c r="G1170" s="21"/>
      <c r="H1170" s="21"/>
      <c r="I1170" s="21"/>
      <c r="J1170" s="21"/>
      <c r="K1170" s="21"/>
      <c r="L1170" s="21"/>
      <c r="M1170" s="21"/>
      <c r="N1170" s="22"/>
      <c r="O1170" s="23"/>
    </row>
    <row r="1171" spans="2:15" x14ac:dyDescent="0.4">
      <c r="B1171" s="21"/>
      <c r="C1171" s="21"/>
      <c r="D1171" s="21"/>
      <c r="E1171" s="21"/>
      <c r="F1171" s="22"/>
      <c r="G1171" s="21"/>
      <c r="H1171" s="21"/>
      <c r="I1171" s="21"/>
      <c r="J1171" s="21"/>
      <c r="K1171" s="21"/>
      <c r="L1171" s="21"/>
      <c r="M1171" s="21"/>
      <c r="N1171" s="22"/>
      <c r="O1171" s="23"/>
    </row>
    <row r="1172" spans="2:15" x14ac:dyDescent="0.4">
      <c r="B1172" s="21"/>
      <c r="C1172" s="21"/>
      <c r="D1172" s="21"/>
      <c r="E1172" s="21"/>
      <c r="F1172" s="22"/>
      <c r="G1172" s="21"/>
      <c r="H1172" s="21"/>
      <c r="I1172" s="21"/>
      <c r="J1172" s="21"/>
      <c r="K1172" s="21"/>
      <c r="L1172" s="21"/>
      <c r="M1172" s="21"/>
      <c r="N1172" s="22"/>
      <c r="O1172" s="23"/>
    </row>
    <row r="1173" spans="2:15" x14ac:dyDescent="0.4">
      <c r="B1173" s="21"/>
      <c r="C1173" s="21"/>
      <c r="D1173" s="21"/>
      <c r="E1173" s="21"/>
      <c r="F1173" s="22"/>
      <c r="G1173" s="21"/>
      <c r="H1173" s="21"/>
      <c r="I1173" s="21"/>
      <c r="J1173" s="21"/>
      <c r="K1173" s="21"/>
      <c r="L1173" s="21"/>
      <c r="M1173" s="21"/>
      <c r="N1173" s="22"/>
      <c r="O1173" s="23"/>
    </row>
    <row r="1174" spans="2:15" x14ac:dyDescent="0.4">
      <c r="B1174" s="21"/>
      <c r="C1174" s="21"/>
      <c r="D1174" s="21"/>
      <c r="E1174" s="21"/>
      <c r="F1174" s="22"/>
      <c r="G1174" s="21"/>
      <c r="H1174" s="21"/>
      <c r="I1174" s="21"/>
      <c r="J1174" s="21"/>
      <c r="K1174" s="21"/>
      <c r="L1174" s="21"/>
      <c r="M1174" s="21"/>
      <c r="N1174" s="22"/>
      <c r="O1174" s="23"/>
    </row>
    <row r="1175" spans="2:15" x14ac:dyDescent="0.4">
      <c r="B1175" s="21"/>
      <c r="C1175" s="21"/>
      <c r="D1175" s="21"/>
      <c r="E1175" s="21"/>
      <c r="F1175" s="22"/>
      <c r="G1175" s="21"/>
      <c r="H1175" s="21"/>
      <c r="I1175" s="21"/>
      <c r="J1175" s="21"/>
      <c r="K1175" s="21"/>
      <c r="L1175" s="21"/>
      <c r="M1175" s="21"/>
      <c r="N1175" s="22"/>
      <c r="O1175" s="23"/>
    </row>
    <row r="1176" spans="2:15" x14ac:dyDescent="0.4">
      <c r="B1176" s="21"/>
      <c r="C1176" s="21"/>
      <c r="D1176" s="21"/>
      <c r="E1176" s="21"/>
      <c r="F1176" s="22"/>
      <c r="G1176" s="21"/>
      <c r="H1176" s="21"/>
      <c r="I1176" s="21"/>
      <c r="J1176" s="21"/>
      <c r="K1176" s="21"/>
      <c r="L1176" s="21"/>
      <c r="M1176" s="21"/>
      <c r="N1176" s="22"/>
      <c r="O1176" s="23"/>
    </row>
    <row r="1177" spans="2:15" x14ac:dyDescent="0.4">
      <c r="B1177" s="21"/>
      <c r="C1177" s="21"/>
      <c r="D1177" s="21"/>
      <c r="E1177" s="21"/>
      <c r="F1177" s="22"/>
      <c r="G1177" s="21"/>
      <c r="H1177" s="21"/>
      <c r="I1177" s="21"/>
      <c r="J1177" s="21"/>
      <c r="K1177" s="21"/>
      <c r="L1177" s="21"/>
      <c r="M1177" s="21"/>
      <c r="N1177" s="22"/>
      <c r="O1177" s="23"/>
    </row>
    <row r="1178" spans="2:15" x14ac:dyDescent="0.4">
      <c r="B1178" s="21"/>
      <c r="C1178" s="21"/>
      <c r="D1178" s="21"/>
      <c r="E1178" s="21"/>
      <c r="F1178" s="22"/>
      <c r="G1178" s="21"/>
      <c r="H1178" s="21"/>
      <c r="I1178" s="21"/>
      <c r="J1178" s="21"/>
      <c r="K1178" s="21"/>
      <c r="L1178" s="21"/>
      <c r="M1178" s="21"/>
      <c r="N1178" s="22"/>
      <c r="O1178" s="23"/>
    </row>
    <row r="1179" spans="2:15" x14ac:dyDescent="0.4">
      <c r="B1179" s="21"/>
      <c r="C1179" s="21"/>
      <c r="D1179" s="21"/>
      <c r="E1179" s="21"/>
      <c r="F1179" s="22"/>
      <c r="G1179" s="21"/>
      <c r="H1179" s="21"/>
      <c r="I1179" s="21"/>
      <c r="J1179" s="21"/>
      <c r="K1179" s="21"/>
      <c r="L1179" s="21"/>
      <c r="M1179" s="21"/>
      <c r="N1179" s="22"/>
      <c r="O1179" s="23"/>
    </row>
    <row r="1180" spans="2:15" x14ac:dyDescent="0.4">
      <c r="B1180" s="21"/>
      <c r="C1180" s="21"/>
      <c r="D1180" s="21"/>
      <c r="E1180" s="21"/>
      <c r="F1180" s="22"/>
      <c r="G1180" s="21"/>
      <c r="H1180" s="21"/>
      <c r="I1180" s="21"/>
      <c r="J1180" s="21"/>
      <c r="K1180" s="21"/>
      <c r="L1180" s="21"/>
      <c r="M1180" s="21"/>
      <c r="N1180" s="22"/>
      <c r="O1180" s="23"/>
    </row>
    <row r="1181" spans="2:15" x14ac:dyDescent="0.4">
      <c r="B1181" s="21"/>
      <c r="C1181" s="21"/>
      <c r="D1181" s="21"/>
      <c r="E1181" s="21"/>
      <c r="F1181" s="22"/>
      <c r="G1181" s="21"/>
      <c r="H1181" s="21"/>
      <c r="I1181" s="21"/>
      <c r="J1181" s="21"/>
      <c r="K1181" s="21"/>
      <c r="L1181" s="21"/>
      <c r="M1181" s="21"/>
      <c r="N1181" s="22"/>
      <c r="O1181" s="23"/>
    </row>
    <row r="1182" spans="2:15" x14ac:dyDescent="0.4">
      <c r="B1182" s="21"/>
      <c r="C1182" s="21"/>
      <c r="D1182" s="21"/>
      <c r="E1182" s="21"/>
      <c r="F1182" s="22"/>
      <c r="G1182" s="21"/>
      <c r="H1182" s="21"/>
      <c r="I1182" s="21"/>
      <c r="J1182" s="21"/>
      <c r="K1182" s="21"/>
      <c r="L1182" s="21"/>
      <c r="M1182" s="21"/>
      <c r="N1182" s="22"/>
      <c r="O1182" s="23"/>
    </row>
    <row r="1183" spans="2:15" x14ac:dyDescent="0.4">
      <c r="B1183" s="21"/>
      <c r="C1183" s="21"/>
      <c r="D1183" s="21"/>
      <c r="E1183" s="21"/>
      <c r="F1183" s="22"/>
      <c r="G1183" s="21"/>
      <c r="H1183" s="21"/>
      <c r="I1183" s="21"/>
      <c r="J1183" s="21"/>
      <c r="K1183" s="21"/>
      <c r="L1183" s="21"/>
      <c r="M1183" s="21"/>
      <c r="N1183" s="22"/>
      <c r="O1183" s="23"/>
    </row>
    <row r="1184" spans="2:15" x14ac:dyDescent="0.4">
      <c r="B1184" s="21"/>
      <c r="C1184" s="21"/>
      <c r="D1184" s="21"/>
      <c r="E1184" s="21"/>
      <c r="F1184" s="22"/>
      <c r="G1184" s="21"/>
      <c r="H1184" s="21"/>
      <c r="I1184" s="21"/>
      <c r="J1184" s="21"/>
      <c r="K1184" s="21"/>
      <c r="L1184" s="21"/>
      <c r="M1184" s="21"/>
      <c r="N1184" s="22"/>
      <c r="O1184" s="23"/>
    </row>
    <row r="1185" spans="2:15" x14ac:dyDescent="0.4">
      <c r="B1185" s="21"/>
      <c r="C1185" s="21"/>
      <c r="D1185" s="21"/>
      <c r="E1185" s="21"/>
      <c r="F1185" s="22"/>
      <c r="G1185" s="21"/>
      <c r="H1185" s="21"/>
      <c r="I1185" s="21"/>
      <c r="J1185" s="21"/>
      <c r="K1185" s="21"/>
      <c r="L1185" s="21"/>
      <c r="M1185" s="21"/>
      <c r="N1185" s="22"/>
      <c r="O1185" s="23"/>
    </row>
    <row r="1186" spans="2:15" x14ac:dyDescent="0.4">
      <c r="B1186" s="21"/>
      <c r="C1186" s="21"/>
      <c r="D1186" s="21"/>
      <c r="E1186" s="21"/>
      <c r="F1186" s="22"/>
      <c r="G1186" s="21"/>
      <c r="H1186" s="21"/>
      <c r="I1186" s="21"/>
      <c r="J1186" s="21"/>
      <c r="K1186" s="21"/>
      <c r="L1186" s="21"/>
      <c r="M1186" s="21"/>
      <c r="N1186" s="22"/>
      <c r="O1186" s="23"/>
    </row>
    <row r="1187" spans="2:15" x14ac:dyDescent="0.4">
      <c r="B1187" s="21"/>
      <c r="C1187" s="21"/>
      <c r="D1187" s="21"/>
      <c r="E1187" s="21"/>
      <c r="F1187" s="22"/>
      <c r="G1187" s="21"/>
      <c r="H1187" s="21"/>
      <c r="I1187" s="21"/>
      <c r="J1187" s="21"/>
      <c r="K1187" s="21"/>
      <c r="L1187" s="21"/>
      <c r="M1187" s="21"/>
      <c r="N1187" s="22"/>
      <c r="O1187" s="23"/>
    </row>
    <row r="1188" spans="2:15" x14ac:dyDescent="0.4">
      <c r="B1188" s="21"/>
      <c r="C1188" s="21"/>
      <c r="D1188" s="21"/>
      <c r="E1188" s="21"/>
      <c r="F1188" s="22"/>
      <c r="G1188" s="21"/>
      <c r="H1188" s="21"/>
      <c r="I1188" s="21"/>
      <c r="J1188" s="21"/>
      <c r="K1188" s="21"/>
      <c r="L1188" s="21"/>
      <c r="M1188" s="21"/>
      <c r="N1188" s="22"/>
      <c r="O1188" s="23"/>
    </row>
    <row r="1189" spans="2:15" x14ac:dyDescent="0.4">
      <c r="B1189" s="21"/>
      <c r="C1189" s="21"/>
      <c r="D1189" s="21"/>
      <c r="E1189" s="21"/>
      <c r="F1189" s="22"/>
      <c r="G1189" s="21"/>
      <c r="H1189" s="21"/>
      <c r="I1189" s="21"/>
      <c r="J1189" s="21"/>
      <c r="K1189" s="21"/>
      <c r="L1189" s="21"/>
      <c r="M1189" s="21"/>
      <c r="N1189" s="22"/>
      <c r="O1189" s="23"/>
    </row>
    <row r="1190" spans="2:15" x14ac:dyDescent="0.4">
      <c r="B1190" s="21"/>
      <c r="C1190" s="21"/>
      <c r="D1190" s="21"/>
      <c r="E1190" s="21"/>
      <c r="F1190" s="22"/>
      <c r="G1190" s="21"/>
      <c r="H1190" s="21"/>
      <c r="I1190" s="21"/>
      <c r="J1190" s="21"/>
      <c r="K1190" s="21"/>
      <c r="L1190" s="21"/>
      <c r="M1190" s="21"/>
      <c r="N1190" s="22"/>
      <c r="O1190" s="23"/>
    </row>
    <row r="1191" spans="2:15" x14ac:dyDescent="0.4">
      <c r="B1191" s="21"/>
      <c r="C1191" s="21"/>
      <c r="D1191" s="21"/>
      <c r="E1191" s="21"/>
      <c r="F1191" s="22"/>
      <c r="G1191" s="21"/>
      <c r="H1191" s="21"/>
      <c r="I1191" s="21"/>
      <c r="J1191" s="21"/>
      <c r="K1191" s="21"/>
      <c r="L1191" s="21"/>
      <c r="M1191" s="21"/>
      <c r="N1191" s="22"/>
      <c r="O1191" s="23"/>
    </row>
    <row r="1192" spans="2:15" x14ac:dyDescent="0.4">
      <c r="B1192" s="21"/>
      <c r="C1192" s="21"/>
      <c r="D1192" s="21"/>
      <c r="E1192" s="21"/>
      <c r="F1192" s="22"/>
      <c r="G1192" s="21"/>
      <c r="H1192" s="21"/>
      <c r="I1192" s="21"/>
      <c r="J1192" s="21"/>
      <c r="K1192" s="21"/>
      <c r="L1192" s="21"/>
      <c r="M1192" s="21"/>
      <c r="N1192" s="22"/>
      <c r="O1192" s="23"/>
    </row>
    <row r="1193" spans="2:15" x14ac:dyDescent="0.4">
      <c r="B1193" s="21"/>
      <c r="C1193" s="21"/>
      <c r="D1193" s="21"/>
      <c r="E1193" s="21"/>
      <c r="F1193" s="22"/>
      <c r="G1193" s="21"/>
      <c r="H1193" s="21"/>
      <c r="I1193" s="21"/>
      <c r="J1193" s="21"/>
      <c r="K1193" s="21"/>
      <c r="L1193" s="21"/>
      <c r="M1193" s="21"/>
      <c r="N1193" s="22"/>
      <c r="O1193" s="23"/>
    </row>
    <row r="1194" spans="2:15" x14ac:dyDescent="0.4">
      <c r="B1194" s="21"/>
      <c r="C1194" s="21"/>
      <c r="D1194" s="21"/>
      <c r="E1194" s="21"/>
      <c r="F1194" s="22"/>
      <c r="G1194" s="21"/>
      <c r="H1194" s="21"/>
      <c r="I1194" s="21"/>
      <c r="J1194" s="21"/>
      <c r="K1194" s="21"/>
      <c r="L1194" s="21"/>
      <c r="M1194" s="21"/>
      <c r="N1194" s="22"/>
      <c r="O1194" s="23"/>
    </row>
    <row r="1195" spans="2:15" x14ac:dyDescent="0.4">
      <c r="B1195" s="21"/>
      <c r="C1195" s="21"/>
      <c r="D1195" s="21"/>
      <c r="E1195" s="21"/>
      <c r="F1195" s="22"/>
      <c r="G1195" s="21"/>
      <c r="H1195" s="21"/>
      <c r="I1195" s="21"/>
      <c r="J1195" s="21"/>
      <c r="K1195" s="21"/>
      <c r="L1195" s="21"/>
      <c r="M1195" s="21"/>
      <c r="N1195" s="22"/>
      <c r="O1195" s="23"/>
    </row>
    <row r="1196" spans="2:15" x14ac:dyDescent="0.4">
      <c r="B1196" s="21"/>
      <c r="C1196" s="21"/>
      <c r="D1196" s="21"/>
      <c r="E1196" s="21"/>
      <c r="F1196" s="22"/>
      <c r="G1196" s="21"/>
      <c r="H1196" s="21"/>
      <c r="I1196" s="21"/>
      <c r="J1196" s="21"/>
      <c r="K1196" s="21"/>
      <c r="L1196" s="21"/>
      <c r="M1196" s="21"/>
      <c r="N1196" s="22"/>
      <c r="O1196" s="23"/>
    </row>
    <row r="1197" spans="2:15" x14ac:dyDescent="0.4">
      <c r="B1197" s="21"/>
      <c r="C1197" s="21"/>
      <c r="D1197" s="21"/>
      <c r="E1197" s="21"/>
      <c r="F1197" s="22"/>
      <c r="G1197" s="21"/>
      <c r="H1197" s="21"/>
      <c r="I1197" s="21"/>
      <c r="J1197" s="21"/>
      <c r="K1197" s="21"/>
      <c r="L1197" s="21"/>
      <c r="M1197" s="21"/>
      <c r="N1197" s="22"/>
      <c r="O1197" s="23"/>
    </row>
    <row r="1198" spans="2:15" x14ac:dyDescent="0.4">
      <c r="B1198" s="21"/>
      <c r="C1198" s="21"/>
      <c r="D1198" s="21"/>
      <c r="E1198" s="21"/>
      <c r="F1198" s="22"/>
      <c r="G1198" s="21"/>
      <c r="H1198" s="21"/>
      <c r="I1198" s="21"/>
      <c r="J1198" s="21"/>
      <c r="K1198" s="21"/>
      <c r="L1198" s="21"/>
      <c r="M1198" s="21"/>
      <c r="N1198" s="22"/>
      <c r="O1198" s="23"/>
    </row>
    <row r="1199" spans="2:15" x14ac:dyDescent="0.4">
      <c r="B1199" s="21"/>
      <c r="C1199" s="21"/>
      <c r="D1199" s="21"/>
      <c r="E1199" s="21"/>
      <c r="F1199" s="22"/>
      <c r="G1199" s="21"/>
      <c r="H1199" s="21"/>
      <c r="I1199" s="21"/>
      <c r="J1199" s="21"/>
      <c r="K1199" s="21"/>
      <c r="L1199" s="21"/>
      <c r="M1199" s="21"/>
      <c r="N1199" s="22"/>
      <c r="O1199" s="23"/>
    </row>
    <row r="1200" spans="2:15" x14ac:dyDescent="0.4">
      <c r="B1200" s="21"/>
      <c r="C1200" s="21"/>
      <c r="D1200" s="21"/>
      <c r="E1200" s="21"/>
      <c r="F1200" s="22"/>
      <c r="G1200" s="21"/>
      <c r="H1200" s="21"/>
      <c r="I1200" s="21"/>
      <c r="J1200" s="21"/>
      <c r="K1200" s="21"/>
      <c r="L1200" s="21"/>
      <c r="M1200" s="21"/>
      <c r="N1200" s="22"/>
      <c r="O1200" s="23"/>
    </row>
    <row r="1201" spans="2:15" x14ac:dyDescent="0.4">
      <c r="B1201" s="21"/>
      <c r="C1201" s="21"/>
      <c r="D1201" s="21"/>
      <c r="E1201" s="21"/>
      <c r="F1201" s="22"/>
      <c r="G1201" s="21"/>
      <c r="H1201" s="21"/>
      <c r="I1201" s="21"/>
      <c r="J1201" s="21"/>
      <c r="K1201" s="21"/>
      <c r="L1201" s="21"/>
      <c r="M1201" s="21"/>
      <c r="N1201" s="22"/>
      <c r="O1201" s="23"/>
    </row>
    <row r="1202" spans="2:15" x14ac:dyDescent="0.4">
      <c r="B1202" s="21"/>
      <c r="C1202" s="21"/>
      <c r="D1202" s="21"/>
      <c r="E1202" s="21"/>
      <c r="F1202" s="22"/>
      <c r="G1202" s="21"/>
      <c r="H1202" s="21"/>
      <c r="I1202" s="21"/>
      <c r="J1202" s="21"/>
      <c r="K1202" s="21"/>
      <c r="L1202" s="21"/>
      <c r="M1202" s="21"/>
      <c r="N1202" s="22"/>
      <c r="O1202" s="23"/>
    </row>
    <row r="1203" spans="2:15" x14ac:dyDescent="0.4">
      <c r="B1203" s="21"/>
      <c r="C1203" s="21"/>
      <c r="D1203" s="21"/>
      <c r="E1203" s="21"/>
      <c r="F1203" s="22"/>
      <c r="G1203" s="21"/>
      <c r="H1203" s="21"/>
      <c r="I1203" s="21"/>
      <c r="J1203" s="21"/>
      <c r="K1203" s="21"/>
      <c r="L1203" s="21"/>
      <c r="M1203" s="21"/>
      <c r="N1203" s="22"/>
      <c r="O1203" s="23"/>
    </row>
    <row r="1204" spans="2:15" x14ac:dyDescent="0.4">
      <c r="B1204" s="21"/>
      <c r="C1204" s="21"/>
      <c r="D1204" s="21"/>
      <c r="E1204" s="21"/>
      <c r="F1204" s="22"/>
      <c r="G1204" s="21"/>
      <c r="H1204" s="21"/>
      <c r="I1204" s="21"/>
      <c r="J1204" s="21"/>
      <c r="K1204" s="21"/>
      <c r="L1204" s="21"/>
      <c r="M1204" s="21"/>
      <c r="N1204" s="22"/>
      <c r="O1204" s="23"/>
    </row>
    <row r="1205" spans="2:15" x14ac:dyDescent="0.4">
      <c r="B1205" s="21"/>
      <c r="C1205" s="21"/>
      <c r="D1205" s="21"/>
      <c r="E1205" s="21"/>
      <c r="F1205" s="22"/>
      <c r="G1205" s="21"/>
      <c r="H1205" s="21"/>
      <c r="I1205" s="21"/>
      <c r="J1205" s="21"/>
      <c r="K1205" s="21"/>
      <c r="L1205" s="21"/>
      <c r="M1205" s="21"/>
      <c r="N1205" s="22"/>
      <c r="O1205" s="23"/>
    </row>
    <row r="1206" spans="2:15" x14ac:dyDescent="0.4">
      <c r="B1206" s="21"/>
      <c r="C1206" s="21"/>
      <c r="D1206" s="21"/>
      <c r="E1206" s="21"/>
      <c r="F1206" s="22"/>
      <c r="G1206" s="21"/>
      <c r="H1206" s="21"/>
      <c r="I1206" s="21"/>
      <c r="J1206" s="21"/>
      <c r="K1206" s="21"/>
      <c r="L1206" s="21"/>
      <c r="M1206" s="21"/>
      <c r="N1206" s="22"/>
      <c r="O1206" s="23"/>
    </row>
    <row r="1207" spans="2:15" x14ac:dyDescent="0.4">
      <c r="B1207" s="21"/>
      <c r="C1207" s="21"/>
      <c r="D1207" s="21"/>
      <c r="E1207" s="21"/>
      <c r="F1207" s="22"/>
      <c r="G1207" s="21"/>
      <c r="H1207" s="21"/>
      <c r="I1207" s="21"/>
      <c r="J1207" s="21"/>
      <c r="K1207" s="21"/>
      <c r="L1207" s="21"/>
      <c r="M1207" s="21"/>
      <c r="N1207" s="22"/>
      <c r="O1207" s="23"/>
    </row>
    <row r="1208" spans="2:15" x14ac:dyDescent="0.4">
      <c r="B1208" s="21"/>
      <c r="C1208" s="21"/>
      <c r="D1208" s="21"/>
      <c r="E1208" s="21"/>
      <c r="F1208" s="22"/>
      <c r="G1208" s="21"/>
      <c r="H1208" s="21"/>
      <c r="I1208" s="21"/>
      <c r="J1208" s="21"/>
      <c r="K1208" s="21"/>
      <c r="L1208" s="21"/>
      <c r="M1208" s="21"/>
      <c r="N1208" s="22"/>
      <c r="O1208" s="23"/>
    </row>
    <row r="1209" spans="2:15" x14ac:dyDescent="0.4">
      <c r="B1209" s="21"/>
      <c r="C1209" s="21"/>
      <c r="D1209" s="21"/>
      <c r="E1209" s="21"/>
      <c r="F1209" s="22"/>
      <c r="G1209" s="21"/>
      <c r="H1209" s="21"/>
      <c r="I1209" s="21"/>
      <c r="J1209" s="21"/>
      <c r="K1209" s="21"/>
      <c r="L1209" s="21"/>
      <c r="M1209" s="21"/>
      <c r="N1209" s="22"/>
      <c r="O1209" s="23"/>
    </row>
    <row r="1210" spans="2:15" x14ac:dyDescent="0.4">
      <c r="B1210" s="21"/>
      <c r="C1210" s="21"/>
      <c r="D1210" s="21"/>
      <c r="E1210" s="21"/>
      <c r="F1210" s="22"/>
      <c r="G1210" s="21"/>
      <c r="H1210" s="21"/>
      <c r="I1210" s="21"/>
      <c r="J1210" s="21"/>
      <c r="K1210" s="21"/>
      <c r="L1210" s="21"/>
      <c r="M1210" s="21"/>
      <c r="N1210" s="22"/>
      <c r="O1210" s="23"/>
    </row>
    <row r="1211" spans="2:15" x14ac:dyDescent="0.4">
      <c r="B1211" s="21"/>
      <c r="C1211" s="21"/>
      <c r="D1211" s="21"/>
      <c r="E1211" s="21"/>
      <c r="F1211" s="22"/>
      <c r="G1211" s="21"/>
      <c r="H1211" s="21"/>
      <c r="I1211" s="21"/>
      <c r="J1211" s="21"/>
      <c r="K1211" s="21"/>
      <c r="L1211" s="21"/>
      <c r="M1211" s="21"/>
      <c r="N1211" s="22"/>
      <c r="O1211" s="23"/>
    </row>
    <row r="1212" spans="2:15" x14ac:dyDescent="0.4">
      <c r="B1212" s="21"/>
      <c r="C1212" s="21"/>
      <c r="D1212" s="21"/>
      <c r="E1212" s="21"/>
      <c r="F1212" s="22"/>
      <c r="G1212" s="21"/>
      <c r="H1212" s="21"/>
      <c r="I1212" s="21"/>
      <c r="J1212" s="21"/>
      <c r="K1212" s="21"/>
      <c r="L1212" s="21"/>
      <c r="M1212" s="21"/>
      <c r="N1212" s="22"/>
      <c r="O1212" s="23"/>
    </row>
    <row r="1213" spans="2:15" x14ac:dyDescent="0.4">
      <c r="B1213" s="21"/>
      <c r="C1213" s="21"/>
      <c r="D1213" s="21"/>
      <c r="E1213" s="21"/>
      <c r="F1213" s="22"/>
      <c r="G1213" s="21"/>
      <c r="H1213" s="21"/>
      <c r="I1213" s="21"/>
      <c r="J1213" s="21"/>
      <c r="K1213" s="21"/>
      <c r="L1213" s="21"/>
      <c r="M1213" s="21"/>
      <c r="N1213" s="22"/>
      <c r="O1213" s="23"/>
    </row>
    <row r="1214" spans="2:15" x14ac:dyDescent="0.4">
      <c r="B1214" s="21"/>
      <c r="C1214" s="21"/>
      <c r="D1214" s="21"/>
      <c r="E1214" s="21"/>
      <c r="F1214" s="22"/>
      <c r="G1214" s="21"/>
      <c r="H1214" s="21"/>
      <c r="I1214" s="21"/>
      <c r="J1214" s="21"/>
      <c r="K1214" s="21"/>
      <c r="L1214" s="21"/>
      <c r="M1214" s="21"/>
      <c r="N1214" s="22"/>
      <c r="O1214" s="23"/>
    </row>
    <row r="1215" spans="2:15" x14ac:dyDescent="0.4">
      <c r="B1215" s="21"/>
      <c r="C1215" s="21"/>
      <c r="D1215" s="21"/>
      <c r="E1215" s="21"/>
      <c r="F1215" s="22"/>
      <c r="G1215" s="21"/>
      <c r="H1215" s="21"/>
      <c r="I1215" s="21"/>
      <c r="J1215" s="21"/>
      <c r="K1215" s="21"/>
      <c r="L1215" s="21"/>
      <c r="M1215" s="21"/>
      <c r="N1215" s="22"/>
      <c r="O1215" s="23"/>
    </row>
    <row r="1216" spans="2:15" x14ac:dyDescent="0.4">
      <c r="B1216" s="21"/>
      <c r="C1216" s="21"/>
      <c r="D1216" s="21"/>
      <c r="E1216" s="21"/>
      <c r="F1216" s="22"/>
      <c r="G1216" s="21"/>
      <c r="H1216" s="21"/>
      <c r="I1216" s="21"/>
      <c r="J1216" s="21"/>
      <c r="K1216" s="21"/>
      <c r="L1216" s="21"/>
      <c r="M1216" s="21"/>
      <c r="N1216" s="22"/>
      <c r="O1216" s="23"/>
    </row>
    <row r="1217" spans="2:15" x14ac:dyDescent="0.4">
      <c r="B1217" s="21"/>
      <c r="C1217" s="21"/>
      <c r="D1217" s="21"/>
      <c r="E1217" s="21"/>
      <c r="F1217" s="22"/>
      <c r="G1217" s="21"/>
      <c r="H1217" s="21"/>
      <c r="I1217" s="21"/>
      <c r="J1217" s="21"/>
      <c r="K1217" s="21"/>
      <c r="L1217" s="21"/>
      <c r="M1217" s="21"/>
      <c r="N1217" s="22"/>
      <c r="O1217" s="23"/>
    </row>
    <row r="1218" spans="2:15" x14ac:dyDescent="0.4">
      <c r="B1218" s="21"/>
      <c r="C1218" s="21"/>
      <c r="D1218" s="21"/>
      <c r="E1218" s="21"/>
      <c r="F1218" s="22"/>
      <c r="G1218" s="21"/>
      <c r="H1218" s="21"/>
      <c r="I1218" s="21"/>
      <c r="J1218" s="21"/>
      <c r="K1218" s="21"/>
      <c r="L1218" s="21"/>
      <c r="M1218" s="21"/>
      <c r="N1218" s="22"/>
      <c r="O1218" s="23"/>
    </row>
    <row r="1219" spans="2:15" x14ac:dyDescent="0.4">
      <c r="B1219" s="21"/>
      <c r="C1219" s="21"/>
      <c r="D1219" s="21"/>
      <c r="E1219" s="21"/>
      <c r="F1219" s="22"/>
      <c r="G1219" s="21"/>
      <c r="H1219" s="21"/>
      <c r="I1219" s="21"/>
      <c r="J1219" s="21"/>
      <c r="K1219" s="21"/>
      <c r="L1219" s="21"/>
      <c r="M1219" s="21"/>
      <c r="N1219" s="22"/>
      <c r="O1219" s="23"/>
    </row>
    <row r="1220" spans="2:15" x14ac:dyDescent="0.4">
      <c r="B1220" s="21"/>
      <c r="C1220" s="21"/>
      <c r="D1220" s="21"/>
      <c r="E1220" s="21"/>
      <c r="F1220" s="22"/>
      <c r="G1220" s="21"/>
      <c r="H1220" s="21"/>
      <c r="I1220" s="21"/>
      <c r="J1220" s="21"/>
      <c r="K1220" s="21"/>
      <c r="L1220" s="21"/>
      <c r="M1220" s="21"/>
      <c r="N1220" s="22"/>
      <c r="O1220" s="23"/>
    </row>
    <row r="1221" spans="2:15" x14ac:dyDescent="0.4">
      <c r="B1221" s="21"/>
      <c r="C1221" s="21"/>
      <c r="D1221" s="21"/>
      <c r="E1221" s="21"/>
      <c r="F1221" s="22"/>
      <c r="G1221" s="21"/>
      <c r="H1221" s="21"/>
      <c r="I1221" s="21"/>
      <c r="J1221" s="21"/>
      <c r="K1221" s="21"/>
      <c r="L1221" s="21"/>
      <c r="M1221" s="21"/>
      <c r="N1221" s="22"/>
      <c r="O1221" s="23"/>
    </row>
    <row r="1222" spans="2:15" x14ac:dyDescent="0.4">
      <c r="B1222" s="21"/>
      <c r="C1222" s="21"/>
      <c r="D1222" s="21"/>
      <c r="E1222" s="21"/>
      <c r="F1222" s="22"/>
      <c r="G1222" s="21"/>
      <c r="H1222" s="21"/>
      <c r="I1222" s="21"/>
      <c r="J1222" s="21"/>
      <c r="K1222" s="21"/>
      <c r="L1222" s="21"/>
      <c r="M1222" s="21"/>
      <c r="N1222" s="22"/>
      <c r="O1222" s="23"/>
    </row>
    <row r="1223" spans="2:15" x14ac:dyDescent="0.4">
      <c r="B1223" s="21"/>
      <c r="C1223" s="21"/>
      <c r="D1223" s="21"/>
      <c r="E1223" s="21"/>
      <c r="F1223" s="22"/>
      <c r="G1223" s="21"/>
      <c r="H1223" s="21"/>
      <c r="I1223" s="21"/>
      <c r="J1223" s="21"/>
      <c r="K1223" s="21"/>
      <c r="L1223" s="21"/>
      <c r="M1223" s="21"/>
      <c r="N1223" s="22"/>
      <c r="O1223" s="23"/>
    </row>
    <row r="1224" spans="2:15" x14ac:dyDescent="0.4">
      <c r="B1224" s="21"/>
      <c r="C1224" s="21"/>
      <c r="D1224" s="21"/>
      <c r="E1224" s="21"/>
      <c r="F1224" s="22"/>
      <c r="G1224" s="21"/>
      <c r="H1224" s="21"/>
      <c r="I1224" s="21"/>
      <c r="J1224" s="21"/>
      <c r="K1224" s="21"/>
      <c r="L1224" s="21"/>
      <c r="M1224" s="21"/>
      <c r="N1224" s="22"/>
      <c r="O1224" s="23"/>
    </row>
    <row r="1225" spans="2:15" x14ac:dyDescent="0.4">
      <c r="B1225" s="21"/>
      <c r="C1225" s="21"/>
      <c r="D1225" s="21"/>
      <c r="E1225" s="21"/>
      <c r="F1225" s="22"/>
      <c r="G1225" s="21"/>
      <c r="H1225" s="21"/>
      <c r="I1225" s="21"/>
      <c r="J1225" s="21"/>
      <c r="K1225" s="21"/>
      <c r="L1225" s="21"/>
      <c r="M1225" s="21"/>
      <c r="N1225" s="22"/>
      <c r="O1225" s="23"/>
    </row>
    <row r="1226" spans="2:15" x14ac:dyDescent="0.4">
      <c r="B1226" s="21"/>
      <c r="C1226" s="21"/>
      <c r="D1226" s="21"/>
      <c r="E1226" s="21"/>
      <c r="F1226" s="22"/>
      <c r="G1226" s="21"/>
      <c r="H1226" s="21"/>
      <c r="I1226" s="21"/>
      <c r="J1226" s="21"/>
      <c r="K1226" s="21"/>
      <c r="L1226" s="21"/>
      <c r="M1226" s="21"/>
      <c r="N1226" s="22"/>
      <c r="O1226" s="23"/>
    </row>
    <row r="1227" spans="2:15" x14ac:dyDescent="0.4">
      <c r="B1227" s="21"/>
      <c r="C1227" s="21"/>
      <c r="D1227" s="21"/>
      <c r="E1227" s="21"/>
      <c r="F1227" s="22"/>
      <c r="G1227" s="21"/>
      <c r="H1227" s="21"/>
      <c r="I1227" s="21"/>
      <c r="J1227" s="21"/>
      <c r="K1227" s="21"/>
      <c r="L1227" s="21"/>
      <c r="M1227" s="21"/>
      <c r="N1227" s="22"/>
      <c r="O1227" s="23"/>
    </row>
    <row r="1228" spans="2:15" x14ac:dyDescent="0.4">
      <c r="B1228" s="21"/>
      <c r="C1228" s="21"/>
      <c r="D1228" s="21"/>
      <c r="E1228" s="21"/>
      <c r="F1228" s="22"/>
      <c r="G1228" s="21"/>
      <c r="H1228" s="21"/>
      <c r="I1228" s="21"/>
      <c r="J1228" s="21"/>
      <c r="K1228" s="21"/>
      <c r="L1228" s="21"/>
      <c r="M1228" s="21"/>
      <c r="N1228" s="22"/>
      <c r="O1228" s="23"/>
    </row>
    <row r="1229" spans="2:15" x14ac:dyDescent="0.4">
      <c r="B1229" s="21"/>
      <c r="C1229" s="21"/>
      <c r="D1229" s="21"/>
      <c r="E1229" s="21"/>
      <c r="F1229" s="22"/>
      <c r="G1229" s="21"/>
      <c r="H1229" s="21"/>
      <c r="I1229" s="21"/>
      <c r="J1229" s="21"/>
      <c r="K1229" s="21"/>
      <c r="L1229" s="21"/>
      <c r="M1229" s="21"/>
      <c r="N1229" s="22"/>
      <c r="O1229" s="23"/>
    </row>
    <row r="1230" spans="2:15" x14ac:dyDescent="0.4">
      <c r="B1230" s="21"/>
      <c r="C1230" s="21"/>
      <c r="D1230" s="21"/>
      <c r="E1230" s="21"/>
      <c r="F1230" s="22"/>
      <c r="G1230" s="21"/>
      <c r="H1230" s="21"/>
      <c r="I1230" s="21"/>
      <c r="J1230" s="21"/>
      <c r="K1230" s="21"/>
      <c r="L1230" s="21"/>
      <c r="M1230" s="21"/>
      <c r="N1230" s="22"/>
      <c r="O1230" s="23"/>
    </row>
    <row r="1231" spans="2:15" x14ac:dyDescent="0.4">
      <c r="B1231" s="21"/>
      <c r="C1231" s="21"/>
      <c r="D1231" s="21"/>
      <c r="E1231" s="21"/>
      <c r="F1231" s="22"/>
      <c r="G1231" s="21"/>
      <c r="H1231" s="21"/>
      <c r="I1231" s="21"/>
      <c r="J1231" s="21"/>
      <c r="K1231" s="21"/>
      <c r="L1231" s="21"/>
      <c r="M1231" s="21"/>
      <c r="N1231" s="22"/>
      <c r="O1231" s="23"/>
    </row>
    <row r="1232" spans="2:15" x14ac:dyDescent="0.4">
      <c r="B1232" s="21"/>
      <c r="C1232" s="21"/>
      <c r="D1232" s="21"/>
      <c r="E1232" s="21"/>
      <c r="F1232" s="22"/>
      <c r="G1232" s="21"/>
      <c r="H1232" s="21"/>
      <c r="I1232" s="21"/>
      <c r="J1232" s="21"/>
      <c r="K1232" s="21"/>
      <c r="L1232" s="21"/>
      <c r="M1232" s="21"/>
      <c r="N1232" s="22"/>
      <c r="O1232" s="23"/>
    </row>
    <row r="1233" spans="2:15" x14ac:dyDescent="0.4">
      <c r="B1233" s="21"/>
      <c r="C1233" s="21"/>
      <c r="D1233" s="21"/>
      <c r="E1233" s="21"/>
      <c r="F1233" s="22"/>
      <c r="G1233" s="21"/>
      <c r="H1233" s="21"/>
      <c r="I1233" s="21"/>
      <c r="J1233" s="21"/>
      <c r="K1233" s="21"/>
      <c r="L1233" s="21"/>
      <c r="M1233" s="21"/>
      <c r="N1233" s="22"/>
      <c r="O1233" s="23"/>
    </row>
    <row r="1234" spans="2:15" x14ac:dyDescent="0.4">
      <c r="B1234" s="21"/>
      <c r="C1234" s="21"/>
      <c r="D1234" s="21"/>
      <c r="E1234" s="21"/>
      <c r="F1234" s="22"/>
      <c r="G1234" s="21"/>
      <c r="H1234" s="21"/>
      <c r="I1234" s="21"/>
      <c r="J1234" s="21"/>
      <c r="K1234" s="21"/>
      <c r="L1234" s="21"/>
      <c r="M1234" s="21"/>
      <c r="N1234" s="22"/>
      <c r="O1234" s="23"/>
    </row>
    <row r="1235" spans="2:15" x14ac:dyDescent="0.4">
      <c r="B1235" s="21"/>
      <c r="C1235" s="21"/>
      <c r="D1235" s="21"/>
      <c r="E1235" s="21"/>
      <c r="F1235" s="22"/>
      <c r="G1235" s="21"/>
      <c r="H1235" s="21"/>
      <c r="I1235" s="21"/>
      <c r="J1235" s="21"/>
      <c r="K1235" s="21"/>
      <c r="L1235" s="21"/>
      <c r="M1235" s="21"/>
      <c r="N1235" s="22"/>
      <c r="O1235" s="23"/>
    </row>
    <row r="1236" spans="2:15" x14ac:dyDescent="0.4">
      <c r="B1236" s="21"/>
      <c r="C1236" s="21"/>
      <c r="D1236" s="21"/>
      <c r="E1236" s="21"/>
      <c r="F1236" s="22"/>
      <c r="G1236" s="21"/>
      <c r="H1236" s="21"/>
      <c r="I1236" s="21"/>
      <c r="J1236" s="21"/>
      <c r="K1236" s="21"/>
      <c r="L1236" s="21"/>
      <c r="M1236" s="21"/>
      <c r="N1236" s="22"/>
      <c r="O1236" s="23"/>
    </row>
    <row r="1237" spans="2:15" x14ac:dyDescent="0.4">
      <c r="B1237" s="21"/>
      <c r="C1237" s="21"/>
      <c r="D1237" s="21"/>
      <c r="E1237" s="21"/>
      <c r="F1237" s="22"/>
      <c r="G1237" s="21"/>
      <c r="H1237" s="21"/>
      <c r="I1237" s="21"/>
      <c r="J1237" s="21"/>
      <c r="K1237" s="21"/>
      <c r="L1237" s="21"/>
      <c r="M1237" s="21"/>
      <c r="N1237" s="22"/>
      <c r="O1237" s="23"/>
    </row>
    <row r="1238" spans="2:15" x14ac:dyDescent="0.4">
      <c r="B1238" s="21"/>
      <c r="C1238" s="21"/>
      <c r="D1238" s="21"/>
      <c r="E1238" s="21"/>
      <c r="F1238" s="22"/>
      <c r="G1238" s="21"/>
      <c r="H1238" s="21"/>
      <c r="I1238" s="21"/>
      <c r="J1238" s="21"/>
      <c r="K1238" s="21"/>
      <c r="L1238" s="21"/>
      <c r="M1238" s="21"/>
      <c r="N1238" s="22"/>
      <c r="O1238" s="23"/>
    </row>
    <row r="1239" spans="2:15" x14ac:dyDescent="0.4">
      <c r="B1239" s="21"/>
      <c r="C1239" s="21"/>
      <c r="D1239" s="21"/>
      <c r="E1239" s="21"/>
      <c r="F1239" s="22"/>
      <c r="G1239" s="21"/>
      <c r="H1239" s="21"/>
      <c r="I1239" s="21"/>
      <c r="J1239" s="21"/>
      <c r="K1239" s="21"/>
      <c r="L1239" s="21"/>
      <c r="M1239" s="21"/>
      <c r="N1239" s="22"/>
      <c r="O1239" s="23"/>
    </row>
    <row r="1240" spans="2:15" x14ac:dyDescent="0.4">
      <c r="B1240" s="21"/>
      <c r="C1240" s="21"/>
      <c r="D1240" s="21"/>
      <c r="E1240" s="21"/>
      <c r="F1240" s="22"/>
      <c r="G1240" s="21"/>
      <c r="H1240" s="21"/>
      <c r="I1240" s="21"/>
      <c r="J1240" s="21"/>
      <c r="K1240" s="21"/>
      <c r="L1240" s="21"/>
      <c r="M1240" s="21"/>
      <c r="N1240" s="22"/>
      <c r="O1240" s="23"/>
    </row>
    <row r="1241" spans="2:15" x14ac:dyDescent="0.4">
      <c r="B1241" s="21"/>
      <c r="C1241" s="21"/>
      <c r="D1241" s="21"/>
      <c r="E1241" s="21"/>
      <c r="F1241" s="22"/>
      <c r="G1241" s="21"/>
      <c r="H1241" s="21"/>
      <c r="I1241" s="21"/>
      <c r="J1241" s="21"/>
      <c r="K1241" s="21"/>
      <c r="L1241" s="21"/>
      <c r="M1241" s="21"/>
      <c r="N1241" s="22"/>
      <c r="O1241" s="23"/>
    </row>
    <row r="1242" spans="2:15" x14ac:dyDescent="0.4">
      <c r="B1242" s="21"/>
      <c r="C1242" s="21"/>
      <c r="D1242" s="21"/>
      <c r="E1242" s="21"/>
      <c r="F1242" s="22"/>
      <c r="G1242" s="21"/>
      <c r="H1242" s="21"/>
      <c r="I1242" s="21"/>
      <c r="J1242" s="21"/>
      <c r="K1242" s="21"/>
      <c r="L1242" s="21"/>
      <c r="M1242" s="21"/>
      <c r="N1242" s="22"/>
      <c r="O1242" s="23"/>
    </row>
    <row r="1243" spans="2:15" x14ac:dyDescent="0.4">
      <c r="B1243" s="21"/>
      <c r="C1243" s="21"/>
      <c r="D1243" s="21"/>
      <c r="E1243" s="21"/>
      <c r="F1243" s="22"/>
      <c r="G1243" s="21"/>
      <c r="H1243" s="21"/>
      <c r="I1243" s="21"/>
      <c r="J1243" s="21"/>
      <c r="K1243" s="21"/>
      <c r="L1243" s="21"/>
      <c r="M1243" s="21"/>
      <c r="N1243" s="22"/>
      <c r="O1243" s="23"/>
    </row>
    <row r="1244" spans="2:15" x14ac:dyDescent="0.4">
      <c r="B1244" s="21"/>
      <c r="C1244" s="21"/>
      <c r="D1244" s="21"/>
      <c r="E1244" s="21"/>
      <c r="F1244" s="22"/>
      <c r="G1244" s="21"/>
      <c r="H1244" s="21"/>
      <c r="I1244" s="21"/>
      <c r="J1244" s="21"/>
      <c r="K1244" s="21"/>
      <c r="L1244" s="21"/>
      <c r="M1244" s="21"/>
      <c r="N1244" s="22"/>
      <c r="O1244" s="23"/>
    </row>
    <row r="1245" spans="2:15" x14ac:dyDescent="0.4">
      <c r="B1245" s="21"/>
      <c r="C1245" s="21"/>
      <c r="D1245" s="21"/>
      <c r="E1245" s="21"/>
      <c r="F1245" s="22"/>
      <c r="G1245" s="21"/>
      <c r="H1245" s="21"/>
      <c r="I1245" s="21"/>
      <c r="J1245" s="21"/>
      <c r="K1245" s="21"/>
      <c r="L1245" s="21"/>
      <c r="M1245" s="21"/>
      <c r="N1245" s="22"/>
      <c r="O1245" s="23"/>
    </row>
    <row r="1246" spans="2:15" x14ac:dyDescent="0.4">
      <c r="B1246" s="21"/>
      <c r="C1246" s="21"/>
      <c r="D1246" s="21"/>
      <c r="E1246" s="21"/>
      <c r="F1246" s="22"/>
      <c r="G1246" s="21"/>
      <c r="H1246" s="21"/>
      <c r="I1246" s="21"/>
      <c r="J1246" s="21"/>
      <c r="K1246" s="21"/>
      <c r="L1246" s="21"/>
      <c r="M1246" s="21"/>
      <c r="N1246" s="22"/>
      <c r="O1246" s="23"/>
    </row>
    <row r="1247" spans="2:15" x14ac:dyDescent="0.4">
      <c r="B1247" s="21"/>
      <c r="C1247" s="21"/>
      <c r="D1247" s="21"/>
      <c r="E1247" s="21"/>
      <c r="F1247" s="22"/>
      <c r="G1247" s="21"/>
      <c r="H1247" s="21"/>
      <c r="I1247" s="21"/>
      <c r="J1247" s="21"/>
      <c r="K1247" s="21"/>
      <c r="L1247" s="21"/>
      <c r="M1247" s="21"/>
      <c r="N1247" s="22"/>
      <c r="O1247" s="23"/>
    </row>
    <row r="1248" spans="2:15" x14ac:dyDescent="0.4">
      <c r="B1248" s="21"/>
      <c r="C1248" s="21"/>
      <c r="D1248" s="21"/>
      <c r="E1248" s="21"/>
      <c r="F1248" s="22"/>
      <c r="G1248" s="21"/>
      <c r="H1248" s="21"/>
      <c r="I1248" s="21"/>
      <c r="J1248" s="21"/>
      <c r="K1248" s="21"/>
      <c r="L1248" s="21"/>
      <c r="M1248" s="21"/>
      <c r="N1248" s="22"/>
      <c r="O1248" s="23"/>
    </row>
    <row r="1249" spans="2:15" x14ac:dyDescent="0.4">
      <c r="B1249" s="21"/>
      <c r="C1249" s="21"/>
      <c r="D1249" s="21"/>
      <c r="E1249" s="21"/>
      <c r="F1249" s="22"/>
      <c r="G1249" s="21"/>
      <c r="H1249" s="21"/>
      <c r="I1249" s="21"/>
      <c r="J1249" s="21"/>
      <c r="K1249" s="21"/>
      <c r="L1249" s="21"/>
      <c r="M1249" s="21"/>
      <c r="N1249" s="22"/>
      <c r="O1249" s="23"/>
    </row>
    <row r="1250" spans="2:15" x14ac:dyDescent="0.4">
      <c r="B1250" s="21"/>
      <c r="C1250" s="21"/>
      <c r="D1250" s="21"/>
      <c r="E1250" s="21"/>
      <c r="F1250" s="22"/>
      <c r="G1250" s="21"/>
      <c r="H1250" s="21"/>
      <c r="I1250" s="21"/>
      <c r="J1250" s="21"/>
      <c r="K1250" s="21"/>
      <c r="L1250" s="21"/>
      <c r="M1250" s="21"/>
      <c r="N1250" s="22"/>
      <c r="O1250" s="23"/>
    </row>
    <row r="1251" spans="2:15" x14ac:dyDescent="0.4">
      <c r="B1251" s="21"/>
      <c r="C1251" s="21"/>
      <c r="D1251" s="21"/>
      <c r="E1251" s="21"/>
      <c r="F1251" s="22"/>
      <c r="G1251" s="21"/>
      <c r="H1251" s="21"/>
      <c r="I1251" s="21"/>
      <c r="J1251" s="21"/>
      <c r="K1251" s="21"/>
      <c r="L1251" s="21"/>
      <c r="M1251" s="21"/>
      <c r="N1251" s="22"/>
      <c r="O1251" s="23"/>
    </row>
    <row r="1252" spans="2:15" x14ac:dyDescent="0.4">
      <c r="B1252" s="21"/>
      <c r="C1252" s="21"/>
      <c r="D1252" s="21"/>
      <c r="E1252" s="21"/>
      <c r="F1252" s="22"/>
      <c r="G1252" s="21"/>
      <c r="H1252" s="21"/>
      <c r="I1252" s="21"/>
      <c r="J1252" s="21"/>
      <c r="K1252" s="21"/>
      <c r="L1252" s="21"/>
      <c r="M1252" s="21"/>
      <c r="N1252" s="22"/>
      <c r="O1252" s="23"/>
    </row>
    <row r="1253" spans="2:15" x14ac:dyDescent="0.4">
      <c r="B1253" s="21"/>
      <c r="C1253" s="21"/>
      <c r="D1253" s="21"/>
      <c r="E1253" s="21"/>
      <c r="F1253" s="22"/>
      <c r="G1253" s="21"/>
      <c r="H1253" s="21"/>
      <c r="I1253" s="21"/>
      <c r="J1253" s="21"/>
      <c r="K1253" s="21"/>
      <c r="L1253" s="21"/>
      <c r="M1253" s="21"/>
      <c r="N1253" s="22"/>
      <c r="O1253" s="23"/>
    </row>
    <row r="1254" spans="2:15" x14ac:dyDescent="0.4">
      <c r="B1254" s="21"/>
      <c r="C1254" s="21"/>
      <c r="D1254" s="21"/>
      <c r="E1254" s="21"/>
      <c r="F1254" s="22"/>
      <c r="G1254" s="21"/>
      <c r="H1254" s="21"/>
      <c r="I1254" s="21"/>
      <c r="J1254" s="21"/>
      <c r="K1254" s="21"/>
      <c r="L1254" s="21"/>
      <c r="M1254" s="21"/>
      <c r="N1254" s="22"/>
      <c r="O1254" s="23"/>
    </row>
    <row r="1255" spans="2:15" x14ac:dyDescent="0.4">
      <c r="B1255" s="21"/>
      <c r="C1255" s="21"/>
      <c r="D1255" s="21"/>
      <c r="E1255" s="21"/>
      <c r="F1255" s="22"/>
      <c r="G1255" s="21"/>
      <c r="H1255" s="21"/>
      <c r="I1255" s="21"/>
      <c r="J1255" s="21"/>
      <c r="K1255" s="21"/>
      <c r="L1255" s="21"/>
      <c r="M1255" s="21"/>
      <c r="N1255" s="22"/>
      <c r="O1255" s="23"/>
    </row>
    <row r="1256" spans="2:15" x14ac:dyDescent="0.4">
      <c r="B1256" s="21"/>
      <c r="C1256" s="21"/>
      <c r="D1256" s="21"/>
      <c r="E1256" s="21"/>
      <c r="F1256" s="22"/>
      <c r="G1256" s="21"/>
      <c r="H1256" s="21"/>
      <c r="I1256" s="21"/>
      <c r="J1256" s="21"/>
      <c r="K1256" s="21"/>
      <c r="L1256" s="21"/>
      <c r="M1256" s="21"/>
      <c r="N1256" s="22"/>
      <c r="O1256" s="23"/>
    </row>
    <row r="1257" spans="2:15" x14ac:dyDescent="0.4">
      <c r="B1257" s="21"/>
      <c r="C1257" s="21"/>
      <c r="D1257" s="21"/>
      <c r="E1257" s="21"/>
      <c r="F1257" s="22"/>
      <c r="G1257" s="21"/>
      <c r="H1257" s="21"/>
      <c r="I1257" s="21"/>
      <c r="J1257" s="21"/>
      <c r="K1257" s="21"/>
      <c r="L1257" s="21"/>
      <c r="M1257" s="21"/>
      <c r="N1257" s="22"/>
      <c r="O1257" s="23"/>
    </row>
    <row r="1258" spans="2:15" x14ac:dyDescent="0.4">
      <c r="B1258" s="21"/>
      <c r="C1258" s="21"/>
      <c r="D1258" s="21"/>
      <c r="E1258" s="21"/>
      <c r="F1258" s="22"/>
      <c r="G1258" s="21"/>
      <c r="H1258" s="21"/>
      <c r="I1258" s="21"/>
      <c r="J1258" s="21"/>
      <c r="K1258" s="21"/>
      <c r="L1258" s="21"/>
      <c r="M1258" s="21"/>
      <c r="N1258" s="22"/>
      <c r="O1258" s="23"/>
    </row>
    <row r="1259" spans="2:15" x14ac:dyDescent="0.4">
      <c r="B1259" s="21"/>
      <c r="C1259" s="21"/>
      <c r="D1259" s="21"/>
      <c r="E1259" s="21"/>
      <c r="F1259" s="22"/>
      <c r="G1259" s="21"/>
      <c r="H1259" s="21"/>
      <c r="I1259" s="21"/>
      <c r="J1259" s="21"/>
      <c r="K1259" s="21"/>
      <c r="L1259" s="21"/>
      <c r="M1259" s="21"/>
      <c r="N1259" s="22"/>
      <c r="O1259" s="23"/>
    </row>
    <row r="1260" spans="2:15" x14ac:dyDescent="0.4">
      <c r="B1260" s="21"/>
      <c r="C1260" s="21"/>
      <c r="D1260" s="21"/>
      <c r="E1260" s="21"/>
      <c r="F1260" s="22"/>
      <c r="G1260" s="21"/>
      <c r="H1260" s="21"/>
      <c r="I1260" s="21"/>
      <c r="J1260" s="21"/>
      <c r="K1260" s="21"/>
      <c r="L1260" s="21"/>
      <c r="M1260" s="21"/>
      <c r="N1260" s="22"/>
      <c r="O1260" s="23"/>
    </row>
    <row r="1261" spans="2:15" x14ac:dyDescent="0.4">
      <c r="B1261" s="21"/>
      <c r="C1261" s="21"/>
      <c r="D1261" s="21"/>
      <c r="E1261" s="21"/>
      <c r="F1261" s="22"/>
      <c r="G1261" s="21"/>
      <c r="H1261" s="21"/>
      <c r="I1261" s="21"/>
      <c r="J1261" s="21"/>
      <c r="K1261" s="21"/>
      <c r="L1261" s="21"/>
      <c r="M1261" s="21"/>
      <c r="N1261" s="22"/>
      <c r="O1261" s="23"/>
    </row>
    <row r="1262" spans="2:15" x14ac:dyDescent="0.4">
      <c r="B1262" s="21"/>
      <c r="C1262" s="21"/>
      <c r="D1262" s="21"/>
      <c r="E1262" s="21"/>
      <c r="F1262" s="22"/>
      <c r="G1262" s="21"/>
      <c r="H1262" s="21"/>
      <c r="I1262" s="21"/>
      <c r="J1262" s="21"/>
      <c r="K1262" s="21"/>
      <c r="L1262" s="21"/>
      <c r="M1262" s="21"/>
      <c r="N1262" s="22"/>
      <c r="O1262" s="23"/>
    </row>
    <row r="1263" spans="2:15" x14ac:dyDescent="0.4">
      <c r="B1263" s="21"/>
      <c r="C1263" s="21"/>
      <c r="D1263" s="21"/>
      <c r="E1263" s="21"/>
      <c r="F1263" s="22"/>
      <c r="G1263" s="21"/>
      <c r="H1263" s="21"/>
      <c r="I1263" s="21"/>
      <c r="J1263" s="21"/>
      <c r="K1263" s="21"/>
      <c r="L1263" s="21"/>
      <c r="M1263" s="21"/>
      <c r="N1263" s="22"/>
      <c r="O1263" s="23"/>
    </row>
    <row r="1264" spans="2:15" x14ac:dyDescent="0.4">
      <c r="B1264" s="21"/>
      <c r="C1264" s="21"/>
      <c r="D1264" s="21"/>
      <c r="E1264" s="21"/>
      <c r="F1264" s="22"/>
      <c r="G1264" s="21"/>
      <c r="H1264" s="21"/>
      <c r="I1264" s="21"/>
      <c r="J1264" s="21"/>
      <c r="K1264" s="21"/>
      <c r="L1264" s="21"/>
      <c r="M1264" s="21"/>
      <c r="N1264" s="22"/>
      <c r="O1264" s="23"/>
    </row>
    <row r="1265" spans="2:15" x14ac:dyDescent="0.4">
      <c r="B1265" s="21"/>
      <c r="C1265" s="21"/>
      <c r="D1265" s="21"/>
      <c r="E1265" s="21"/>
      <c r="F1265" s="22"/>
      <c r="G1265" s="21"/>
      <c r="H1265" s="21"/>
      <c r="I1265" s="21"/>
      <c r="J1265" s="21"/>
      <c r="K1265" s="21"/>
      <c r="L1265" s="21"/>
      <c r="M1265" s="21"/>
      <c r="N1265" s="22"/>
      <c r="O1265" s="23"/>
    </row>
    <row r="1266" spans="2:15" x14ac:dyDescent="0.4">
      <c r="B1266" s="21"/>
      <c r="C1266" s="21"/>
      <c r="D1266" s="21"/>
      <c r="E1266" s="21"/>
      <c r="F1266" s="22"/>
      <c r="G1266" s="21"/>
      <c r="H1266" s="21"/>
      <c r="I1266" s="21"/>
      <c r="J1266" s="21"/>
      <c r="K1266" s="21"/>
      <c r="L1266" s="21"/>
      <c r="M1266" s="21"/>
      <c r="N1266" s="22"/>
      <c r="O1266" s="23"/>
    </row>
    <row r="1267" spans="2:15" x14ac:dyDescent="0.4">
      <c r="B1267" s="21"/>
      <c r="C1267" s="21"/>
      <c r="D1267" s="21"/>
      <c r="E1267" s="21"/>
      <c r="F1267" s="22"/>
      <c r="G1267" s="21"/>
      <c r="H1267" s="21"/>
      <c r="I1267" s="21"/>
      <c r="J1267" s="21"/>
      <c r="K1267" s="21"/>
      <c r="L1267" s="21"/>
      <c r="M1267" s="21"/>
      <c r="N1267" s="22"/>
      <c r="O1267" s="23"/>
    </row>
    <row r="1268" spans="2:15" x14ac:dyDescent="0.4">
      <c r="B1268" s="21"/>
      <c r="C1268" s="21"/>
      <c r="D1268" s="21"/>
      <c r="E1268" s="21"/>
      <c r="F1268" s="22"/>
      <c r="G1268" s="21"/>
      <c r="H1268" s="21"/>
      <c r="I1268" s="21"/>
      <c r="J1268" s="21"/>
      <c r="K1268" s="21"/>
      <c r="L1268" s="21"/>
      <c r="M1268" s="21"/>
      <c r="N1268" s="22"/>
      <c r="O1268" s="23"/>
    </row>
    <row r="1269" spans="2:15" x14ac:dyDescent="0.4">
      <c r="B1269" s="21"/>
      <c r="C1269" s="21"/>
      <c r="D1269" s="21"/>
      <c r="E1269" s="21"/>
      <c r="F1269" s="22"/>
      <c r="G1269" s="21"/>
      <c r="H1269" s="21"/>
      <c r="I1269" s="21"/>
      <c r="J1269" s="21"/>
      <c r="K1269" s="21"/>
      <c r="L1269" s="21"/>
      <c r="M1269" s="21"/>
      <c r="N1269" s="22"/>
      <c r="O1269" s="23"/>
    </row>
    <row r="1270" spans="2:15" x14ac:dyDescent="0.4">
      <c r="B1270" s="21"/>
      <c r="C1270" s="21"/>
      <c r="D1270" s="21"/>
      <c r="E1270" s="21"/>
      <c r="F1270" s="22"/>
      <c r="G1270" s="21"/>
      <c r="H1270" s="21"/>
      <c r="I1270" s="21"/>
      <c r="J1270" s="21"/>
      <c r="K1270" s="21"/>
      <c r="L1270" s="21"/>
      <c r="M1270" s="21"/>
      <c r="N1270" s="22"/>
      <c r="O1270" s="23"/>
    </row>
    <row r="1271" spans="2:15" x14ac:dyDescent="0.4">
      <c r="B1271" s="21"/>
      <c r="C1271" s="21"/>
      <c r="D1271" s="21"/>
      <c r="E1271" s="21"/>
      <c r="F1271" s="22"/>
      <c r="G1271" s="21"/>
      <c r="H1271" s="21"/>
      <c r="I1271" s="21"/>
      <c r="J1271" s="21"/>
      <c r="K1271" s="21"/>
      <c r="L1271" s="21"/>
      <c r="M1271" s="21"/>
      <c r="N1271" s="22"/>
      <c r="O1271" s="23"/>
    </row>
    <row r="1272" spans="2:15" x14ac:dyDescent="0.4">
      <c r="B1272" s="21"/>
      <c r="C1272" s="21"/>
      <c r="D1272" s="21"/>
      <c r="E1272" s="21"/>
      <c r="F1272" s="22"/>
      <c r="G1272" s="21"/>
      <c r="H1272" s="21"/>
      <c r="I1272" s="21"/>
      <c r="J1272" s="21"/>
      <c r="K1272" s="21"/>
      <c r="L1272" s="21"/>
      <c r="M1272" s="21"/>
      <c r="N1272" s="22"/>
      <c r="O1272" s="23"/>
    </row>
    <row r="1273" spans="2:15" x14ac:dyDescent="0.4">
      <c r="B1273" s="21"/>
      <c r="C1273" s="21"/>
      <c r="D1273" s="21"/>
      <c r="E1273" s="21"/>
      <c r="F1273" s="22"/>
      <c r="G1273" s="21"/>
      <c r="H1273" s="21"/>
      <c r="I1273" s="21"/>
      <c r="J1273" s="21"/>
      <c r="K1273" s="21"/>
      <c r="L1273" s="21"/>
      <c r="M1273" s="21"/>
      <c r="N1273" s="22"/>
      <c r="O1273" s="23"/>
    </row>
    <row r="1274" spans="2:15" x14ac:dyDescent="0.4">
      <c r="B1274" s="21"/>
      <c r="C1274" s="21"/>
      <c r="D1274" s="21"/>
      <c r="E1274" s="21"/>
      <c r="F1274" s="22"/>
      <c r="G1274" s="21"/>
      <c r="H1274" s="21"/>
      <c r="I1274" s="21"/>
      <c r="J1274" s="21"/>
      <c r="K1274" s="21"/>
      <c r="L1274" s="21"/>
      <c r="M1274" s="21"/>
      <c r="N1274" s="22"/>
      <c r="O1274" s="23"/>
    </row>
    <row r="1275" spans="2:15" x14ac:dyDescent="0.4">
      <c r="B1275" s="21"/>
      <c r="C1275" s="21"/>
      <c r="D1275" s="21"/>
      <c r="E1275" s="21"/>
      <c r="F1275" s="22"/>
      <c r="G1275" s="21"/>
      <c r="H1275" s="21"/>
      <c r="I1275" s="21"/>
      <c r="J1275" s="21"/>
      <c r="K1275" s="21"/>
      <c r="L1275" s="21"/>
      <c r="M1275" s="21"/>
      <c r="N1275" s="22"/>
      <c r="O1275" s="23"/>
    </row>
    <row r="1276" spans="2:15" x14ac:dyDescent="0.4">
      <c r="B1276" s="21"/>
      <c r="C1276" s="21"/>
      <c r="D1276" s="21"/>
      <c r="E1276" s="21"/>
      <c r="F1276" s="22"/>
      <c r="G1276" s="21"/>
      <c r="H1276" s="21"/>
      <c r="I1276" s="21"/>
      <c r="J1276" s="21"/>
      <c r="K1276" s="21"/>
      <c r="L1276" s="21"/>
      <c r="M1276" s="21"/>
      <c r="N1276" s="22"/>
      <c r="O1276" s="23"/>
    </row>
    <row r="1277" spans="2:15" x14ac:dyDescent="0.4">
      <c r="B1277" s="21"/>
      <c r="C1277" s="21"/>
      <c r="D1277" s="21"/>
      <c r="E1277" s="21"/>
      <c r="F1277" s="22"/>
      <c r="G1277" s="21"/>
      <c r="H1277" s="21"/>
      <c r="I1277" s="21"/>
      <c r="J1277" s="21"/>
      <c r="K1277" s="21"/>
      <c r="L1277" s="21"/>
      <c r="M1277" s="21"/>
      <c r="N1277" s="22"/>
      <c r="O1277" s="23"/>
    </row>
    <row r="1278" spans="2:15" x14ac:dyDescent="0.4">
      <c r="B1278" s="21"/>
      <c r="C1278" s="21"/>
      <c r="D1278" s="21"/>
      <c r="E1278" s="21"/>
      <c r="F1278" s="22"/>
      <c r="G1278" s="21"/>
      <c r="H1278" s="21"/>
      <c r="I1278" s="21"/>
      <c r="J1278" s="21"/>
      <c r="K1278" s="21"/>
      <c r="L1278" s="21"/>
      <c r="M1278" s="21"/>
      <c r="N1278" s="22"/>
      <c r="O1278" s="23"/>
    </row>
    <row r="1279" spans="2:15" x14ac:dyDescent="0.4">
      <c r="B1279" s="21"/>
      <c r="C1279" s="21"/>
      <c r="D1279" s="21"/>
      <c r="E1279" s="21"/>
      <c r="F1279" s="22"/>
      <c r="G1279" s="21"/>
      <c r="H1279" s="21"/>
      <c r="I1279" s="21"/>
      <c r="J1279" s="21"/>
      <c r="K1279" s="21"/>
      <c r="L1279" s="21"/>
      <c r="M1279" s="21"/>
      <c r="N1279" s="22"/>
      <c r="O1279" s="23"/>
    </row>
    <row r="1280" spans="2:15" x14ac:dyDescent="0.4">
      <c r="B1280" s="21"/>
      <c r="C1280" s="21"/>
      <c r="D1280" s="21"/>
      <c r="E1280" s="21"/>
      <c r="F1280" s="22"/>
      <c r="G1280" s="21"/>
      <c r="H1280" s="21"/>
      <c r="I1280" s="21"/>
      <c r="J1280" s="21"/>
      <c r="K1280" s="21"/>
      <c r="L1280" s="21"/>
      <c r="M1280" s="21"/>
      <c r="N1280" s="22"/>
      <c r="O1280" s="23"/>
    </row>
    <row r="1281" spans="2:15" x14ac:dyDescent="0.4">
      <c r="B1281" s="21"/>
      <c r="C1281" s="21"/>
      <c r="D1281" s="21"/>
      <c r="E1281" s="21"/>
      <c r="F1281" s="22"/>
      <c r="G1281" s="21"/>
      <c r="H1281" s="21"/>
      <c r="I1281" s="21"/>
      <c r="J1281" s="21"/>
      <c r="K1281" s="21"/>
      <c r="L1281" s="21"/>
      <c r="M1281" s="21"/>
      <c r="N1281" s="22"/>
      <c r="O1281" s="23"/>
    </row>
    <row r="1282" spans="2:15" x14ac:dyDescent="0.4">
      <c r="B1282" s="21"/>
      <c r="C1282" s="21"/>
      <c r="D1282" s="21"/>
      <c r="E1282" s="21"/>
      <c r="F1282" s="22"/>
      <c r="G1282" s="21"/>
      <c r="H1282" s="21"/>
      <c r="I1282" s="21"/>
      <c r="J1282" s="21"/>
      <c r="K1282" s="21"/>
      <c r="L1282" s="21"/>
      <c r="M1282" s="21"/>
      <c r="N1282" s="22"/>
      <c r="O1282" s="23"/>
    </row>
    <row r="1283" spans="2:15" x14ac:dyDescent="0.4">
      <c r="B1283" s="21"/>
      <c r="C1283" s="21"/>
      <c r="D1283" s="21"/>
      <c r="E1283" s="21"/>
      <c r="F1283" s="22"/>
      <c r="G1283" s="21"/>
      <c r="H1283" s="21"/>
      <c r="I1283" s="21"/>
      <c r="J1283" s="21"/>
      <c r="K1283" s="21"/>
      <c r="L1283" s="21"/>
      <c r="M1283" s="21"/>
      <c r="N1283" s="22"/>
      <c r="O1283" s="23"/>
    </row>
    <row r="1284" spans="2:15" x14ac:dyDescent="0.4">
      <c r="B1284" s="21"/>
      <c r="C1284" s="21"/>
      <c r="D1284" s="21"/>
      <c r="E1284" s="21"/>
      <c r="F1284" s="22"/>
      <c r="G1284" s="21"/>
      <c r="H1284" s="21"/>
      <c r="I1284" s="21"/>
      <c r="J1284" s="21"/>
      <c r="K1284" s="21"/>
      <c r="L1284" s="21"/>
      <c r="M1284" s="21"/>
      <c r="N1284" s="22"/>
      <c r="O1284" s="23"/>
    </row>
    <row r="1285" spans="2:15" x14ac:dyDescent="0.4">
      <c r="B1285" s="21"/>
      <c r="C1285" s="21"/>
      <c r="D1285" s="21"/>
      <c r="E1285" s="21"/>
      <c r="F1285" s="22"/>
      <c r="G1285" s="21"/>
      <c r="H1285" s="21"/>
      <c r="I1285" s="21"/>
      <c r="J1285" s="21"/>
      <c r="K1285" s="21"/>
      <c r="L1285" s="21"/>
      <c r="M1285" s="21"/>
      <c r="N1285" s="22"/>
      <c r="O1285" s="23"/>
    </row>
    <row r="1286" spans="2:15" x14ac:dyDescent="0.4">
      <c r="B1286" s="21"/>
      <c r="C1286" s="21"/>
      <c r="D1286" s="21"/>
      <c r="E1286" s="21"/>
      <c r="F1286" s="22"/>
      <c r="G1286" s="21"/>
      <c r="H1286" s="21"/>
      <c r="I1286" s="21"/>
      <c r="J1286" s="21"/>
      <c r="K1286" s="21"/>
      <c r="L1286" s="21"/>
      <c r="M1286" s="21"/>
      <c r="N1286" s="22"/>
      <c r="O1286" s="23"/>
    </row>
    <row r="1287" spans="2:15" x14ac:dyDescent="0.4">
      <c r="B1287" s="21"/>
      <c r="C1287" s="21"/>
      <c r="D1287" s="21"/>
      <c r="E1287" s="21"/>
      <c r="F1287" s="22"/>
      <c r="G1287" s="21"/>
      <c r="H1287" s="21"/>
      <c r="I1287" s="21"/>
      <c r="J1287" s="21"/>
      <c r="K1287" s="21"/>
      <c r="L1287" s="21"/>
      <c r="M1287" s="21"/>
      <c r="N1287" s="22"/>
      <c r="O1287" s="23"/>
    </row>
    <row r="1288" spans="2:15" x14ac:dyDescent="0.4">
      <c r="B1288" s="21"/>
      <c r="C1288" s="21"/>
      <c r="D1288" s="21"/>
      <c r="E1288" s="21"/>
      <c r="F1288" s="22"/>
      <c r="G1288" s="21"/>
      <c r="H1288" s="21"/>
      <c r="I1288" s="21"/>
      <c r="J1288" s="21"/>
      <c r="K1288" s="21"/>
      <c r="L1288" s="21"/>
      <c r="M1288" s="21"/>
      <c r="N1288" s="22"/>
      <c r="O1288" s="23"/>
    </row>
    <row r="1289" spans="2:15" x14ac:dyDescent="0.4">
      <c r="B1289" s="21"/>
      <c r="C1289" s="21"/>
      <c r="D1289" s="21"/>
      <c r="E1289" s="21"/>
      <c r="F1289" s="22"/>
      <c r="G1289" s="21"/>
      <c r="H1289" s="21"/>
      <c r="I1289" s="21"/>
      <c r="J1289" s="21"/>
      <c r="K1289" s="21"/>
      <c r="L1289" s="21"/>
      <c r="M1289" s="21"/>
      <c r="N1289" s="22"/>
      <c r="O1289" s="23"/>
    </row>
    <row r="1290" spans="2:15" x14ac:dyDescent="0.4">
      <c r="B1290" s="21"/>
      <c r="C1290" s="21"/>
      <c r="D1290" s="21"/>
      <c r="E1290" s="21"/>
      <c r="F1290" s="22"/>
      <c r="G1290" s="21"/>
      <c r="H1290" s="21"/>
      <c r="I1290" s="21"/>
      <c r="J1290" s="21"/>
      <c r="K1290" s="21"/>
      <c r="L1290" s="21"/>
      <c r="M1290" s="21"/>
      <c r="N1290" s="22"/>
      <c r="O1290" s="23"/>
    </row>
    <row r="1291" spans="2:15" x14ac:dyDescent="0.4">
      <c r="B1291" s="21"/>
      <c r="C1291" s="21"/>
      <c r="D1291" s="21"/>
      <c r="E1291" s="21"/>
      <c r="F1291" s="22"/>
      <c r="G1291" s="21"/>
      <c r="H1291" s="21"/>
      <c r="I1291" s="21"/>
      <c r="J1291" s="21"/>
      <c r="K1291" s="21"/>
      <c r="L1291" s="21"/>
      <c r="M1291" s="21"/>
      <c r="N1291" s="22"/>
      <c r="O1291" s="23"/>
    </row>
    <row r="1292" spans="2:15" x14ac:dyDescent="0.4">
      <c r="B1292" s="21"/>
      <c r="C1292" s="21"/>
      <c r="D1292" s="21"/>
      <c r="E1292" s="21"/>
      <c r="F1292" s="22"/>
      <c r="G1292" s="21"/>
      <c r="H1292" s="21"/>
      <c r="I1292" s="21"/>
      <c r="J1292" s="21"/>
      <c r="K1292" s="21"/>
      <c r="L1292" s="21"/>
      <c r="M1292" s="21"/>
      <c r="N1292" s="22"/>
      <c r="O1292" s="23"/>
    </row>
    <row r="1293" spans="2:15" x14ac:dyDescent="0.4">
      <c r="B1293" s="21"/>
      <c r="C1293" s="21"/>
      <c r="D1293" s="21"/>
      <c r="E1293" s="21"/>
      <c r="F1293" s="22"/>
      <c r="G1293" s="21"/>
      <c r="H1293" s="21"/>
      <c r="I1293" s="21"/>
      <c r="J1293" s="21"/>
      <c r="K1293" s="21"/>
      <c r="L1293" s="21"/>
      <c r="M1293" s="21"/>
      <c r="N1293" s="22"/>
      <c r="O1293" s="23"/>
    </row>
    <row r="1294" spans="2:15" x14ac:dyDescent="0.4">
      <c r="B1294" s="21"/>
      <c r="C1294" s="21"/>
      <c r="D1294" s="21"/>
      <c r="E1294" s="21"/>
      <c r="F1294" s="22"/>
      <c r="G1294" s="21"/>
      <c r="H1294" s="21"/>
      <c r="I1294" s="21"/>
      <c r="J1294" s="21"/>
      <c r="K1294" s="21"/>
      <c r="L1294" s="21"/>
      <c r="M1294" s="21"/>
      <c r="N1294" s="22"/>
      <c r="O1294" s="23"/>
    </row>
    <row r="1295" spans="2:15" x14ac:dyDescent="0.4">
      <c r="B1295" s="21"/>
      <c r="C1295" s="21"/>
      <c r="D1295" s="21"/>
      <c r="E1295" s="21"/>
      <c r="F1295" s="22"/>
      <c r="G1295" s="21"/>
      <c r="H1295" s="21"/>
      <c r="I1295" s="21"/>
      <c r="J1295" s="21"/>
      <c r="K1295" s="21"/>
      <c r="L1295" s="21"/>
      <c r="M1295" s="21"/>
      <c r="N1295" s="22"/>
      <c r="O1295" s="23"/>
    </row>
    <row r="1296" spans="2:15" x14ac:dyDescent="0.4">
      <c r="B1296" s="21"/>
      <c r="C1296" s="21"/>
      <c r="D1296" s="21"/>
      <c r="E1296" s="21"/>
      <c r="F1296" s="22"/>
      <c r="G1296" s="21"/>
      <c r="H1296" s="21"/>
      <c r="I1296" s="21"/>
      <c r="J1296" s="21"/>
      <c r="K1296" s="21"/>
      <c r="L1296" s="21"/>
      <c r="M1296" s="21"/>
      <c r="N1296" s="22"/>
      <c r="O1296" s="23"/>
    </row>
    <row r="1297" spans="2:15" x14ac:dyDescent="0.4">
      <c r="B1297" s="21"/>
      <c r="C1297" s="21"/>
      <c r="D1297" s="21"/>
      <c r="E1297" s="21"/>
      <c r="F1297" s="22"/>
      <c r="G1297" s="21"/>
      <c r="H1297" s="21"/>
      <c r="I1297" s="21"/>
      <c r="J1297" s="21"/>
      <c r="K1297" s="21"/>
      <c r="L1297" s="21"/>
      <c r="M1297" s="21"/>
      <c r="N1297" s="22"/>
      <c r="O1297" s="23"/>
    </row>
    <row r="1298" spans="2:15" x14ac:dyDescent="0.4">
      <c r="B1298" s="21"/>
      <c r="C1298" s="21"/>
      <c r="D1298" s="21"/>
      <c r="E1298" s="21"/>
      <c r="F1298" s="22"/>
      <c r="G1298" s="21"/>
      <c r="H1298" s="21"/>
      <c r="I1298" s="21"/>
      <c r="J1298" s="21"/>
      <c r="K1298" s="21"/>
      <c r="L1298" s="21"/>
      <c r="M1298" s="21"/>
      <c r="N1298" s="22"/>
      <c r="O1298" s="23"/>
    </row>
    <row r="1299" spans="2:15" x14ac:dyDescent="0.4">
      <c r="B1299" s="21"/>
      <c r="C1299" s="21"/>
      <c r="D1299" s="21"/>
      <c r="E1299" s="21"/>
      <c r="F1299" s="22"/>
      <c r="G1299" s="21"/>
      <c r="H1299" s="21"/>
      <c r="I1299" s="21"/>
      <c r="J1299" s="21"/>
      <c r="K1299" s="21"/>
      <c r="L1299" s="21"/>
      <c r="M1299" s="21"/>
      <c r="N1299" s="22"/>
      <c r="O1299" s="23"/>
    </row>
    <row r="1300" spans="2:15" x14ac:dyDescent="0.4">
      <c r="B1300" s="21"/>
      <c r="C1300" s="21"/>
      <c r="D1300" s="21"/>
      <c r="E1300" s="21"/>
      <c r="F1300" s="22"/>
      <c r="G1300" s="21"/>
      <c r="H1300" s="21"/>
      <c r="I1300" s="21"/>
      <c r="J1300" s="21"/>
      <c r="K1300" s="21"/>
      <c r="L1300" s="21"/>
      <c r="M1300" s="21"/>
      <c r="N1300" s="22"/>
      <c r="O1300" s="23"/>
    </row>
    <row r="1301" spans="2:15" x14ac:dyDescent="0.4">
      <c r="B1301" s="21"/>
      <c r="C1301" s="21"/>
      <c r="D1301" s="21"/>
      <c r="E1301" s="21"/>
      <c r="F1301" s="22"/>
      <c r="G1301" s="21"/>
      <c r="H1301" s="21"/>
      <c r="I1301" s="21"/>
      <c r="J1301" s="21"/>
      <c r="K1301" s="21"/>
      <c r="L1301" s="21"/>
      <c r="M1301" s="21"/>
      <c r="N1301" s="22"/>
      <c r="O1301" s="23"/>
    </row>
    <row r="1302" spans="2:15" x14ac:dyDescent="0.4">
      <c r="B1302" s="21"/>
      <c r="C1302" s="21"/>
      <c r="D1302" s="21"/>
      <c r="E1302" s="21"/>
      <c r="F1302" s="22"/>
      <c r="G1302" s="21"/>
      <c r="H1302" s="21"/>
      <c r="I1302" s="21"/>
      <c r="J1302" s="21"/>
      <c r="K1302" s="21"/>
      <c r="L1302" s="21"/>
      <c r="M1302" s="21"/>
      <c r="N1302" s="22"/>
      <c r="O1302" s="23"/>
    </row>
    <row r="1303" spans="2:15" x14ac:dyDescent="0.4">
      <c r="B1303" s="21"/>
      <c r="C1303" s="21"/>
      <c r="D1303" s="21"/>
      <c r="E1303" s="21"/>
      <c r="F1303" s="22"/>
      <c r="G1303" s="21"/>
      <c r="H1303" s="21"/>
      <c r="I1303" s="21"/>
      <c r="J1303" s="21"/>
      <c r="K1303" s="21"/>
      <c r="L1303" s="21"/>
      <c r="M1303" s="21"/>
      <c r="N1303" s="22"/>
      <c r="O1303" s="23"/>
    </row>
    <row r="1304" spans="2:15" x14ac:dyDescent="0.4">
      <c r="B1304" s="21"/>
      <c r="C1304" s="21"/>
      <c r="D1304" s="21"/>
      <c r="E1304" s="21"/>
      <c r="F1304" s="22"/>
      <c r="G1304" s="21"/>
      <c r="H1304" s="21"/>
      <c r="I1304" s="21"/>
      <c r="J1304" s="21"/>
      <c r="K1304" s="21"/>
      <c r="L1304" s="21"/>
      <c r="M1304" s="21"/>
      <c r="N1304" s="22"/>
      <c r="O1304" s="23"/>
    </row>
    <row r="1305" spans="2:15" x14ac:dyDescent="0.4">
      <c r="B1305" s="21"/>
      <c r="C1305" s="21"/>
      <c r="D1305" s="21"/>
      <c r="E1305" s="21"/>
      <c r="F1305" s="22"/>
      <c r="G1305" s="21"/>
      <c r="H1305" s="21"/>
      <c r="I1305" s="21"/>
      <c r="J1305" s="21"/>
      <c r="K1305" s="21"/>
      <c r="L1305" s="21"/>
      <c r="M1305" s="21"/>
      <c r="N1305" s="22"/>
      <c r="O1305" s="23"/>
    </row>
    <row r="1306" spans="2:15" x14ac:dyDescent="0.4">
      <c r="B1306" s="21"/>
      <c r="C1306" s="21"/>
      <c r="D1306" s="21"/>
      <c r="E1306" s="21"/>
      <c r="F1306" s="22"/>
      <c r="G1306" s="21"/>
      <c r="H1306" s="21"/>
      <c r="I1306" s="21"/>
      <c r="J1306" s="21"/>
      <c r="K1306" s="21"/>
      <c r="L1306" s="21"/>
      <c r="M1306" s="21"/>
      <c r="N1306" s="22"/>
      <c r="O1306" s="23"/>
    </row>
    <row r="1307" spans="2:15" x14ac:dyDescent="0.4">
      <c r="B1307" s="21"/>
      <c r="C1307" s="21"/>
      <c r="D1307" s="21"/>
      <c r="E1307" s="21"/>
      <c r="F1307" s="22"/>
      <c r="G1307" s="21"/>
      <c r="H1307" s="21"/>
      <c r="I1307" s="21"/>
      <c r="J1307" s="21"/>
      <c r="K1307" s="21"/>
      <c r="L1307" s="21"/>
      <c r="M1307" s="21"/>
      <c r="N1307" s="22"/>
      <c r="O1307" s="23"/>
    </row>
    <row r="1308" spans="2:15" x14ac:dyDescent="0.4">
      <c r="B1308" s="21"/>
      <c r="C1308" s="21"/>
      <c r="D1308" s="21"/>
      <c r="E1308" s="21"/>
      <c r="F1308" s="22"/>
      <c r="G1308" s="21"/>
      <c r="H1308" s="21"/>
      <c r="I1308" s="21"/>
      <c r="J1308" s="21"/>
      <c r="K1308" s="21"/>
      <c r="L1308" s="21"/>
      <c r="M1308" s="21"/>
      <c r="N1308" s="22"/>
      <c r="O1308" s="23"/>
    </row>
    <row r="1309" spans="2:15" x14ac:dyDescent="0.4">
      <c r="B1309" s="21"/>
      <c r="C1309" s="21"/>
      <c r="D1309" s="21"/>
      <c r="E1309" s="21"/>
      <c r="F1309" s="22"/>
      <c r="G1309" s="21"/>
      <c r="H1309" s="21"/>
      <c r="I1309" s="21"/>
      <c r="J1309" s="21"/>
      <c r="K1309" s="21"/>
      <c r="L1309" s="21"/>
      <c r="M1309" s="21"/>
      <c r="N1309" s="22"/>
      <c r="O1309" s="23"/>
    </row>
    <row r="1310" spans="2:15" x14ac:dyDescent="0.4">
      <c r="B1310" s="21"/>
      <c r="C1310" s="21"/>
      <c r="D1310" s="21"/>
      <c r="E1310" s="21"/>
      <c r="F1310" s="22"/>
      <c r="G1310" s="21"/>
      <c r="H1310" s="21"/>
      <c r="I1310" s="21"/>
      <c r="J1310" s="21"/>
      <c r="K1310" s="21"/>
      <c r="L1310" s="21"/>
      <c r="M1310" s="21"/>
      <c r="N1310" s="22"/>
      <c r="O1310" s="23"/>
    </row>
    <row r="1311" spans="2:15" x14ac:dyDescent="0.4">
      <c r="B1311" s="21"/>
      <c r="C1311" s="21"/>
      <c r="D1311" s="21"/>
      <c r="E1311" s="21"/>
      <c r="F1311" s="22"/>
      <c r="G1311" s="21"/>
      <c r="H1311" s="21"/>
      <c r="I1311" s="21"/>
      <c r="J1311" s="21"/>
      <c r="K1311" s="21"/>
      <c r="L1311" s="21"/>
      <c r="M1311" s="21"/>
      <c r="N1311" s="22"/>
      <c r="O1311" s="23"/>
    </row>
    <row r="1312" spans="2:15" x14ac:dyDescent="0.4">
      <c r="B1312" s="21"/>
      <c r="C1312" s="21"/>
      <c r="D1312" s="21"/>
      <c r="E1312" s="21"/>
      <c r="F1312" s="22"/>
      <c r="G1312" s="21"/>
      <c r="H1312" s="21"/>
      <c r="I1312" s="21"/>
      <c r="J1312" s="21"/>
      <c r="K1312" s="21"/>
      <c r="L1312" s="21"/>
      <c r="M1312" s="21"/>
      <c r="N1312" s="22"/>
      <c r="O1312" s="23"/>
    </row>
    <row r="1313" spans="2:15" x14ac:dyDescent="0.4">
      <c r="B1313" s="21"/>
      <c r="C1313" s="21"/>
      <c r="D1313" s="21"/>
      <c r="E1313" s="21"/>
      <c r="F1313" s="22"/>
      <c r="G1313" s="21"/>
      <c r="H1313" s="21"/>
      <c r="I1313" s="21"/>
      <c r="J1313" s="21"/>
      <c r="K1313" s="21"/>
      <c r="L1313" s="21"/>
      <c r="M1313" s="21"/>
      <c r="N1313" s="22"/>
      <c r="O1313" s="23"/>
    </row>
    <row r="1314" spans="2:15" x14ac:dyDescent="0.4">
      <c r="B1314" s="21"/>
      <c r="C1314" s="21"/>
      <c r="D1314" s="21"/>
      <c r="E1314" s="21"/>
      <c r="F1314" s="22"/>
      <c r="G1314" s="21"/>
      <c r="H1314" s="21"/>
      <c r="I1314" s="21"/>
      <c r="J1314" s="21"/>
      <c r="K1314" s="21"/>
      <c r="L1314" s="21"/>
      <c r="M1314" s="21"/>
      <c r="N1314" s="22"/>
      <c r="O1314" s="23"/>
    </row>
    <row r="1315" spans="2:15" x14ac:dyDescent="0.4">
      <c r="B1315" s="21"/>
      <c r="C1315" s="21"/>
      <c r="D1315" s="21"/>
      <c r="E1315" s="21"/>
      <c r="F1315" s="22"/>
      <c r="G1315" s="21"/>
      <c r="H1315" s="21"/>
      <c r="I1315" s="21"/>
      <c r="J1315" s="21"/>
      <c r="K1315" s="21"/>
      <c r="L1315" s="21"/>
      <c r="M1315" s="21"/>
      <c r="N1315" s="22"/>
      <c r="O1315" s="23"/>
    </row>
    <row r="1316" spans="2:15" x14ac:dyDescent="0.4">
      <c r="B1316" s="21"/>
      <c r="C1316" s="21"/>
      <c r="D1316" s="21"/>
      <c r="E1316" s="21"/>
      <c r="F1316" s="22"/>
      <c r="G1316" s="21"/>
      <c r="H1316" s="21"/>
      <c r="I1316" s="21"/>
      <c r="J1316" s="21"/>
      <c r="K1316" s="21"/>
      <c r="L1316" s="21"/>
      <c r="M1316" s="21"/>
      <c r="N1316" s="22"/>
      <c r="O1316" s="23"/>
    </row>
    <row r="1317" spans="2:15" x14ac:dyDescent="0.4">
      <c r="B1317" s="21"/>
      <c r="C1317" s="21"/>
      <c r="D1317" s="21"/>
      <c r="E1317" s="21"/>
      <c r="F1317" s="22"/>
      <c r="G1317" s="21"/>
      <c r="H1317" s="21"/>
      <c r="I1317" s="21"/>
      <c r="J1317" s="21"/>
      <c r="K1317" s="21"/>
      <c r="L1317" s="21"/>
      <c r="M1317" s="21"/>
      <c r="N1317" s="22"/>
      <c r="O1317" s="23"/>
    </row>
    <row r="1318" spans="2:15" x14ac:dyDescent="0.4">
      <c r="B1318" s="21"/>
      <c r="C1318" s="21"/>
      <c r="D1318" s="21"/>
      <c r="E1318" s="21"/>
      <c r="F1318" s="22"/>
      <c r="G1318" s="21"/>
      <c r="H1318" s="21"/>
      <c r="I1318" s="21"/>
      <c r="J1318" s="21"/>
      <c r="K1318" s="21"/>
      <c r="L1318" s="21"/>
      <c r="M1318" s="21"/>
      <c r="N1318" s="22"/>
      <c r="O1318" s="23"/>
    </row>
    <row r="1319" spans="2:15" x14ac:dyDescent="0.4">
      <c r="B1319" s="21"/>
      <c r="C1319" s="21"/>
      <c r="D1319" s="21"/>
      <c r="E1319" s="21"/>
      <c r="F1319" s="22"/>
      <c r="G1319" s="21"/>
      <c r="H1319" s="21"/>
      <c r="I1319" s="21"/>
      <c r="J1319" s="21"/>
      <c r="K1319" s="21"/>
      <c r="L1319" s="21"/>
      <c r="M1319" s="21"/>
      <c r="N1319" s="22"/>
      <c r="O1319" s="23"/>
    </row>
    <row r="1320" spans="2:15" x14ac:dyDescent="0.4">
      <c r="B1320" s="21"/>
      <c r="C1320" s="21"/>
      <c r="D1320" s="21"/>
      <c r="E1320" s="21"/>
      <c r="F1320" s="22"/>
      <c r="G1320" s="21"/>
      <c r="H1320" s="21"/>
      <c r="I1320" s="21"/>
      <c r="J1320" s="21"/>
      <c r="K1320" s="21"/>
      <c r="L1320" s="21"/>
      <c r="M1320" s="21"/>
      <c r="N1320" s="22"/>
      <c r="O1320" s="23"/>
    </row>
    <row r="1321" spans="2:15" x14ac:dyDescent="0.4">
      <c r="B1321" s="21"/>
      <c r="C1321" s="21"/>
      <c r="D1321" s="21"/>
      <c r="E1321" s="21"/>
      <c r="F1321" s="22"/>
      <c r="G1321" s="21"/>
      <c r="H1321" s="21"/>
      <c r="I1321" s="21"/>
      <c r="J1321" s="21"/>
      <c r="K1321" s="21"/>
      <c r="L1321" s="21"/>
      <c r="M1321" s="21"/>
      <c r="N1321" s="22"/>
      <c r="O1321" s="23"/>
    </row>
    <row r="1322" spans="2:15" x14ac:dyDescent="0.4">
      <c r="B1322" s="21"/>
      <c r="C1322" s="21"/>
      <c r="D1322" s="21"/>
      <c r="E1322" s="21"/>
      <c r="F1322" s="22"/>
      <c r="G1322" s="21"/>
      <c r="H1322" s="21"/>
      <c r="I1322" s="21"/>
      <c r="J1322" s="21"/>
      <c r="K1322" s="21"/>
      <c r="L1322" s="21"/>
      <c r="M1322" s="21"/>
      <c r="N1322" s="22"/>
      <c r="O1322" s="23"/>
    </row>
    <row r="1323" spans="2:15" x14ac:dyDescent="0.4">
      <c r="B1323" s="21"/>
      <c r="C1323" s="21"/>
      <c r="D1323" s="21"/>
      <c r="E1323" s="21"/>
      <c r="F1323" s="22"/>
      <c r="G1323" s="21"/>
      <c r="H1323" s="21"/>
      <c r="I1323" s="21"/>
      <c r="J1323" s="21"/>
      <c r="K1323" s="21"/>
      <c r="L1323" s="21"/>
      <c r="M1323" s="21"/>
      <c r="N1323" s="22"/>
      <c r="O1323" s="23"/>
    </row>
    <row r="1324" spans="2:15" x14ac:dyDescent="0.4">
      <c r="B1324" s="21"/>
      <c r="C1324" s="21"/>
      <c r="D1324" s="21"/>
      <c r="E1324" s="21"/>
      <c r="F1324" s="22"/>
      <c r="G1324" s="21"/>
      <c r="H1324" s="21"/>
      <c r="I1324" s="21"/>
      <c r="J1324" s="21"/>
      <c r="K1324" s="21"/>
      <c r="L1324" s="21"/>
      <c r="M1324" s="21"/>
      <c r="N1324" s="22"/>
      <c r="O1324" s="23"/>
    </row>
    <row r="1325" spans="2:15" x14ac:dyDescent="0.4">
      <c r="B1325" s="21"/>
      <c r="C1325" s="21"/>
      <c r="D1325" s="21"/>
      <c r="E1325" s="21"/>
      <c r="F1325" s="22"/>
      <c r="G1325" s="21"/>
      <c r="H1325" s="21"/>
      <c r="I1325" s="21"/>
      <c r="J1325" s="21"/>
      <c r="K1325" s="21"/>
      <c r="L1325" s="21"/>
      <c r="M1325" s="21"/>
      <c r="N1325" s="22"/>
      <c r="O1325" s="23"/>
    </row>
    <row r="1326" spans="2:15" x14ac:dyDescent="0.4">
      <c r="B1326" s="21"/>
      <c r="C1326" s="21"/>
      <c r="D1326" s="21"/>
      <c r="E1326" s="21"/>
      <c r="F1326" s="22"/>
      <c r="G1326" s="21"/>
      <c r="H1326" s="21"/>
      <c r="I1326" s="21"/>
      <c r="J1326" s="21"/>
      <c r="K1326" s="21"/>
      <c r="L1326" s="21"/>
      <c r="M1326" s="21"/>
      <c r="N1326" s="22"/>
      <c r="O1326" s="23"/>
    </row>
    <row r="1327" spans="2:15" x14ac:dyDescent="0.4">
      <c r="B1327" s="21"/>
      <c r="C1327" s="21"/>
      <c r="D1327" s="21"/>
      <c r="E1327" s="21"/>
      <c r="F1327" s="22"/>
      <c r="G1327" s="21"/>
      <c r="H1327" s="21"/>
      <c r="I1327" s="21"/>
      <c r="J1327" s="21"/>
      <c r="K1327" s="21"/>
      <c r="L1327" s="21"/>
      <c r="M1327" s="21"/>
      <c r="N1327" s="22"/>
      <c r="O1327" s="23"/>
    </row>
    <row r="1328" spans="2:15" x14ac:dyDescent="0.4">
      <c r="B1328" s="21"/>
      <c r="C1328" s="21"/>
      <c r="D1328" s="21"/>
      <c r="E1328" s="21"/>
      <c r="F1328" s="22"/>
      <c r="G1328" s="21"/>
      <c r="H1328" s="21"/>
      <c r="I1328" s="21"/>
      <c r="J1328" s="21"/>
      <c r="K1328" s="21"/>
      <c r="L1328" s="21"/>
      <c r="M1328" s="21"/>
      <c r="N1328" s="22"/>
      <c r="O1328" s="23"/>
    </row>
    <row r="1329" spans="2:15" x14ac:dyDescent="0.4">
      <c r="B1329" s="21"/>
      <c r="C1329" s="21"/>
      <c r="D1329" s="21"/>
      <c r="E1329" s="21"/>
      <c r="F1329" s="22"/>
      <c r="G1329" s="21"/>
      <c r="H1329" s="21"/>
      <c r="I1329" s="21"/>
      <c r="J1329" s="21"/>
      <c r="K1329" s="21"/>
      <c r="L1329" s="21"/>
      <c r="M1329" s="21"/>
      <c r="N1329" s="22"/>
      <c r="O1329" s="23"/>
    </row>
    <row r="1330" spans="2:15" x14ac:dyDescent="0.4">
      <c r="B1330" s="21"/>
      <c r="C1330" s="21"/>
      <c r="D1330" s="21"/>
      <c r="E1330" s="21"/>
      <c r="F1330" s="22"/>
      <c r="G1330" s="21"/>
      <c r="H1330" s="21"/>
      <c r="I1330" s="21"/>
      <c r="J1330" s="21"/>
      <c r="K1330" s="21"/>
      <c r="L1330" s="21"/>
      <c r="M1330" s="21"/>
      <c r="N1330" s="22"/>
      <c r="O1330" s="23"/>
    </row>
    <row r="1331" spans="2:15" x14ac:dyDescent="0.4">
      <c r="B1331" s="21"/>
      <c r="C1331" s="21"/>
      <c r="D1331" s="21"/>
      <c r="E1331" s="21"/>
      <c r="F1331" s="22"/>
      <c r="G1331" s="21"/>
      <c r="H1331" s="21"/>
      <c r="I1331" s="21"/>
      <c r="J1331" s="21"/>
      <c r="K1331" s="21"/>
      <c r="L1331" s="21"/>
      <c r="M1331" s="21"/>
      <c r="N1331" s="22"/>
      <c r="O1331" s="23"/>
    </row>
    <row r="1332" spans="2:15" x14ac:dyDescent="0.4">
      <c r="B1332" s="21"/>
      <c r="C1332" s="21"/>
      <c r="D1332" s="21"/>
      <c r="E1332" s="21"/>
      <c r="F1332" s="22"/>
      <c r="G1332" s="21"/>
      <c r="H1332" s="21"/>
      <c r="I1332" s="21"/>
      <c r="J1332" s="21"/>
      <c r="K1332" s="21"/>
      <c r="L1332" s="21"/>
      <c r="M1332" s="21"/>
      <c r="N1332" s="22"/>
      <c r="O1332" s="23"/>
    </row>
    <row r="1333" spans="2:15" x14ac:dyDescent="0.4">
      <c r="B1333" s="21"/>
      <c r="C1333" s="21"/>
      <c r="D1333" s="21"/>
      <c r="E1333" s="21"/>
      <c r="F1333" s="22"/>
      <c r="G1333" s="21"/>
      <c r="H1333" s="21"/>
      <c r="I1333" s="21"/>
      <c r="J1333" s="21"/>
      <c r="K1333" s="21"/>
      <c r="L1333" s="21"/>
      <c r="M1333" s="21"/>
      <c r="N1333" s="22"/>
      <c r="O1333" s="23"/>
    </row>
    <row r="1334" spans="2:15" x14ac:dyDescent="0.4">
      <c r="B1334" s="21"/>
      <c r="C1334" s="21"/>
      <c r="D1334" s="21"/>
      <c r="E1334" s="21"/>
      <c r="F1334" s="22"/>
      <c r="G1334" s="21"/>
      <c r="H1334" s="21"/>
      <c r="I1334" s="21"/>
      <c r="J1334" s="21"/>
      <c r="K1334" s="21"/>
      <c r="L1334" s="21"/>
      <c r="M1334" s="21"/>
      <c r="N1334" s="22"/>
      <c r="O1334" s="23"/>
    </row>
    <row r="1335" spans="2:15" x14ac:dyDescent="0.4">
      <c r="B1335" s="21"/>
      <c r="C1335" s="21"/>
      <c r="D1335" s="21"/>
      <c r="E1335" s="21"/>
      <c r="F1335" s="22"/>
      <c r="G1335" s="21"/>
      <c r="H1335" s="21"/>
      <c r="I1335" s="21"/>
      <c r="J1335" s="21"/>
      <c r="K1335" s="21"/>
      <c r="L1335" s="21"/>
      <c r="M1335" s="21"/>
      <c r="N1335" s="22"/>
      <c r="O1335" s="23"/>
    </row>
    <row r="1336" spans="2:15" x14ac:dyDescent="0.4">
      <c r="B1336" s="21"/>
      <c r="C1336" s="21"/>
      <c r="D1336" s="21"/>
      <c r="E1336" s="21"/>
      <c r="F1336" s="22"/>
      <c r="G1336" s="21"/>
      <c r="H1336" s="21"/>
      <c r="I1336" s="21"/>
      <c r="J1336" s="21"/>
      <c r="K1336" s="21"/>
      <c r="L1336" s="21"/>
      <c r="M1336" s="21"/>
      <c r="N1336" s="22"/>
      <c r="O1336" s="23"/>
    </row>
    <row r="1337" spans="2:15" x14ac:dyDescent="0.4">
      <c r="B1337" s="21"/>
      <c r="C1337" s="21"/>
      <c r="D1337" s="21"/>
      <c r="E1337" s="21"/>
      <c r="F1337" s="22"/>
      <c r="G1337" s="21"/>
      <c r="H1337" s="21"/>
      <c r="I1337" s="21"/>
      <c r="J1337" s="21"/>
      <c r="K1337" s="21"/>
      <c r="L1337" s="21"/>
      <c r="M1337" s="21"/>
      <c r="N1337" s="22"/>
      <c r="O1337" s="23"/>
    </row>
    <row r="1338" spans="2:15" x14ac:dyDescent="0.4">
      <c r="B1338" s="21"/>
      <c r="C1338" s="21"/>
      <c r="D1338" s="21"/>
      <c r="E1338" s="21"/>
      <c r="F1338" s="22"/>
      <c r="G1338" s="21"/>
      <c r="H1338" s="21"/>
      <c r="I1338" s="21"/>
      <c r="J1338" s="21"/>
      <c r="K1338" s="21"/>
      <c r="L1338" s="21"/>
      <c r="M1338" s="21"/>
      <c r="N1338" s="22"/>
      <c r="O1338" s="23"/>
    </row>
    <row r="1339" spans="2:15" x14ac:dyDescent="0.4">
      <c r="B1339" s="21"/>
      <c r="C1339" s="21"/>
      <c r="D1339" s="21"/>
      <c r="E1339" s="21"/>
      <c r="F1339" s="22"/>
      <c r="G1339" s="21"/>
      <c r="H1339" s="21"/>
      <c r="I1339" s="21"/>
      <c r="J1339" s="21"/>
      <c r="K1339" s="21"/>
      <c r="L1339" s="21"/>
      <c r="M1339" s="21"/>
      <c r="N1339" s="22"/>
      <c r="O1339" s="23"/>
    </row>
    <row r="1340" spans="2:15" x14ac:dyDescent="0.4">
      <c r="B1340" s="21"/>
      <c r="C1340" s="21"/>
      <c r="D1340" s="21"/>
      <c r="E1340" s="21"/>
      <c r="F1340" s="22"/>
      <c r="G1340" s="21"/>
      <c r="H1340" s="21"/>
      <c r="I1340" s="21"/>
      <c r="J1340" s="21"/>
      <c r="K1340" s="21"/>
      <c r="L1340" s="21"/>
      <c r="M1340" s="21"/>
      <c r="N1340" s="22"/>
      <c r="O1340" s="23"/>
    </row>
  </sheetData>
  <sheetProtection algorithmName="SHA-512" hashValue="LGgkni8WLAn5fB6ukROOCeBzdt2eeVzvq8DB/WTIbSBlmcaAThDCldUV5j5ohSAe779iWYtiP9h1V7qweoPJLw==" saltValue="WQDIC39yL9ayr12JW1s7NA==" spinCount="100000" sheet="1" objects="1" scenarios="1" autoFilter="0"/>
  <autoFilter ref="B6:T6" xr:uid="{83B69E49-34F7-4F36-9E6A-C6DC6CAECB9F}"/>
  <sortState xmlns:xlrd2="http://schemas.microsoft.com/office/spreadsheetml/2017/richdata2" ref="B7:Y238">
    <sortCondition ref="B7" customList="断熱等,断熱等+防災,断熱等+防犯,防災,防犯,防音"/>
    <sortCondition ref="W7"/>
    <sortCondition ref="X7"/>
    <sortCondition ref="Y7"/>
    <sortCondition ref="K7" customList="大（L）,中（M）,小（S）,極小（X）"/>
  </sortState>
  <mergeCells count="14">
    <mergeCell ref="L5:L6"/>
    <mergeCell ref="M5:M6"/>
    <mergeCell ref="N5:N6"/>
    <mergeCell ref="O5:O6"/>
    <mergeCell ref="G3:O3"/>
    <mergeCell ref="B5:B6"/>
    <mergeCell ref="C5:C6"/>
    <mergeCell ref="D5:D6"/>
    <mergeCell ref="E5:E6"/>
    <mergeCell ref="F5:F6"/>
    <mergeCell ref="G5:G6"/>
    <mergeCell ref="H5:I5"/>
    <mergeCell ref="J5:J6"/>
    <mergeCell ref="K5:K6"/>
  </mergeCells>
  <phoneticPr fontId="3"/>
  <conditionalFormatting sqref="B2:G2 B3:F3 B4:M4 B7:M1048576 O7:O1048576 N4:O5 J2:O2 D5:G5 J5:M5">
    <cfRule type="expression" dxfId="19" priority="4">
      <formula>$L2&lt;&gt;""</formula>
    </cfRule>
  </conditionalFormatting>
  <conditionalFormatting sqref="B5:C5">
    <cfRule type="expression" dxfId="18" priority="3">
      <formula>B5=""</formula>
    </cfRule>
  </conditionalFormatting>
  <conditionalFormatting sqref="H2:I2">
    <cfRule type="expression" dxfId="17" priority="2">
      <formula>$L2&lt;&gt;""</formula>
    </cfRule>
  </conditionalFormatting>
  <conditionalFormatting sqref="C5">
    <cfRule type="expression" dxfId="16" priority="5">
      <formula>AND($F5&lt;&gt;$F4,$F5&lt;&gt;"")</formula>
    </cfRule>
    <cfRule type="expression" dxfId="15" priority="6">
      <formula>AND($F5=$F4,$F5&lt;&gt;"")</formula>
    </cfRule>
  </conditionalFormatting>
  <conditionalFormatting sqref="B5:C5">
    <cfRule type="expression" dxfId="14" priority="7">
      <formula>$V7="改ページ"</formula>
    </cfRule>
    <cfRule type="expression" dxfId="13" priority="8">
      <formula>$V6="改ページ"</formula>
    </cfRule>
    <cfRule type="expression" dxfId="12" priority="9">
      <formula>AND($F5&lt;&gt;"",$F7="")</formula>
    </cfRule>
  </conditionalFormatting>
  <conditionalFormatting sqref="B5">
    <cfRule type="expression" dxfId="11" priority="10">
      <formula>AND($F5&lt;&gt;$F4,$F5&lt;&gt;"")</formula>
    </cfRule>
    <cfRule type="expression" dxfId="10" priority="11">
      <formula>AND($F5=$F4,$F5&lt;&gt;"")</formula>
    </cfRule>
  </conditionalFormatting>
  <conditionalFormatting sqref="H5">
    <cfRule type="expression" dxfId="9" priority="12">
      <formula>#REF!&lt;&gt;""</formula>
    </cfRule>
  </conditionalFormatting>
  <conditionalFormatting sqref="H6:I6">
    <cfRule type="expression" dxfId="8" priority="13">
      <formula>$L5&lt;&gt;""</formula>
    </cfRule>
  </conditionalFormatting>
  <conditionalFormatting sqref="N7:N1048576">
    <cfRule type="expression" dxfId="7" priority="1">
      <formula>$L7&lt;&gt;""</formula>
    </cfRule>
  </conditionalFormatting>
  <printOptions horizontalCentered="1"/>
  <pageMargins left="0.23622047244094491" right="0.23622047244094491" top="0.74803149606299213" bottom="0.74803149606299213" header="0.31496062992125984" footer="0.31496062992125984"/>
  <pageSetup paperSize="9" scale="10" orientation="portrait" r:id="rId1"/>
  <colBreaks count="1" manualBreakCount="1">
    <brk id="15" min="1" max="1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BD07E-B8EB-4E8C-BEB4-2F09E88BFE9E}">
  <sheetPr codeName="Sheet1"/>
  <dimension ref="A1:AJ43"/>
  <sheetViews>
    <sheetView showGridLines="0" zoomScale="70" zoomScaleNormal="70" workbookViewId="0">
      <pane xSplit="8" ySplit="11" topLeftCell="I12" activePane="bottomRight" state="frozen"/>
      <selection pane="topRight"/>
      <selection pane="bottomLeft"/>
      <selection pane="bottomRight" activeCell="V8" sqref="V8:Y9"/>
    </sheetView>
  </sheetViews>
  <sheetFormatPr defaultColWidth="8.625" defaultRowHeight="18" customHeight="1" x14ac:dyDescent="0.4"/>
  <cols>
    <col min="1" max="7" width="8.625" style="25" hidden="1" customWidth="1"/>
    <col min="8" max="8" width="4.625" style="25" customWidth="1"/>
    <col min="9" max="9" width="17.125" style="26" customWidth="1"/>
    <col min="10" max="10" width="27.625" style="26" hidden="1" customWidth="1"/>
    <col min="11" max="11" width="60.625" style="27" customWidth="1"/>
    <col min="12" max="12" width="17.125" style="26" customWidth="1"/>
    <col min="13" max="13" width="40.625" style="27" customWidth="1"/>
    <col min="14" max="18" width="16.625" style="26" customWidth="1"/>
    <col min="19" max="20" width="18.375" style="26" customWidth="1"/>
    <col min="21" max="21" width="18.375" style="26" hidden="1" customWidth="1"/>
    <col min="22" max="22" width="18.375" style="26" customWidth="1"/>
    <col min="23" max="23" width="18.375" style="37" hidden="1" customWidth="1"/>
    <col min="24" max="24" width="18.375" style="99" customWidth="1"/>
    <col min="25" max="25" width="18.375" style="99" hidden="1" customWidth="1"/>
    <col min="26" max="26" width="18.375" style="26" customWidth="1"/>
    <col min="27" max="28" width="18.375" style="26" hidden="1" customWidth="1"/>
    <col min="29" max="29" width="18.375" style="28" customWidth="1"/>
    <col min="30" max="30" width="18.375" style="28" hidden="1" customWidth="1"/>
    <col min="31" max="31" width="18.375" style="26" customWidth="1"/>
    <col min="32" max="32" width="18.375" style="26" hidden="1" customWidth="1"/>
    <col min="33" max="33" width="18.375" style="28" customWidth="1"/>
    <col min="34" max="34" width="18.375" style="99" hidden="1" customWidth="1"/>
    <col min="35" max="36" width="18.375" style="26" hidden="1" customWidth="1"/>
    <col min="37" max="16384" width="8.625" style="25"/>
  </cols>
  <sheetData>
    <row r="1" spans="1:36" ht="18" customHeight="1" x14ac:dyDescent="0.4">
      <c r="V1" s="28"/>
      <c r="W1" s="28"/>
      <c r="X1" s="26"/>
      <c r="Y1" s="26"/>
      <c r="AA1" s="28"/>
      <c r="AB1" s="28"/>
      <c r="AC1" s="26"/>
      <c r="AD1" s="26"/>
      <c r="AE1" s="28"/>
      <c r="AF1" s="28"/>
      <c r="AG1" s="26"/>
      <c r="AH1" s="25"/>
    </row>
    <row r="2" spans="1:36" ht="21" x14ac:dyDescent="0.4">
      <c r="I2" s="29" t="s">
        <v>167</v>
      </c>
      <c r="J2" s="29"/>
      <c r="K2" s="29"/>
      <c r="L2" s="29"/>
      <c r="M2" s="30" t="s">
        <v>15</v>
      </c>
      <c r="N2" s="31" t="s">
        <v>16</v>
      </c>
      <c r="O2" s="32" t="s">
        <v>17</v>
      </c>
      <c r="P2" s="33" t="s">
        <v>16</v>
      </c>
      <c r="S2" s="34"/>
      <c r="T2" s="34"/>
      <c r="V2" s="28"/>
      <c r="W2" s="28"/>
      <c r="X2" s="26"/>
      <c r="Y2" s="26"/>
      <c r="AA2" s="28"/>
      <c r="AB2" s="28"/>
      <c r="AC2" s="26"/>
      <c r="AD2" s="26"/>
      <c r="AE2" s="28"/>
      <c r="AF2" s="28"/>
      <c r="AG2" s="26"/>
      <c r="AH2" s="25"/>
      <c r="AI2" s="35"/>
    </row>
    <row r="3" spans="1:36" ht="18" customHeight="1" x14ac:dyDescent="0.4">
      <c r="I3" s="36"/>
      <c r="J3" s="36"/>
      <c r="V3" s="37" t="s">
        <v>18</v>
      </c>
      <c r="W3" s="28"/>
      <c r="X3" s="26"/>
      <c r="Y3" s="26"/>
      <c r="AA3" s="28"/>
      <c r="AB3" s="28"/>
      <c r="AC3" s="26"/>
      <c r="AD3" s="26"/>
      <c r="AE3" s="28"/>
      <c r="AF3" s="28"/>
      <c r="AG3" s="26"/>
      <c r="AH3" s="25"/>
      <c r="AI3" s="38"/>
    </row>
    <row r="4" spans="1:36" ht="18" hidden="1" customHeight="1" x14ac:dyDescent="0.4">
      <c r="I4" s="36"/>
      <c r="J4" s="36"/>
      <c r="V4" s="37" t="s">
        <v>19</v>
      </c>
      <c r="W4" s="28"/>
      <c r="X4" s="26"/>
      <c r="Y4" s="26"/>
      <c r="AA4" s="28"/>
      <c r="AB4" s="28"/>
      <c r="AC4" s="26"/>
      <c r="AD4" s="26"/>
      <c r="AE4" s="28"/>
      <c r="AF4" s="28"/>
      <c r="AG4" s="26"/>
      <c r="AH4" s="25"/>
      <c r="AI4" s="39"/>
    </row>
    <row r="5" spans="1:36" ht="18" hidden="1" customHeight="1" x14ac:dyDescent="0.4">
      <c r="I5" s="36"/>
      <c r="J5" s="36"/>
      <c r="V5" s="28"/>
      <c r="W5" s="28"/>
      <c r="X5" s="26"/>
      <c r="Y5" s="26"/>
      <c r="AA5" s="28"/>
      <c r="AB5" s="28"/>
      <c r="AC5" s="26"/>
      <c r="AD5" s="26"/>
      <c r="AE5" s="28"/>
      <c r="AF5" s="28"/>
      <c r="AG5" s="26"/>
      <c r="AH5" s="25"/>
      <c r="AI5" s="39"/>
    </row>
    <row r="6" spans="1:36" ht="18" hidden="1" customHeight="1" x14ac:dyDescent="0.4">
      <c r="I6" s="36"/>
      <c r="J6" s="36"/>
      <c r="V6" s="28"/>
      <c r="W6" s="28"/>
      <c r="X6" s="26"/>
      <c r="Y6" s="26"/>
      <c r="AA6" s="28"/>
      <c r="AB6" s="28"/>
      <c r="AC6" s="26"/>
      <c r="AD6" s="26"/>
      <c r="AE6" s="28"/>
      <c r="AF6" s="28"/>
      <c r="AG6" s="26"/>
      <c r="AH6" s="25"/>
      <c r="AI6" s="39"/>
    </row>
    <row r="7" spans="1:36" ht="18" customHeight="1" x14ac:dyDescent="0.4">
      <c r="I7" s="40" t="s">
        <v>20</v>
      </c>
      <c r="J7" s="40"/>
      <c r="K7" s="41"/>
      <c r="L7" s="42"/>
      <c r="M7" s="41"/>
      <c r="T7" s="42"/>
      <c r="V7" s="37" t="s">
        <v>21</v>
      </c>
      <c r="W7" s="28"/>
      <c r="X7" s="26"/>
      <c r="Y7" s="26"/>
      <c r="AA7" s="28"/>
      <c r="AB7" s="28"/>
      <c r="AC7" s="26"/>
      <c r="AD7" s="26"/>
      <c r="AE7" s="28"/>
      <c r="AF7" s="28"/>
      <c r="AG7" s="32"/>
      <c r="AH7" s="25"/>
      <c r="AI7" s="38"/>
    </row>
    <row r="8" spans="1:36" s="43" customFormat="1" ht="18" customHeight="1" x14ac:dyDescent="0.4">
      <c r="I8" s="44" t="s">
        <v>22</v>
      </c>
      <c r="J8" s="44" t="s">
        <v>3</v>
      </c>
      <c r="K8" s="45" t="s">
        <v>23</v>
      </c>
      <c r="L8" s="44" t="s">
        <v>24</v>
      </c>
      <c r="M8" s="45" t="s">
        <v>25</v>
      </c>
      <c r="N8" s="46" t="s">
        <v>26</v>
      </c>
      <c r="O8" s="47"/>
      <c r="P8" s="46" t="s">
        <v>27</v>
      </c>
      <c r="Q8" s="48"/>
      <c r="R8" s="47"/>
      <c r="S8" s="44" t="s">
        <v>28</v>
      </c>
      <c r="T8" s="44" t="s">
        <v>29</v>
      </c>
      <c r="U8" s="49"/>
      <c r="V8" s="50" t="s">
        <v>30</v>
      </c>
      <c r="W8" s="51"/>
      <c r="X8" s="51"/>
      <c r="Y8" s="52"/>
      <c r="Z8" s="53" t="s">
        <v>31</v>
      </c>
      <c r="AA8" s="54"/>
      <c r="AB8" s="54"/>
      <c r="AC8" s="54"/>
      <c r="AD8" s="54"/>
      <c r="AE8" s="54"/>
      <c r="AF8" s="54"/>
      <c r="AG8" s="54"/>
      <c r="AH8" s="54"/>
      <c r="AI8" s="55" t="s">
        <v>32</v>
      </c>
      <c r="AJ8" s="56"/>
    </row>
    <row r="9" spans="1:36" s="43" customFormat="1" ht="18" customHeight="1" x14ac:dyDescent="0.4">
      <c r="I9" s="44"/>
      <c r="J9" s="44"/>
      <c r="K9" s="45"/>
      <c r="L9" s="44"/>
      <c r="M9" s="45"/>
      <c r="N9" s="57"/>
      <c r="O9" s="58"/>
      <c r="P9" s="57"/>
      <c r="Q9" s="59"/>
      <c r="R9" s="58"/>
      <c r="S9" s="44"/>
      <c r="T9" s="44"/>
      <c r="U9" s="49"/>
      <c r="V9" s="60"/>
      <c r="W9" s="61"/>
      <c r="X9" s="61"/>
      <c r="Y9" s="62"/>
      <c r="Z9" s="53" t="s">
        <v>33</v>
      </c>
      <c r="AA9" s="54"/>
      <c r="AB9" s="54"/>
      <c r="AC9" s="54"/>
      <c r="AD9" s="63"/>
      <c r="AE9" s="53" t="s">
        <v>34</v>
      </c>
      <c r="AF9" s="54"/>
      <c r="AG9" s="54"/>
      <c r="AH9" s="54"/>
      <c r="AI9" s="64"/>
      <c r="AJ9" s="65"/>
    </row>
    <row r="10" spans="1:36" s="43" customFormat="1" ht="18" customHeight="1" x14ac:dyDescent="0.4">
      <c r="I10" s="44"/>
      <c r="J10" s="44"/>
      <c r="K10" s="45"/>
      <c r="L10" s="44"/>
      <c r="M10" s="45"/>
      <c r="N10" s="66" t="s">
        <v>35</v>
      </c>
      <c r="O10" s="66" t="s">
        <v>36</v>
      </c>
      <c r="P10" s="66" t="s">
        <v>37</v>
      </c>
      <c r="Q10" s="66" t="s">
        <v>38</v>
      </c>
      <c r="R10" s="66" t="s">
        <v>39</v>
      </c>
      <c r="S10" s="44"/>
      <c r="T10" s="44"/>
      <c r="U10" s="49" t="s">
        <v>40</v>
      </c>
      <c r="V10" s="67" t="s">
        <v>41</v>
      </c>
      <c r="W10" s="67" t="s">
        <v>42</v>
      </c>
      <c r="X10" s="68" t="s">
        <v>43</v>
      </c>
      <c r="Y10" s="68" t="s">
        <v>44</v>
      </c>
      <c r="Z10" s="69" t="s">
        <v>41</v>
      </c>
      <c r="AA10" s="69" t="s">
        <v>45</v>
      </c>
      <c r="AB10" s="69" t="s">
        <v>42</v>
      </c>
      <c r="AC10" s="70" t="s">
        <v>43</v>
      </c>
      <c r="AD10" s="70" t="s">
        <v>44</v>
      </c>
      <c r="AE10" s="69" t="s">
        <v>46</v>
      </c>
      <c r="AF10" s="69" t="s">
        <v>42</v>
      </c>
      <c r="AG10" s="70" t="s">
        <v>43</v>
      </c>
      <c r="AH10" s="71" t="s">
        <v>44</v>
      </c>
      <c r="AI10" s="72"/>
      <c r="AJ10" s="73"/>
    </row>
    <row r="11" spans="1:36" ht="18" customHeight="1" thickBot="1" x14ac:dyDescent="0.45">
      <c r="I11" s="74" t="s">
        <v>47</v>
      </c>
      <c r="J11" s="74" t="s">
        <v>47</v>
      </c>
      <c r="K11" s="75" t="s">
        <v>47</v>
      </c>
      <c r="L11" s="74" t="s">
        <v>47</v>
      </c>
      <c r="M11" s="75" t="s">
        <v>47</v>
      </c>
      <c r="N11" s="74" t="s">
        <v>48</v>
      </c>
      <c r="O11" s="74" t="s">
        <v>48</v>
      </c>
      <c r="P11" s="74" t="s">
        <v>49</v>
      </c>
      <c r="Q11" s="74" t="s">
        <v>49</v>
      </c>
      <c r="R11" s="74" t="s">
        <v>49</v>
      </c>
      <c r="S11" s="74" t="s">
        <v>49</v>
      </c>
      <c r="T11" s="74" t="s">
        <v>49</v>
      </c>
      <c r="U11" s="76" t="s">
        <v>48</v>
      </c>
      <c r="V11" s="77" t="s">
        <v>49</v>
      </c>
      <c r="W11" s="77" t="s">
        <v>49</v>
      </c>
      <c r="X11" s="77" t="s">
        <v>49</v>
      </c>
      <c r="Y11" s="77" t="s">
        <v>49</v>
      </c>
      <c r="Z11" s="78" t="s">
        <v>49</v>
      </c>
      <c r="AA11" s="78" t="s">
        <v>49</v>
      </c>
      <c r="AB11" s="78" t="s">
        <v>49</v>
      </c>
      <c r="AC11" s="78" t="s">
        <v>49</v>
      </c>
      <c r="AD11" s="78" t="s">
        <v>49</v>
      </c>
      <c r="AE11" s="78" t="s">
        <v>49</v>
      </c>
      <c r="AF11" s="78" t="s">
        <v>49</v>
      </c>
      <c r="AG11" s="78" t="s">
        <v>49</v>
      </c>
      <c r="AH11" s="79" t="s">
        <v>49</v>
      </c>
      <c r="AI11" s="80" t="s">
        <v>49</v>
      </c>
      <c r="AJ11" s="80" t="s">
        <v>49</v>
      </c>
    </row>
    <row r="12" spans="1:36" ht="18" customHeight="1" thickTop="1" x14ac:dyDescent="0.4">
      <c r="A12" s="25" t="str">
        <f>IF(I12&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12,"(","_"),")","_"),"（","_"),"）","_"),"-","_"),"―","_"),"－","_"),"・","_"),"／","_"),"/","_")," ","_"),"　","_"),"+","_"),"＋","_"),"A4","A4サッシ"),"Ａ４","A4サッシ"),"Ａ4","A4サッシ"),"A４","A4サッシ"),"~","_"),"～","_"),",","_"),"、","_"),"[","_"),"]","_"),"［","_"),"］","_"),"：","_"),":","_"),"")</f>
        <v/>
      </c>
      <c r="B12" s="25" t="str">
        <f>IF(OR(J12&lt;&gt;"",COUNTIF($I$2,"*非木造*")&gt;0,COUNTIF($I$2,"*特定客先*")&gt;0),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12&amp;J12,"(","_"),")","_"),"（","_"),"）","_"),"-","_"),"―","_"),"－","_"),"・","_"),"／","_"),"/","_")," ","_"),"　","_"),"+","_"),"＋","_"),"A4","A4サッシ"),"Ａ４","A4サッシ"),"Ａ4","A4サッシ"),"A４","A4サッシ"),"~","_"),"～","_"),",","_"),"、","_"),"[","_"),"]","_"),"［","_"),"］","_"),"：","_"),":","_"),"")</f>
        <v/>
      </c>
      <c r="C12" s="81" t="str">
        <f>IF(K12&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12&amp;J12&amp;K12,"(","_"),")","_"),"（","_"),"）","_"),"-","_"),"―","_"),"－","_"),"・","_"),"／","_"),"/","_")," ","_"),"　","_"),"+","_"),"＋","_"),"A4","A4サッシ"),"Ａ４","A4サッシ"),"Ａ4","A4サッシ"),"A４","A4サッシ"),"~","_"),"～","_"),",","_"),"、","_"),"[","_"),"]","_"),"［","_"),"］","_"),"：","_"),":","_"),"")</f>
        <v/>
      </c>
      <c r="D12" s="81" t="str">
        <f>IF(L12&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12&amp;J12&amp;K12&amp;L12,"(","_"),")","_"),"（","_"),"）","_"),"-","_"),"―","_"),"－","_"),"・","_"),"／","_"),"/","_")," ","_"),"　","_"),"+","_"),"＋","_"),"A4","A4サッシ"),"Ａ４","A4サッシ"),"Ａ4","A4サッシ"),"A４","A4サッシ"),"~","_"),"～","_"),",","_"),"、","_"),"[","_"),"]","_"),"［","_"),"］","_"),"：","_"),":","_"),"")</f>
        <v/>
      </c>
      <c r="E12" s="81" t="str">
        <f t="shared" ref="E12:E41" si="0">IF(T12&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12&amp;J12&amp;K12&amp;L12&amp;T12,"(","_"),")","_"),"（","_"),"）","_"),"-","_"),"―","_"),"－","_"),"・","_"),"／","_"),"/","_")," ","_"),"　","_"),"+","_"),"＋","_"),"A4","A4サッシ"),"Ａ４","A4サッシ"),"Ａ4","A4サッシ"),"A４","A4サッシ"),"~","_"),"～","_"),",","_"),"、","_"),"[","_"),"]","_"),"［","_"),"］","_"),"：","_"),":","_"),"")</f>
        <v/>
      </c>
      <c r="F12" s="25">
        <f>IFERROR(VLOOKUP(K12&amp;L12,LIXIL対象製品リスト!R:W,4,FALSE),0)</f>
        <v>0</v>
      </c>
      <c r="G12" s="25">
        <f>IFERROR(VLOOKUP(K12&amp;L12,LIXIL対象製品リスト!R:W,5,FALSE),0)</f>
        <v>0</v>
      </c>
      <c r="I12" s="82"/>
      <c r="J12" s="83"/>
      <c r="K12" s="83"/>
      <c r="L12" s="82"/>
      <c r="M12" s="83"/>
      <c r="N12" s="82"/>
      <c r="O12" s="82"/>
      <c r="P12" s="84" t="str">
        <f>IF(OR(N12="",O12=""),"",IF(COUNTIF(L12,"*（D）*")&gt;0,IF((N12+F12)*(O12+G12)/10^6&gt;=サイズ!$D$17,"4",IF((N12+F12)*(O12+G12)/10^6&gt;=サイズ!$D$16,"3",IF((N12+F12)*(O12+G12)/10^6&gt;=サイズ!$D$15,"2",IF((N12+F12)*(O12+G12)/10^6&gt;=サイズ!$D$14,"1","対象外")))),IF(COUNTIF(L12,"*（E）*")&gt;0,IF((N12+F12)*(O12+G12)/10^6&gt;=サイズ!$D$21,"4",IF((N12+F12)*(O12+G12)/10^6&gt;=サイズ!$D$20,"3",IF((N12+F12)*(O12+G12)/10^6&gt;=サイズ!$D$19,"2",IF((N12+F12)*(O12+G12)/10^6&gt;=サイズ!$D$18,"1","対象外")))),"開閉形式を選択")))</f>
        <v/>
      </c>
      <c r="Q12" s="84" t="str">
        <f>IF(OR(N12="",O12=""),"",IF(COUNTIF(L12,"*（D）*")&gt;0,IF(P12="1","小",IF(P12="2","中",IF(P12="3","中",IF(P12="4","大","対象外")))),IF(COUNTIF(L12,"*（E）*")&gt;0,IF(P12="1","小",IF(P12="2","中",IF(P12="3","大",IF(P12="4","大","対象外")))))))</f>
        <v/>
      </c>
      <c r="R12" s="84" t="str">
        <f>IF(OR(N12="",O12=""),"",IF(COUNTIF(L12,"*（D）*")&gt;0,IF(P12="1","小",IF(P12="2","小",IF(P12="3","大",IF(P12="4","大","対象外")))),IF(COUNTIF(L12,"*（E）*")&gt;0,IF(P12="1","小",IF(P12="2","小",IF(P12="3","小",IF(P12="4","大","対象外")))))))</f>
        <v/>
      </c>
      <c r="S12" s="85" t="str">
        <f>IFERROR(IF(OR(I12="",K12="",L12="",M12="",N12="",O12=""),"",VLOOKUP(SUBSTITUTE(SUBSTITUTE(I12&amp;K12&amp;L12&amp;M12&amp;P12,CHAR(10),""),"~","～"),LIXIL対象製品リスト!P:Q,2,FALSE)),"対象の型番はありません")</f>
        <v/>
      </c>
      <c r="T12" s="84" t="str">
        <f t="shared" ref="T12:T41" si="1">IF(S12="","",IF(LEFT(S12,2)="対象","－",IF(LEFT(I12,2)="断熱",MID(S12,10,1),"－")))</f>
        <v/>
      </c>
      <c r="U12" s="86"/>
      <c r="V12" s="87" t="str">
        <f>IF(T12&lt;&gt;"",IF(T12="P","SS",IF(OR(T12="S",T12="A"),T12,IF(AND(T12="B",IFERROR(VLOOKUP(S12,LIXIL対象製品リスト!L:AC,9,FALSE),"")="○"),IF(OR($P$2="",$P$2="選択してください"),"建て方を選択してください",IF($P$2="共同住宅（4階建以上）",T12,"対象外")),"対象外"))),"")</f>
        <v/>
      </c>
      <c r="W12" s="88" t="str">
        <f>"窓リノベ24"&amp;"ドア"&amp;IFERROR(LEFT(VLOOKUP(S12,LIXIL対象製品リスト!L:AC,2,FALSE),3),"はつり")&amp;V12&amp;Q12</f>
        <v>窓リノベ24ドアはつり</v>
      </c>
      <c r="X12" s="89" t="str">
        <f>IF(T12&lt;&gt;"",IFERROR(IF($P$2="共同住宅（4階建以上）",VLOOKUP(W12,補助額!A:H,8,FALSE),VLOOKUP(W12,補助額!A:H,7,FALSE)),"－"),"")</f>
        <v/>
      </c>
      <c r="Y12" s="90" t="str">
        <f>IF(AND(U12&lt;&gt;"",X12&lt;&gt;""),X12*U12,"")</f>
        <v/>
      </c>
      <c r="Z12" s="91" t="str">
        <f>IF(T12="","",IF(OR($N$2="選択してください",$N$2=""),"地域を選択してください",IF(OR($P$2="選択してください",$P$2=""),"建て方を選択してください",IFERROR(VLOOKUP(AA12,こどもエコグレード!A:E,5,FALSE),"対象外"))))</f>
        <v/>
      </c>
      <c r="AA12" s="91" t="str">
        <f t="shared" ref="AA12:AA41" si="2">T12&amp;IF($P$2="戸建住宅","戸建住宅","共同住宅")&amp;$N$2</f>
        <v>共同住宅選択してください</v>
      </c>
      <c r="AB12" s="91" t="str">
        <f>"子育てエコ"&amp;"ドア"&amp;Z12&amp;R12</f>
        <v>子育てエコドア</v>
      </c>
      <c r="AC12" s="92" t="str">
        <f>IF(T12&lt;&gt;"",IFERROR(IF($P$2="共同住宅（4階建以上）",VLOOKUP(AB12,補助額!A:H,8,FALSE),VLOOKUP(AB12,補助額!A:H,7,FALSE)),"－"),"")</f>
        <v/>
      </c>
      <c r="AD12" s="92" t="str">
        <f>IF(AND(U12&lt;&gt;"",AC12&lt;&gt;""),AC12*U12,"")</f>
        <v/>
      </c>
      <c r="AE12" s="91" t="str">
        <f t="shared" ref="AE12:AE41" si="3">IF(T12="","",IF(RIGHT(I12,2)="防音","防音",IF(RIGHT(I12,2)="防犯","防犯",IF(RIGHT(I12,2)="防災","防災","対象外"))))</f>
        <v/>
      </c>
      <c r="AF12" s="91" t="str">
        <f>"子育てエコ"&amp;"ドア"&amp;AE12&amp;R12</f>
        <v>子育てエコドア</v>
      </c>
      <c r="AG12" s="92" t="str">
        <f>IF(T12&lt;&gt;"",IFERROR(IF($P$2="共同住宅（4階建以上）",VLOOKUP(AF12,補助額!A:H,8,FALSE),VLOOKUP(AF12,補助額!A:H,7,FALSE)),"－"),"")</f>
        <v/>
      </c>
      <c r="AH12" s="93" t="str">
        <f>IF(AND(U12&lt;&gt;"",AG12&lt;&gt;""),AG12*U12,"")</f>
        <v/>
      </c>
      <c r="AI12" s="94" t="str">
        <f>IF(T12="","",IF(OR($N$2="選択してください",$N$2=""),"地域を選択してください",IF(OR($P$2="選択してください",$P$2=""),"建て方を選択してください",IFERROR(VLOOKUP(AJ12,こどもエコグレード!A:F,6,FALSE),"対象外"))))</f>
        <v/>
      </c>
      <c r="AJ12" s="94" t="str">
        <f t="shared" ref="AJ12:AJ41" si="4">T12&amp;IF($P$2="戸建住宅","戸建住宅","共同住宅")&amp;$N$2</f>
        <v>共同住宅選択してください</v>
      </c>
    </row>
    <row r="13" spans="1:36" ht="18" customHeight="1" x14ac:dyDescent="0.4">
      <c r="A13" s="25" t="str">
        <f t="shared" ref="A13:A41" si="5">IF(I13&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13,"(","_"),")","_"),"（","_"),"）","_"),"-","_"),"―","_"),"－","_"),"・","_"),"／","_"),"/","_")," ","_"),"　","_"),"+","_"),"＋","_"),"A4","A4サッシ"),"Ａ４","A4サッシ"),"Ａ4","A4サッシ"),"A４","A4サッシ"),"~","_"),"～","_"),",","_"),"、","_"),"[","_"),"]","_"),"［","_"),"］","_"),"：","_"),":","_"),"")</f>
        <v/>
      </c>
      <c r="B13" s="25" t="str">
        <f t="shared" ref="B13:B41" si="6">IF(OR(J13&lt;&gt;"",COUNTIF($I$2,"*非木造*")&gt;0,COUNTIF($I$2,"*特定客先*")&gt;0),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13&amp;J13,"(","_"),")","_"),"（","_"),"）","_"),"-","_"),"―","_"),"－","_"),"・","_"),"／","_"),"/","_")," ","_"),"　","_"),"+","_"),"＋","_"),"A4","A4サッシ"),"Ａ４","A4サッシ"),"Ａ4","A4サッシ"),"A４","A4サッシ"),"~","_"),"～","_"),",","_"),"、","_"),"[","_"),"]","_"),"［","_"),"］","_"),"：","_"),":","_"),"")</f>
        <v/>
      </c>
      <c r="C13" s="81" t="str">
        <f t="shared" ref="C13:C41" si="7">IF(K13&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13&amp;J13&amp;K13,"(","_"),")","_"),"（","_"),"）","_"),"-","_"),"―","_"),"－","_"),"・","_"),"／","_"),"/","_")," ","_"),"　","_"),"+","_"),"＋","_"),"A4","A4サッシ"),"Ａ４","A4サッシ"),"Ａ4","A4サッシ"),"A４","A4サッシ"),"~","_"),"～","_"),",","_"),"、","_"),"[","_"),"]","_"),"［","_"),"］","_"),"：","_"),":","_"),"")</f>
        <v/>
      </c>
      <c r="D13" s="81" t="str">
        <f t="shared" ref="D13:D41" si="8">IF(L13&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13&amp;J13&amp;K13&amp;L13,"(","_"),")","_"),"（","_"),"）","_"),"-","_"),"―","_"),"－","_"),"・","_"),"／","_"),"/","_")," ","_"),"　","_"),"+","_"),"＋","_"),"A4","A4サッシ"),"Ａ４","A4サッシ"),"Ａ4","A4サッシ"),"A４","A4サッシ"),"~","_"),"～","_"),",","_"),"、","_"),"[","_"),"]","_"),"［","_"),"］","_"),"：","_"),":","_"),"")</f>
        <v/>
      </c>
      <c r="E13" s="81" t="str">
        <f t="shared" si="0"/>
        <v/>
      </c>
      <c r="F13" s="25">
        <f>IFERROR(VLOOKUP(K13&amp;L13,LIXIL対象製品リスト!R:W,4,FALSE),0)</f>
        <v>0</v>
      </c>
      <c r="G13" s="25">
        <f>IFERROR(VLOOKUP(K13&amp;L13,LIXIL対象製品リスト!R:W,5,FALSE),0)</f>
        <v>0</v>
      </c>
      <c r="I13" s="95"/>
      <c r="J13" s="83"/>
      <c r="K13" s="83"/>
      <c r="L13" s="82"/>
      <c r="M13" s="83"/>
      <c r="N13" s="82"/>
      <c r="O13" s="82"/>
      <c r="P13" s="84" t="str">
        <f>IF(OR(N13="",O13=""),"",IF(COUNTIF(L13,"*（D）*")&gt;0,IF((N13+F13)*(O13+G13)/10^6&gt;=サイズ!$D$17,"4",IF((N13+F13)*(O13+G13)/10^6&gt;=サイズ!$D$16,"3",IF((N13+F13)*(O13+G13)/10^6&gt;=サイズ!$D$15,"2",IF((N13+F13)*(O13+G13)/10^6&gt;=サイズ!$D$14,"1","対象外")))),IF(COUNTIF(L13,"*（E）*")&gt;0,IF((N13+F13)*(O13+G13)/10^6&gt;=サイズ!$D$21,"4",IF((N13+F13)*(O13+G13)/10^6&gt;=サイズ!$D$20,"3",IF((N13+F13)*(O13+G13)/10^6&gt;=サイズ!$D$19,"2",IF((N13+F13)*(O13+G13)/10^6&gt;=サイズ!$D$18,"1","対象外")))),"開閉形式を選択")))</f>
        <v/>
      </c>
      <c r="Q13" s="84" t="str">
        <f t="shared" ref="Q13:Q41" si="9">IF(OR(N13="",O13=""),"",IF(COUNTIF(L13,"*（D）*")&gt;0,IF(P13="1","小",IF(P13="2","中",IF(P13="3","中",IF(P13="4","大","対象外")))),IF(COUNTIF(L13,"*（E）*")&gt;0,IF(P13="1","小",IF(P13="2","中",IF(P13="3","大",IF(P13="4","大","対象外")))))))</f>
        <v/>
      </c>
      <c r="R13" s="84" t="str">
        <f t="shared" ref="R13:R41" si="10">IF(OR(N13="",O13=""),"",IF(COUNTIF(L13,"*（D）*")&gt;0,IF(P13="1","小",IF(P13="2","小",IF(P13="3","大",IF(P13="4","大","対象外")))),IF(COUNTIF(L13,"*（E）*")&gt;0,IF(P13="1","小",IF(P13="2","小",IF(P13="3","小",IF(P13="4","大","対象外")))))))</f>
        <v/>
      </c>
      <c r="S13" s="85" t="str">
        <f>IFERROR(IF(OR(I13="",K13="",L13="",M13="",N13="",O13=""),"",VLOOKUP(SUBSTITUTE(SUBSTITUTE(I13&amp;K13&amp;L13&amp;M13&amp;P13,CHAR(10),""),"~","～"),LIXIL対象製品リスト!P:Q,2,FALSE)),"対象の型番はありません")</f>
        <v/>
      </c>
      <c r="T13" s="84" t="str">
        <f t="shared" si="1"/>
        <v/>
      </c>
      <c r="U13" s="96"/>
      <c r="V13" s="87" t="str">
        <f>IF(T13&lt;&gt;"",IF(T13="P","SS",IF(OR(T13="S",T13="A"),T13,IF(AND(T13="B",IFERROR(VLOOKUP(S13,LIXIL対象製品リスト!L:AC,9,FALSE),"")="○"),IF(OR($P$2="",$P$2="選択してください"),"建て方を選択してください",IF($P$2="共同住宅（4階建以上）",T13,"対象外")),"対象外"))),"")</f>
        <v/>
      </c>
      <c r="W13" s="88" t="str">
        <f>"窓リノベ24"&amp;"ドア"&amp;IFERROR(LEFT(VLOOKUP(S13,LIXIL対象製品リスト!L:AC,2,FALSE),3),"はつり")&amp;V13&amp;Q13</f>
        <v>窓リノベ24ドアはつり</v>
      </c>
      <c r="X13" s="89" t="str">
        <f>IF(T13&lt;&gt;"",IFERROR(IF($P$2="共同住宅（4階建以上）",VLOOKUP(W13,補助額!A:H,8,FALSE),VLOOKUP(W13,補助額!A:H,7,FALSE)),"－"),"")</f>
        <v/>
      </c>
      <c r="Y13" s="90" t="str">
        <f t="shared" ref="Y13:Y41" si="11">IF(AND(U13&lt;&gt;"",X13&lt;&gt;""),X13*U13,"")</f>
        <v/>
      </c>
      <c r="Z13" s="91" t="str">
        <f>IF(T13="","",IF(OR($N$2="選択してください",$N$2=""),"地域を選択してください",IF(OR($P$2="選択してください",$P$2=""),"建て方を選択してください",IFERROR(VLOOKUP(AA13,こどもエコグレード!A:E,5,FALSE),"対象外"))))</f>
        <v/>
      </c>
      <c r="AA13" s="91" t="str">
        <f t="shared" si="2"/>
        <v>共同住宅選択してください</v>
      </c>
      <c r="AB13" s="91" t="str">
        <f t="shared" ref="AB13:AB41" si="12">"子育てエコ"&amp;"ドア"&amp;Z13&amp;R13</f>
        <v>子育てエコドア</v>
      </c>
      <c r="AC13" s="92" t="str">
        <f>IF(T13&lt;&gt;"",IFERROR(IF($P$2="共同住宅（4階建以上）",VLOOKUP(AB13,補助額!A:H,8,FALSE),VLOOKUP(AB13,補助額!A:H,7,FALSE)),"－"),"")</f>
        <v/>
      </c>
      <c r="AD13" s="97" t="str">
        <f t="shared" ref="AD13:AD41" si="13">IF(AND(U13&lt;&gt;"",AC13&lt;&gt;""),AC13*U13,"")</f>
        <v/>
      </c>
      <c r="AE13" s="91" t="str">
        <f t="shared" si="3"/>
        <v/>
      </c>
      <c r="AF13" s="91" t="str">
        <f t="shared" ref="AF13:AF41" si="14">"子育てエコ"&amp;"ドア"&amp;AE13&amp;R13</f>
        <v>子育てエコドア</v>
      </c>
      <c r="AG13" s="92" t="str">
        <f>IF(T13&lt;&gt;"",IFERROR(IF($P$2="共同住宅（4階建以上）",VLOOKUP(AF13,補助額!A:H,8,FALSE),VLOOKUP(AF13,補助額!A:H,7,FALSE)),"－"),"")</f>
        <v/>
      </c>
      <c r="AH13" s="98" t="str">
        <f t="shared" ref="AH13:AH41" si="15">IF(AND(U13&lt;&gt;"",AG13&lt;&gt;""),AG13*U13,"")</f>
        <v/>
      </c>
      <c r="AI13" s="94" t="str">
        <f>IF(T13="","",IF(OR($N$2="選択してください",$N$2=""),"地域を選択してください",IF(OR($P$2="選択してください",$P$2=""),"建て方を選択してください",IFERROR(VLOOKUP(AJ13,こどもエコグレード!A:F,6,FALSE),"対象外"))))</f>
        <v/>
      </c>
      <c r="AJ13" s="94" t="str">
        <f t="shared" si="4"/>
        <v>共同住宅選択してください</v>
      </c>
    </row>
    <row r="14" spans="1:36" ht="18" customHeight="1" x14ac:dyDescent="0.4">
      <c r="A14" s="25" t="str">
        <f t="shared" si="5"/>
        <v/>
      </c>
      <c r="B14" s="25" t="str">
        <f t="shared" si="6"/>
        <v/>
      </c>
      <c r="C14" s="81" t="str">
        <f t="shared" si="7"/>
        <v/>
      </c>
      <c r="D14" s="81" t="str">
        <f t="shared" si="8"/>
        <v/>
      </c>
      <c r="E14" s="81" t="str">
        <f t="shared" si="0"/>
        <v/>
      </c>
      <c r="F14" s="25">
        <f>IFERROR(VLOOKUP(K14&amp;L14,LIXIL対象製品リスト!R:W,4,FALSE),0)</f>
        <v>0</v>
      </c>
      <c r="G14" s="25">
        <f>IFERROR(VLOOKUP(K14&amp;L14,LIXIL対象製品リスト!R:W,5,FALSE),0)</f>
        <v>0</v>
      </c>
      <c r="I14" s="95"/>
      <c r="J14" s="83"/>
      <c r="K14" s="83"/>
      <c r="L14" s="82"/>
      <c r="M14" s="83"/>
      <c r="N14" s="82"/>
      <c r="O14" s="82"/>
      <c r="P14" s="84" t="str">
        <f>IF(OR(N14="",O14=""),"",IF(COUNTIF(L14,"*（D）*")&gt;0,IF((N14+F14)*(O14+G14)/10^6&gt;=サイズ!$D$17,"4",IF((N14+F14)*(O14+G14)/10^6&gt;=サイズ!$D$16,"3",IF((N14+F14)*(O14+G14)/10^6&gt;=サイズ!$D$15,"2",IF((N14+F14)*(O14+G14)/10^6&gt;=サイズ!$D$14,"1","対象外")))),IF(COUNTIF(L14,"*（E）*")&gt;0,IF((N14+F14)*(O14+G14)/10^6&gt;=サイズ!$D$21,"4",IF((N14+F14)*(O14+G14)/10^6&gt;=サイズ!$D$20,"3",IF((N14+F14)*(O14+G14)/10^6&gt;=サイズ!$D$19,"2",IF((N14+F14)*(O14+G14)/10^6&gt;=サイズ!$D$18,"1","対象外")))),"開閉形式を選択")))</f>
        <v/>
      </c>
      <c r="Q14" s="84" t="str">
        <f t="shared" si="9"/>
        <v/>
      </c>
      <c r="R14" s="84" t="str">
        <f t="shared" si="10"/>
        <v/>
      </c>
      <c r="S14" s="85" t="str">
        <f>IFERROR(IF(OR(I14="",K14="",L14="",M14="",N14="",O14=""),"",VLOOKUP(SUBSTITUTE(SUBSTITUTE(I14&amp;K14&amp;L14&amp;M14&amp;P14,CHAR(10),""),"~","～"),LIXIL対象製品リスト!P:Q,2,FALSE)),"対象の型番はありません")</f>
        <v/>
      </c>
      <c r="T14" s="84" t="str">
        <f t="shared" si="1"/>
        <v/>
      </c>
      <c r="U14" s="96"/>
      <c r="V14" s="87" t="str">
        <f>IF(T14&lt;&gt;"",IF(T14="P","SS",IF(OR(T14="S",T14="A"),T14,IF(AND(T14="B",IFERROR(VLOOKUP(S14,LIXIL対象製品リスト!L:AC,9,FALSE),"")="○"),IF(OR($P$2="",$P$2="選択してください"),"建て方を選択してください",IF($P$2="共同住宅（4階建以上）",T14,"対象外")),"対象外"))),"")</f>
        <v/>
      </c>
      <c r="W14" s="88" t="str">
        <f>"窓リノベ24"&amp;"ドア"&amp;IFERROR(LEFT(VLOOKUP(S14,LIXIL対象製品リスト!L:AC,2,FALSE),3),"はつり")&amp;V14&amp;Q14</f>
        <v>窓リノベ24ドアはつり</v>
      </c>
      <c r="X14" s="89" t="str">
        <f>IF(T14&lt;&gt;"",IFERROR(IF($P$2="共同住宅（4階建以上）",VLOOKUP(W14,補助額!A:H,8,FALSE),VLOOKUP(W14,補助額!A:H,7,FALSE)),"－"),"")</f>
        <v/>
      </c>
      <c r="Y14" s="90" t="str">
        <f t="shared" si="11"/>
        <v/>
      </c>
      <c r="Z14" s="91" t="str">
        <f>IF(T14="","",IF(OR($N$2="選択してください",$N$2=""),"地域を選択してください",IF(OR($P$2="選択してください",$P$2=""),"建て方を選択してください",IFERROR(VLOOKUP(AA14,こどもエコグレード!A:E,5,FALSE),"対象外"))))</f>
        <v/>
      </c>
      <c r="AA14" s="91" t="str">
        <f t="shared" si="2"/>
        <v>共同住宅選択してください</v>
      </c>
      <c r="AB14" s="91" t="str">
        <f t="shared" si="12"/>
        <v>子育てエコドア</v>
      </c>
      <c r="AC14" s="92" t="str">
        <f>IF(T14&lt;&gt;"",IFERROR(IF($P$2="共同住宅（4階建以上）",VLOOKUP(AB14,補助額!A:H,8,FALSE),VLOOKUP(AB14,補助額!A:H,7,FALSE)),"－"),"")</f>
        <v/>
      </c>
      <c r="AD14" s="97" t="str">
        <f t="shared" si="13"/>
        <v/>
      </c>
      <c r="AE14" s="91" t="str">
        <f t="shared" si="3"/>
        <v/>
      </c>
      <c r="AF14" s="91" t="str">
        <f t="shared" si="14"/>
        <v>子育てエコドア</v>
      </c>
      <c r="AG14" s="92" t="str">
        <f>IF(T14&lt;&gt;"",IFERROR(IF($P$2="共同住宅（4階建以上）",VLOOKUP(AF14,補助額!A:H,8,FALSE),VLOOKUP(AF14,補助額!A:H,7,FALSE)),"－"),"")</f>
        <v/>
      </c>
      <c r="AH14" s="98" t="str">
        <f t="shared" si="15"/>
        <v/>
      </c>
      <c r="AI14" s="94" t="str">
        <f>IF(T14="","",IF(OR($N$2="選択してください",$N$2=""),"地域を選択してください",IF(OR($P$2="選択してください",$P$2=""),"建て方を選択してください",IFERROR(VLOOKUP(AJ14,こどもエコグレード!A:F,6,FALSE),"対象外"))))</f>
        <v/>
      </c>
      <c r="AJ14" s="94" t="str">
        <f t="shared" si="4"/>
        <v>共同住宅選択してください</v>
      </c>
    </row>
    <row r="15" spans="1:36" ht="18" customHeight="1" x14ac:dyDescent="0.4">
      <c r="A15" s="25" t="str">
        <f t="shared" si="5"/>
        <v/>
      </c>
      <c r="B15" s="25" t="str">
        <f t="shared" si="6"/>
        <v/>
      </c>
      <c r="C15" s="81" t="str">
        <f t="shared" si="7"/>
        <v/>
      </c>
      <c r="D15" s="81" t="str">
        <f t="shared" si="8"/>
        <v/>
      </c>
      <c r="E15" s="81" t="str">
        <f t="shared" si="0"/>
        <v/>
      </c>
      <c r="F15" s="25">
        <f>IFERROR(VLOOKUP(K15&amp;L15,LIXIL対象製品リスト!R:W,4,FALSE),0)</f>
        <v>0</v>
      </c>
      <c r="G15" s="25">
        <f>IFERROR(VLOOKUP(K15&amp;L15,LIXIL対象製品リスト!R:W,5,FALSE),0)</f>
        <v>0</v>
      </c>
      <c r="I15" s="95"/>
      <c r="J15" s="83"/>
      <c r="K15" s="83"/>
      <c r="L15" s="82"/>
      <c r="M15" s="83"/>
      <c r="N15" s="82"/>
      <c r="O15" s="82"/>
      <c r="P15" s="84" t="str">
        <f>IF(OR(N15="",O15=""),"",IF(COUNTIF(L15,"*（D）*")&gt;0,IF((N15+F15)*(O15+G15)/10^6&gt;=サイズ!$D$17,"4",IF((N15+F15)*(O15+G15)/10^6&gt;=サイズ!$D$16,"3",IF((N15+F15)*(O15+G15)/10^6&gt;=サイズ!$D$15,"2",IF((N15+F15)*(O15+G15)/10^6&gt;=サイズ!$D$14,"1","対象外")))),IF(COUNTIF(L15,"*（E）*")&gt;0,IF((N15+F15)*(O15+G15)/10^6&gt;=サイズ!$D$21,"4",IF((N15+F15)*(O15+G15)/10^6&gt;=サイズ!$D$20,"3",IF((N15+F15)*(O15+G15)/10^6&gt;=サイズ!$D$19,"2",IF((N15+F15)*(O15+G15)/10^6&gt;=サイズ!$D$18,"1","対象外")))),"開閉形式を選択")))</f>
        <v/>
      </c>
      <c r="Q15" s="84" t="str">
        <f t="shared" si="9"/>
        <v/>
      </c>
      <c r="R15" s="84" t="str">
        <f t="shared" si="10"/>
        <v/>
      </c>
      <c r="S15" s="85" t="str">
        <f>IFERROR(IF(OR(I15="",K15="",L15="",M15="",N15="",O15=""),"",VLOOKUP(SUBSTITUTE(SUBSTITUTE(I15&amp;K15&amp;L15&amp;M15&amp;P15,CHAR(10),""),"~","～"),LIXIL対象製品リスト!P:Q,2,FALSE)),"対象の型番はありません")</f>
        <v/>
      </c>
      <c r="T15" s="84" t="str">
        <f t="shared" si="1"/>
        <v/>
      </c>
      <c r="U15" s="96"/>
      <c r="V15" s="87" t="str">
        <f>IF(T15&lt;&gt;"",IF(T15="P","SS",IF(OR(T15="S",T15="A"),T15,IF(AND(T15="B",IFERROR(VLOOKUP(S15,LIXIL対象製品リスト!L:AC,9,FALSE),"")="○"),IF(OR($P$2="",$P$2="選択してください"),"建て方を選択してください",IF($P$2="共同住宅（4階建以上）",T15,"対象外")),"対象外"))),"")</f>
        <v/>
      </c>
      <c r="W15" s="88" t="str">
        <f>"窓リノベ24"&amp;"ドア"&amp;IFERROR(LEFT(VLOOKUP(S15,LIXIL対象製品リスト!L:AC,2,FALSE),3),"はつり")&amp;V15&amp;Q15</f>
        <v>窓リノベ24ドアはつり</v>
      </c>
      <c r="X15" s="89" t="str">
        <f>IF(T15&lt;&gt;"",IFERROR(IF($P$2="共同住宅（4階建以上）",VLOOKUP(W15,補助額!A:H,8,FALSE),VLOOKUP(W15,補助額!A:H,7,FALSE)),"－"),"")</f>
        <v/>
      </c>
      <c r="Y15" s="90" t="str">
        <f t="shared" si="11"/>
        <v/>
      </c>
      <c r="Z15" s="91" t="str">
        <f>IF(T15="","",IF(OR($N$2="選択してください",$N$2=""),"地域を選択してください",IF(OR($P$2="選択してください",$P$2=""),"建て方を選択してください",IFERROR(VLOOKUP(AA15,こどもエコグレード!A:E,5,FALSE),"対象外"))))</f>
        <v/>
      </c>
      <c r="AA15" s="91" t="str">
        <f t="shared" si="2"/>
        <v>共同住宅選択してください</v>
      </c>
      <c r="AB15" s="91" t="str">
        <f t="shared" si="12"/>
        <v>子育てエコドア</v>
      </c>
      <c r="AC15" s="92" t="str">
        <f>IF(T15&lt;&gt;"",IFERROR(IF($P$2="共同住宅（4階建以上）",VLOOKUP(AB15,補助額!A:H,8,FALSE),VLOOKUP(AB15,補助額!A:H,7,FALSE)),"－"),"")</f>
        <v/>
      </c>
      <c r="AD15" s="97" t="str">
        <f t="shared" si="13"/>
        <v/>
      </c>
      <c r="AE15" s="91" t="str">
        <f t="shared" si="3"/>
        <v/>
      </c>
      <c r="AF15" s="91" t="str">
        <f t="shared" si="14"/>
        <v>子育てエコドア</v>
      </c>
      <c r="AG15" s="92" t="str">
        <f>IF(T15&lt;&gt;"",IFERROR(IF($P$2="共同住宅（4階建以上）",VLOOKUP(AF15,補助額!A:H,8,FALSE),VLOOKUP(AF15,補助額!A:H,7,FALSE)),"－"),"")</f>
        <v/>
      </c>
      <c r="AH15" s="98" t="str">
        <f t="shared" si="15"/>
        <v/>
      </c>
      <c r="AI15" s="94" t="str">
        <f>IF(T15="","",IF(OR($N$2="選択してください",$N$2=""),"地域を選択してください",IF(OR($P$2="選択してください",$P$2=""),"建て方を選択してください",IFERROR(VLOOKUP(AJ15,こどもエコグレード!A:F,6,FALSE),"対象外"))))</f>
        <v/>
      </c>
      <c r="AJ15" s="94" t="str">
        <f t="shared" si="4"/>
        <v>共同住宅選択してください</v>
      </c>
    </row>
    <row r="16" spans="1:36" ht="18" customHeight="1" x14ac:dyDescent="0.4">
      <c r="A16" s="25" t="str">
        <f t="shared" si="5"/>
        <v/>
      </c>
      <c r="B16" s="25" t="str">
        <f t="shared" si="6"/>
        <v/>
      </c>
      <c r="C16" s="81" t="str">
        <f t="shared" si="7"/>
        <v/>
      </c>
      <c r="D16" s="81" t="str">
        <f t="shared" si="8"/>
        <v/>
      </c>
      <c r="E16" s="81" t="str">
        <f t="shared" si="0"/>
        <v/>
      </c>
      <c r="F16" s="25">
        <f>IFERROR(VLOOKUP(K16&amp;L16,LIXIL対象製品リスト!R:W,4,FALSE),0)</f>
        <v>0</v>
      </c>
      <c r="G16" s="25">
        <f>IFERROR(VLOOKUP(K16&amp;L16,LIXIL対象製品リスト!R:W,5,FALSE),0)</f>
        <v>0</v>
      </c>
      <c r="I16" s="95"/>
      <c r="J16" s="83"/>
      <c r="K16" s="83"/>
      <c r="L16" s="82"/>
      <c r="M16" s="83"/>
      <c r="N16" s="82"/>
      <c r="O16" s="82"/>
      <c r="P16" s="84" t="str">
        <f>IF(OR(N16="",O16=""),"",IF(COUNTIF(L16,"*（D）*")&gt;0,IF((N16+F16)*(O16+G16)/10^6&gt;=サイズ!$D$17,"4",IF((N16+F16)*(O16+G16)/10^6&gt;=サイズ!$D$16,"3",IF((N16+F16)*(O16+G16)/10^6&gt;=サイズ!$D$15,"2",IF((N16+F16)*(O16+G16)/10^6&gt;=サイズ!$D$14,"1","対象外")))),IF(COUNTIF(L16,"*（E）*")&gt;0,IF((N16+F16)*(O16+G16)/10^6&gt;=サイズ!$D$21,"4",IF((N16+F16)*(O16+G16)/10^6&gt;=サイズ!$D$20,"3",IF((N16+F16)*(O16+G16)/10^6&gt;=サイズ!$D$19,"2",IF((N16+F16)*(O16+G16)/10^6&gt;=サイズ!$D$18,"1","対象外")))),"開閉形式を選択")))</f>
        <v/>
      </c>
      <c r="Q16" s="84" t="str">
        <f t="shared" si="9"/>
        <v/>
      </c>
      <c r="R16" s="84" t="str">
        <f t="shared" si="10"/>
        <v/>
      </c>
      <c r="S16" s="85" t="str">
        <f>IFERROR(IF(OR(I16="",K16="",L16="",M16="",N16="",O16=""),"",VLOOKUP(SUBSTITUTE(SUBSTITUTE(I16&amp;K16&amp;L16&amp;M16&amp;P16,CHAR(10),""),"~","～"),LIXIL対象製品リスト!P:Q,2,FALSE)),"対象の型番はありません")</f>
        <v/>
      </c>
      <c r="T16" s="84" t="str">
        <f t="shared" si="1"/>
        <v/>
      </c>
      <c r="U16" s="96"/>
      <c r="V16" s="87" t="str">
        <f>IF(T16&lt;&gt;"",IF(T16="P","SS",IF(OR(T16="S",T16="A"),T16,IF(AND(T16="B",IFERROR(VLOOKUP(S16,LIXIL対象製品リスト!L:AC,9,FALSE),"")="○"),IF(OR($P$2="",$P$2="選択してください"),"建て方を選択してください",IF($P$2="共同住宅（4階建以上）",T16,"対象外")),"対象外"))),"")</f>
        <v/>
      </c>
      <c r="W16" s="88" t="str">
        <f>"窓リノベ24"&amp;"ドア"&amp;IFERROR(LEFT(VLOOKUP(S16,LIXIL対象製品リスト!L:AC,2,FALSE),3),"はつり")&amp;V16&amp;Q16</f>
        <v>窓リノベ24ドアはつり</v>
      </c>
      <c r="X16" s="89" t="str">
        <f>IF(T16&lt;&gt;"",IFERROR(IF($P$2="共同住宅（4階建以上）",VLOOKUP(W16,補助額!A:H,8,FALSE),VLOOKUP(W16,補助額!A:H,7,FALSE)),"－"),"")</f>
        <v/>
      </c>
      <c r="Y16" s="90" t="str">
        <f t="shared" si="11"/>
        <v/>
      </c>
      <c r="Z16" s="91" t="str">
        <f>IF(T16="","",IF(OR($N$2="選択してください",$N$2=""),"地域を選択してください",IF(OR($P$2="選択してください",$P$2=""),"建て方を選択してください",IFERROR(VLOOKUP(AA16,こどもエコグレード!A:E,5,FALSE),"対象外"))))</f>
        <v/>
      </c>
      <c r="AA16" s="91" t="str">
        <f t="shared" si="2"/>
        <v>共同住宅選択してください</v>
      </c>
      <c r="AB16" s="91" t="str">
        <f t="shared" si="12"/>
        <v>子育てエコドア</v>
      </c>
      <c r="AC16" s="92" t="str">
        <f>IF(T16&lt;&gt;"",IFERROR(IF($P$2="共同住宅（4階建以上）",VLOOKUP(AB16,補助額!A:H,8,FALSE),VLOOKUP(AB16,補助額!A:H,7,FALSE)),"－"),"")</f>
        <v/>
      </c>
      <c r="AD16" s="97" t="str">
        <f t="shared" si="13"/>
        <v/>
      </c>
      <c r="AE16" s="91" t="str">
        <f t="shared" si="3"/>
        <v/>
      </c>
      <c r="AF16" s="91" t="str">
        <f t="shared" si="14"/>
        <v>子育てエコドア</v>
      </c>
      <c r="AG16" s="92" t="str">
        <f>IF(T16&lt;&gt;"",IFERROR(IF($P$2="共同住宅（4階建以上）",VLOOKUP(AF16,補助額!A:H,8,FALSE),VLOOKUP(AF16,補助額!A:H,7,FALSE)),"－"),"")</f>
        <v/>
      </c>
      <c r="AH16" s="98" t="str">
        <f t="shared" si="15"/>
        <v/>
      </c>
      <c r="AI16" s="94" t="str">
        <f>IF(T16="","",IF(OR($N$2="選択してください",$N$2=""),"地域を選択してください",IF(OR($P$2="選択してください",$P$2=""),"建て方を選択してください",IFERROR(VLOOKUP(AJ16,こどもエコグレード!A:F,6,FALSE),"対象外"))))</f>
        <v/>
      </c>
      <c r="AJ16" s="94" t="str">
        <f t="shared" si="4"/>
        <v>共同住宅選択してください</v>
      </c>
    </row>
    <row r="17" spans="1:36" ht="18" customHeight="1" x14ac:dyDescent="0.4">
      <c r="A17" s="25" t="str">
        <f t="shared" si="5"/>
        <v/>
      </c>
      <c r="B17" s="25" t="str">
        <f t="shared" si="6"/>
        <v/>
      </c>
      <c r="C17" s="81" t="str">
        <f t="shared" si="7"/>
        <v/>
      </c>
      <c r="D17" s="81" t="str">
        <f t="shared" si="8"/>
        <v/>
      </c>
      <c r="E17" s="81" t="str">
        <f t="shared" si="0"/>
        <v/>
      </c>
      <c r="F17" s="25">
        <f>IFERROR(VLOOKUP(K17&amp;L17,LIXIL対象製品リスト!R:W,4,FALSE),0)</f>
        <v>0</v>
      </c>
      <c r="G17" s="25">
        <f>IFERROR(VLOOKUP(K17&amp;L17,LIXIL対象製品リスト!R:W,5,FALSE),0)</f>
        <v>0</v>
      </c>
      <c r="I17" s="95"/>
      <c r="J17" s="83"/>
      <c r="K17" s="83"/>
      <c r="L17" s="82"/>
      <c r="M17" s="83"/>
      <c r="N17" s="82"/>
      <c r="O17" s="82"/>
      <c r="P17" s="84" t="str">
        <f>IF(OR(N17="",O17=""),"",IF(COUNTIF(L17,"*（D）*")&gt;0,IF((N17+F17)*(O17+G17)/10^6&gt;=サイズ!$D$17,"4",IF((N17+F17)*(O17+G17)/10^6&gt;=サイズ!$D$16,"3",IF((N17+F17)*(O17+G17)/10^6&gt;=サイズ!$D$15,"2",IF((N17+F17)*(O17+G17)/10^6&gt;=サイズ!$D$14,"1","対象外")))),IF(COUNTIF(L17,"*（E）*")&gt;0,IF((N17+F17)*(O17+G17)/10^6&gt;=サイズ!$D$21,"4",IF((N17+F17)*(O17+G17)/10^6&gt;=サイズ!$D$20,"3",IF((N17+F17)*(O17+G17)/10^6&gt;=サイズ!$D$19,"2",IF((N17+F17)*(O17+G17)/10^6&gt;=サイズ!$D$18,"1","対象外")))),"開閉形式を選択")))</f>
        <v/>
      </c>
      <c r="Q17" s="84" t="str">
        <f t="shared" si="9"/>
        <v/>
      </c>
      <c r="R17" s="84" t="str">
        <f t="shared" si="10"/>
        <v/>
      </c>
      <c r="S17" s="85" t="str">
        <f>IFERROR(IF(OR(I17="",K17="",L17="",M17="",N17="",O17=""),"",VLOOKUP(SUBSTITUTE(SUBSTITUTE(I17&amp;K17&amp;L17&amp;M17&amp;P17,CHAR(10),""),"~","～"),LIXIL対象製品リスト!P:Q,2,FALSE)),"対象の型番はありません")</f>
        <v/>
      </c>
      <c r="T17" s="84" t="str">
        <f t="shared" si="1"/>
        <v/>
      </c>
      <c r="U17" s="96"/>
      <c r="V17" s="87" t="str">
        <f>IF(T17&lt;&gt;"",IF(T17="P","SS",IF(OR(T17="S",T17="A"),T17,IF(AND(T17="B",IFERROR(VLOOKUP(S17,LIXIL対象製品リスト!L:AC,9,FALSE),"")="○"),IF(OR($P$2="",$P$2="選択してください"),"建て方を選択してください",IF($P$2="共同住宅（4階建以上）",T17,"対象外")),"対象外"))),"")</f>
        <v/>
      </c>
      <c r="W17" s="88" t="str">
        <f>"窓リノベ24"&amp;"ドア"&amp;IFERROR(LEFT(VLOOKUP(S17,LIXIL対象製品リスト!L:AC,2,FALSE),3),"はつり")&amp;V17&amp;Q17</f>
        <v>窓リノベ24ドアはつり</v>
      </c>
      <c r="X17" s="89" t="str">
        <f>IF(T17&lt;&gt;"",IFERROR(IF($P$2="共同住宅（4階建以上）",VLOOKUP(W17,補助額!A:H,8,FALSE),VLOOKUP(W17,補助額!A:H,7,FALSE)),"－"),"")</f>
        <v/>
      </c>
      <c r="Y17" s="90" t="str">
        <f t="shared" si="11"/>
        <v/>
      </c>
      <c r="Z17" s="91" t="str">
        <f>IF(T17="","",IF(OR($N$2="選択してください",$N$2=""),"地域を選択してください",IF(OR($P$2="選択してください",$P$2=""),"建て方を選択してください",IFERROR(VLOOKUP(AA17,こどもエコグレード!A:E,5,FALSE),"対象外"))))</f>
        <v/>
      </c>
      <c r="AA17" s="91" t="str">
        <f t="shared" si="2"/>
        <v>共同住宅選択してください</v>
      </c>
      <c r="AB17" s="91" t="str">
        <f t="shared" si="12"/>
        <v>子育てエコドア</v>
      </c>
      <c r="AC17" s="92" t="str">
        <f>IF(T17&lt;&gt;"",IFERROR(IF($P$2="共同住宅（4階建以上）",VLOOKUP(AB17,補助額!A:H,8,FALSE),VLOOKUP(AB17,補助額!A:H,7,FALSE)),"－"),"")</f>
        <v/>
      </c>
      <c r="AD17" s="97" t="str">
        <f t="shared" si="13"/>
        <v/>
      </c>
      <c r="AE17" s="91" t="str">
        <f t="shared" si="3"/>
        <v/>
      </c>
      <c r="AF17" s="91" t="str">
        <f t="shared" si="14"/>
        <v>子育てエコドア</v>
      </c>
      <c r="AG17" s="92" t="str">
        <f>IF(T17&lt;&gt;"",IFERROR(IF($P$2="共同住宅（4階建以上）",VLOOKUP(AF17,補助額!A:H,8,FALSE),VLOOKUP(AF17,補助額!A:H,7,FALSE)),"－"),"")</f>
        <v/>
      </c>
      <c r="AH17" s="98" t="str">
        <f t="shared" si="15"/>
        <v/>
      </c>
      <c r="AI17" s="94" t="str">
        <f>IF(T17="","",IF(OR($N$2="選択してください",$N$2=""),"地域を選択してください",IF(OR($P$2="選択してください",$P$2=""),"建て方を選択してください",IFERROR(VLOOKUP(AJ17,こどもエコグレード!A:F,6,FALSE),"対象外"))))</f>
        <v/>
      </c>
      <c r="AJ17" s="94" t="str">
        <f t="shared" si="4"/>
        <v>共同住宅選択してください</v>
      </c>
    </row>
    <row r="18" spans="1:36" ht="18" customHeight="1" x14ac:dyDescent="0.4">
      <c r="A18" s="25" t="str">
        <f t="shared" si="5"/>
        <v/>
      </c>
      <c r="B18" s="25" t="str">
        <f t="shared" si="6"/>
        <v/>
      </c>
      <c r="C18" s="81" t="str">
        <f t="shared" si="7"/>
        <v/>
      </c>
      <c r="D18" s="81" t="str">
        <f t="shared" si="8"/>
        <v/>
      </c>
      <c r="E18" s="81" t="str">
        <f t="shared" si="0"/>
        <v/>
      </c>
      <c r="F18" s="25">
        <f>IFERROR(VLOOKUP(K18&amp;L18,LIXIL対象製品リスト!R:W,4,FALSE),0)</f>
        <v>0</v>
      </c>
      <c r="G18" s="25">
        <f>IFERROR(VLOOKUP(K18&amp;L18,LIXIL対象製品リスト!R:W,5,FALSE),0)</f>
        <v>0</v>
      </c>
      <c r="I18" s="95"/>
      <c r="J18" s="83"/>
      <c r="K18" s="83"/>
      <c r="L18" s="82"/>
      <c r="M18" s="83"/>
      <c r="N18" s="82"/>
      <c r="O18" s="82"/>
      <c r="P18" s="84" t="str">
        <f>IF(OR(N18="",O18=""),"",IF(COUNTIF(L18,"*（D）*")&gt;0,IF((N18+F18)*(O18+G18)/10^6&gt;=サイズ!$D$17,"4",IF((N18+F18)*(O18+G18)/10^6&gt;=サイズ!$D$16,"3",IF((N18+F18)*(O18+G18)/10^6&gt;=サイズ!$D$15,"2",IF((N18+F18)*(O18+G18)/10^6&gt;=サイズ!$D$14,"1","対象外")))),IF(COUNTIF(L18,"*（E）*")&gt;0,IF((N18+F18)*(O18+G18)/10^6&gt;=サイズ!$D$21,"4",IF((N18+F18)*(O18+G18)/10^6&gt;=サイズ!$D$20,"3",IF((N18+F18)*(O18+G18)/10^6&gt;=サイズ!$D$19,"2",IF((N18+F18)*(O18+G18)/10^6&gt;=サイズ!$D$18,"1","対象外")))),"開閉形式を選択")))</f>
        <v/>
      </c>
      <c r="Q18" s="84" t="str">
        <f t="shared" si="9"/>
        <v/>
      </c>
      <c r="R18" s="84" t="str">
        <f t="shared" si="10"/>
        <v/>
      </c>
      <c r="S18" s="85" t="str">
        <f>IFERROR(IF(OR(I18="",K18="",L18="",M18="",N18="",O18=""),"",VLOOKUP(SUBSTITUTE(SUBSTITUTE(I18&amp;K18&amp;L18&amp;M18&amp;P18,CHAR(10),""),"~","～"),LIXIL対象製品リスト!P:Q,2,FALSE)),"対象の型番はありません")</f>
        <v/>
      </c>
      <c r="T18" s="84" t="str">
        <f t="shared" si="1"/>
        <v/>
      </c>
      <c r="U18" s="96"/>
      <c r="V18" s="87" t="str">
        <f>IF(T18&lt;&gt;"",IF(T18="P","SS",IF(OR(T18="S",T18="A"),T18,IF(AND(T18="B",IFERROR(VLOOKUP(S18,LIXIL対象製品リスト!L:AC,9,FALSE),"")="○"),IF(OR($P$2="",$P$2="選択してください"),"建て方を選択してください",IF($P$2="共同住宅（4階建以上）",T18,"対象外")),"対象外"))),"")</f>
        <v/>
      </c>
      <c r="W18" s="88" t="str">
        <f>"窓リノベ24"&amp;"ドア"&amp;IFERROR(LEFT(VLOOKUP(S18,LIXIL対象製品リスト!L:AC,2,FALSE),3),"はつり")&amp;V18&amp;Q18</f>
        <v>窓リノベ24ドアはつり</v>
      </c>
      <c r="X18" s="89" t="str">
        <f>IF(T18&lt;&gt;"",IFERROR(IF($P$2="共同住宅（4階建以上）",VLOOKUP(W18,補助額!A:H,8,FALSE),VLOOKUP(W18,補助額!A:H,7,FALSE)),"－"),"")</f>
        <v/>
      </c>
      <c r="Y18" s="90" t="str">
        <f t="shared" si="11"/>
        <v/>
      </c>
      <c r="Z18" s="91" t="str">
        <f>IF(T18="","",IF(OR($N$2="選択してください",$N$2=""),"地域を選択してください",IF(OR($P$2="選択してください",$P$2=""),"建て方を選択してください",IFERROR(VLOOKUP(AA18,こどもエコグレード!A:E,5,FALSE),"対象外"))))</f>
        <v/>
      </c>
      <c r="AA18" s="91" t="str">
        <f t="shared" si="2"/>
        <v>共同住宅選択してください</v>
      </c>
      <c r="AB18" s="91" t="str">
        <f t="shared" si="12"/>
        <v>子育てエコドア</v>
      </c>
      <c r="AC18" s="92" t="str">
        <f>IF(T18&lt;&gt;"",IFERROR(IF($P$2="共同住宅（4階建以上）",VLOOKUP(AB18,補助額!A:H,8,FALSE),VLOOKUP(AB18,補助額!A:H,7,FALSE)),"－"),"")</f>
        <v/>
      </c>
      <c r="AD18" s="97" t="str">
        <f t="shared" si="13"/>
        <v/>
      </c>
      <c r="AE18" s="91" t="str">
        <f t="shared" si="3"/>
        <v/>
      </c>
      <c r="AF18" s="91" t="str">
        <f t="shared" si="14"/>
        <v>子育てエコドア</v>
      </c>
      <c r="AG18" s="92" t="str">
        <f>IF(T18&lt;&gt;"",IFERROR(IF($P$2="共同住宅（4階建以上）",VLOOKUP(AF18,補助額!A:H,8,FALSE),VLOOKUP(AF18,補助額!A:H,7,FALSE)),"－"),"")</f>
        <v/>
      </c>
      <c r="AH18" s="98" t="str">
        <f t="shared" si="15"/>
        <v/>
      </c>
      <c r="AI18" s="94" t="str">
        <f>IF(T18="","",IF(OR($N$2="選択してください",$N$2=""),"地域を選択してください",IF(OR($P$2="選択してください",$P$2=""),"建て方を選択してください",IFERROR(VLOOKUP(AJ18,こどもエコグレード!A:F,6,FALSE),"対象外"))))</f>
        <v/>
      </c>
      <c r="AJ18" s="94" t="str">
        <f t="shared" si="4"/>
        <v>共同住宅選択してください</v>
      </c>
    </row>
    <row r="19" spans="1:36" ht="18" customHeight="1" x14ac:dyDescent="0.4">
      <c r="A19" s="25" t="str">
        <f t="shared" si="5"/>
        <v/>
      </c>
      <c r="B19" s="25" t="str">
        <f t="shared" si="6"/>
        <v/>
      </c>
      <c r="C19" s="81" t="str">
        <f t="shared" si="7"/>
        <v/>
      </c>
      <c r="D19" s="81" t="str">
        <f t="shared" si="8"/>
        <v/>
      </c>
      <c r="E19" s="81" t="str">
        <f t="shared" si="0"/>
        <v/>
      </c>
      <c r="F19" s="25">
        <f>IFERROR(VLOOKUP(K19&amp;L19,LIXIL対象製品リスト!R:W,4,FALSE),0)</f>
        <v>0</v>
      </c>
      <c r="G19" s="25">
        <f>IFERROR(VLOOKUP(K19&amp;L19,LIXIL対象製品リスト!R:W,5,FALSE),0)</f>
        <v>0</v>
      </c>
      <c r="I19" s="95"/>
      <c r="J19" s="83"/>
      <c r="K19" s="83"/>
      <c r="L19" s="82"/>
      <c r="M19" s="83"/>
      <c r="N19" s="82"/>
      <c r="O19" s="82"/>
      <c r="P19" s="84" t="str">
        <f>IF(OR(N19="",O19=""),"",IF(COUNTIF(L19,"*（D）*")&gt;0,IF((N19+F19)*(O19+G19)/10^6&gt;=サイズ!$D$17,"4",IF((N19+F19)*(O19+G19)/10^6&gt;=サイズ!$D$16,"3",IF((N19+F19)*(O19+G19)/10^6&gt;=サイズ!$D$15,"2",IF((N19+F19)*(O19+G19)/10^6&gt;=サイズ!$D$14,"1","対象外")))),IF(COUNTIF(L19,"*（E）*")&gt;0,IF((N19+F19)*(O19+G19)/10^6&gt;=サイズ!$D$21,"4",IF((N19+F19)*(O19+G19)/10^6&gt;=サイズ!$D$20,"3",IF((N19+F19)*(O19+G19)/10^6&gt;=サイズ!$D$19,"2",IF((N19+F19)*(O19+G19)/10^6&gt;=サイズ!$D$18,"1","対象外")))),"開閉形式を選択")))</f>
        <v/>
      </c>
      <c r="Q19" s="84" t="str">
        <f t="shared" si="9"/>
        <v/>
      </c>
      <c r="R19" s="84" t="str">
        <f t="shared" si="10"/>
        <v/>
      </c>
      <c r="S19" s="85" t="str">
        <f>IFERROR(IF(OR(I19="",K19="",L19="",M19="",N19="",O19=""),"",VLOOKUP(SUBSTITUTE(SUBSTITUTE(I19&amp;K19&amp;L19&amp;M19&amp;P19,CHAR(10),""),"~","～"),LIXIL対象製品リスト!P:Q,2,FALSE)),"対象の型番はありません")</f>
        <v/>
      </c>
      <c r="T19" s="84" t="str">
        <f t="shared" si="1"/>
        <v/>
      </c>
      <c r="U19" s="96"/>
      <c r="V19" s="87" t="str">
        <f>IF(T19&lt;&gt;"",IF(T19="P","SS",IF(OR(T19="S",T19="A"),T19,IF(AND(T19="B",IFERROR(VLOOKUP(S19,LIXIL対象製品リスト!L:AC,9,FALSE),"")="○"),IF(OR($P$2="",$P$2="選択してください"),"建て方を選択してください",IF($P$2="共同住宅（4階建以上）",T19,"対象外")),"対象外"))),"")</f>
        <v/>
      </c>
      <c r="W19" s="88" t="str">
        <f>"窓リノベ24"&amp;"ドア"&amp;IFERROR(LEFT(VLOOKUP(S19,LIXIL対象製品リスト!L:AC,2,FALSE),3),"はつり")&amp;V19&amp;Q19</f>
        <v>窓リノベ24ドアはつり</v>
      </c>
      <c r="X19" s="89" t="str">
        <f>IF(T19&lt;&gt;"",IFERROR(IF($P$2="共同住宅（4階建以上）",VLOOKUP(W19,補助額!A:H,8,FALSE),VLOOKUP(W19,補助額!A:H,7,FALSE)),"－"),"")</f>
        <v/>
      </c>
      <c r="Y19" s="90" t="str">
        <f t="shared" si="11"/>
        <v/>
      </c>
      <c r="Z19" s="91" t="str">
        <f>IF(T19="","",IF(OR($N$2="選択してください",$N$2=""),"地域を選択してください",IF(OR($P$2="選択してください",$P$2=""),"建て方を選択してください",IFERROR(VLOOKUP(AA19,こどもエコグレード!A:E,5,FALSE),"対象外"))))</f>
        <v/>
      </c>
      <c r="AA19" s="91" t="str">
        <f t="shared" si="2"/>
        <v>共同住宅選択してください</v>
      </c>
      <c r="AB19" s="91" t="str">
        <f t="shared" si="12"/>
        <v>子育てエコドア</v>
      </c>
      <c r="AC19" s="92" t="str">
        <f>IF(T19&lt;&gt;"",IFERROR(IF($P$2="共同住宅（4階建以上）",VLOOKUP(AB19,補助額!A:H,8,FALSE),VLOOKUP(AB19,補助額!A:H,7,FALSE)),"－"),"")</f>
        <v/>
      </c>
      <c r="AD19" s="97" t="str">
        <f t="shared" si="13"/>
        <v/>
      </c>
      <c r="AE19" s="91" t="str">
        <f t="shared" si="3"/>
        <v/>
      </c>
      <c r="AF19" s="91" t="str">
        <f t="shared" si="14"/>
        <v>子育てエコドア</v>
      </c>
      <c r="AG19" s="92" t="str">
        <f>IF(T19&lt;&gt;"",IFERROR(IF($P$2="共同住宅（4階建以上）",VLOOKUP(AF19,補助額!A:H,8,FALSE),VLOOKUP(AF19,補助額!A:H,7,FALSE)),"－"),"")</f>
        <v/>
      </c>
      <c r="AH19" s="98" t="str">
        <f t="shared" si="15"/>
        <v/>
      </c>
      <c r="AI19" s="94" t="str">
        <f>IF(T19="","",IF(OR($N$2="選択してください",$N$2=""),"地域を選択してください",IF(OR($P$2="選択してください",$P$2=""),"建て方を選択してください",IFERROR(VLOOKUP(AJ19,こどもエコグレード!A:F,6,FALSE),"対象外"))))</f>
        <v/>
      </c>
      <c r="AJ19" s="94" t="str">
        <f t="shared" si="4"/>
        <v>共同住宅選択してください</v>
      </c>
    </row>
    <row r="20" spans="1:36" ht="18" customHeight="1" x14ac:dyDescent="0.4">
      <c r="A20" s="25" t="str">
        <f t="shared" si="5"/>
        <v/>
      </c>
      <c r="B20" s="25" t="str">
        <f t="shared" si="6"/>
        <v/>
      </c>
      <c r="C20" s="81" t="str">
        <f t="shared" si="7"/>
        <v/>
      </c>
      <c r="D20" s="81" t="str">
        <f t="shared" si="8"/>
        <v/>
      </c>
      <c r="E20" s="81" t="str">
        <f t="shared" si="0"/>
        <v/>
      </c>
      <c r="F20" s="25">
        <f>IFERROR(VLOOKUP(K20&amp;L20,LIXIL対象製品リスト!R:W,4,FALSE),0)</f>
        <v>0</v>
      </c>
      <c r="G20" s="25">
        <f>IFERROR(VLOOKUP(K20&amp;L20,LIXIL対象製品リスト!R:W,5,FALSE),0)</f>
        <v>0</v>
      </c>
      <c r="I20" s="95"/>
      <c r="J20" s="83"/>
      <c r="K20" s="83"/>
      <c r="L20" s="82"/>
      <c r="M20" s="83"/>
      <c r="N20" s="82"/>
      <c r="O20" s="82"/>
      <c r="P20" s="84" t="str">
        <f>IF(OR(N20="",O20=""),"",IF(COUNTIF(L20,"*（D）*")&gt;0,IF((N20+F20)*(O20+G20)/10^6&gt;=サイズ!$D$17,"4",IF((N20+F20)*(O20+G20)/10^6&gt;=サイズ!$D$16,"3",IF((N20+F20)*(O20+G20)/10^6&gt;=サイズ!$D$15,"2",IF((N20+F20)*(O20+G20)/10^6&gt;=サイズ!$D$14,"1","対象外")))),IF(COUNTIF(L20,"*（E）*")&gt;0,IF((N20+F20)*(O20+G20)/10^6&gt;=サイズ!$D$21,"4",IF((N20+F20)*(O20+G20)/10^6&gt;=サイズ!$D$20,"3",IF((N20+F20)*(O20+G20)/10^6&gt;=サイズ!$D$19,"2",IF((N20+F20)*(O20+G20)/10^6&gt;=サイズ!$D$18,"1","対象外")))),"開閉形式を選択")))</f>
        <v/>
      </c>
      <c r="Q20" s="84" t="str">
        <f t="shared" si="9"/>
        <v/>
      </c>
      <c r="R20" s="84" t="str">
        <f t="shared" si="10"/>
        <v/>
      </c>
      <c r="S20" s="85" t="str">
        <f>IFERROR(IF(OR(I20="",K20="",L20="",M20="",N20="",O20=""),"",VLOOKUP(SUBSTITUTE(SUBSTITUTE(I20&amp;K20&amp;L20&amp;M20&amp;P20,CHAR(10),""),"~","～"),LIXIL対象製品リスト!P:Q,2,FALSE)),"対象の型番はありません")</f>
        <v/>
      </c>
      <c r="T20" s="84" t="str">
        <f t="shared" si="1"/>
        <v/>
      </c>
      <c r="U20" s="96"/>
      <c r="V20" s="87" t="str">
        <f>IF(T20&lt;&gt;"",IF(T20="P","SS",IF(OR(T20="S",T20="A"),T20,IF(AND(T20="B",IFERROR(VLOOKUP(S20,LIXIL対象製品リスト!L:AC,9,FALSE),"")="○"),IF(OR($P$2="",$P$2="選択してください"),"建て方を選択してください",IF($P$2="共同住宅（4階建以上）",T20,"対象外")),"対象外"))),"")</f>
        <v/>
      </c>
      <c r="W20" s="88" t="str">
        <f>"窓リノベ24"&amp;"ドア"&amp;IFERROR(LEFT(VLOOKUP(S20,LIXIL対象製品リスト!L:AC,2,FALSE),3),"はつり")&amp;V20&amp;Q20</f>
        <v>窓リノベ24ドアはつり</v>
      </c>
      <c r="X20" s="89" t="str">
        <f>IF(T20&lt;&gt;"",IFERROR(IF($P$2="共同住宅（4階建以上）",VLOOKUP(W20,補助額!A:H,8,FALSE),VLOOKUP(W20,補助額!A:H,7,FALSE)),"－"),"")</f>
        <v/>
      </c>
      <c r="Y20" s="90" t="str">
        <f t="shared" si="11"/>
        <v/>
      </c>
      <c r="Z20" s="91" t="str">
        <f>IF(T20="","",IF(OR($N$2="選択してください",$N$2=""),"地域を選択してください",IF(OR($P$2="選択してください",$P$2=""),"建て方を選択してください",IFERROR(VLOOKUP(AA20,こどもエコグレード!A:E,5,FALSE),"対象外"))))</f>
        <v/>
      </c>
      <c r="AA20" s="91" t="str">
        <f t="shared" si="2"/>
        <v>共同住宅選択してください</v>
      </c>
      <c r="AB20" s="91" t="str">
        <f t="shared" si="12"/>
        <v>子育てエコドア</v>
      </c>
      <c r="AC20" s="92" t="str">
        <f>IF(T20&lt;&gt;"",IFERROR(IF($P$2="共同住宅（4階建以上）",VLOOKUP(AB20,補助額!A:H,8,FALSE),VLOOKUP(AB20,補助額!A:H,7,FALSE)),"－"),"")</f>
        <v/>
      </c>
      <c r="AD20" s="97" t="str">
        <f t="shared" si="13"/>
        <v/>
      </c>
      <c r="AE20" s="91" t="str">
        <f t="shared" si="3"/>
        <v/>
      </c>
      <c r="AF20" s="91" t="str">
        <f t="shared" si="14"/>
        <v>子育てエコドア</v>
      </c>
      <c r="AG20" s="92" t="str">
        <f>IF(T20&lt;&gt;"",IFERROR(IF($P$2="共同住宅（4階建以上）",VLOOKUP(AF20,補助額!A:H,8,FALSE),VLOOKUP(AF20,補助額!A:H,7,FALSE)),"－"),"")</f>
        <v/>
      </c>
      <c r="AH20" s="98" t="str">
        <f t="shared" si="15"/>
        <v/>
      </c>
      <c r="AI20" s="94" t="str">
        <f>IF(T20="","",IF(OR($N$2="選択してください",$N$2=""),"地域を選択してください",IF(OR($P$2="選択してください",$P$2=""),"建て方を選択してください",IFERROR(VLOOKUP(AJ20,こどもエコグレード!A:F,6,FALSE),"対象外"))))</f>
        <v/>
      </c>
      <c r="AJ20" s="94" t="str">
        <f t="shared" si="4"/>
        <v>共同住宅選択してください</v>
      </c>
    </row>
    <row r="21" spans="1:36" ht="18" customHeight="1" x14ac:dyDescent="0.4">
      <c r="A21" s="25" t="str">
        <f t="shared" si="5"/>
        <v/>
      </c>
      <c r="B21" s="25" t="str">
        <f t="shared" si="6"/>
        <v/>
      </c>
      <c r="C21" s="81" t="str">
        <f t="shared" si="7"/>
        <v/>
      </c>
      <c r="D21" s="81" t="str">
        <f t="shared" si="8"/>
        <v/>
      </c>
      <c r="E21" s="81" t="str">
        <f t="shared" si="0"/>
        <v/>
      </c>
      <c r="F21" s="25">
        <f>IFERROR(VLOOKUP(K21&amp;L21,LIXIL対象製品リスト!R:W,4,FALSE),0)</f>
        <v>0</v>
      </c>
      <c r="G21" s="25">
        <f>IFERROR(VLOOKUP(K21&amp;L21,LIXIL対象製品リスト!R:W,5,FALSE),0)</f>
        <v>0</v>
      </c>
      <c r="I21" s="95"/>
      <c r="J21" s="83"/>
      <c r="K21" s="83"/>
      <c r="L21" s="82"/>
      <c r="M21" s="83"/>
      <c r="N21" s="82"/>
      <c r="O21" s="82"/>
      <c r="P21" s="84" t="str">
        <f>IF(OR(N21="",O21=""),"",IF(COUNTIF(L21,"*（D）*")&gt;0,IF((N21+F21)*(O21+G21)/10^6&gt;=サイズ!$D$17,"4",IF((N21+F21)*(O21+G21)/10^6&gt;=サイズ!$D$16,"3",IF((N21+F21)*(O21+G21)/10^6&gt;=サイズ!$D$15,"2",IF((N21+F21)*(O21+G21)/10^6&gt;=サイズ!$D$14,"1","対象外")))),IF(COUNTIF(L21,"*（E）*")&gt;0,IF((N21+F21)*(O21+G21)/10^6&gt;=サイズ!$D$21,"4",IF((N21+F21)*(O21+G21)/10^6&gt;=サイズ!$D$20,"3",IF((N21+F21)*(O21+G21)/10^6&gt;=サイズ!$D$19,"2",IF((N21+F21)*(O21+G21)/10^6&gt;=サイズ!$D$18,"1","対象外")))),"開閉形式を選択")))</f>
        <v/>
      </c>
      <c r="Q21" s="84" t="str">
        <f t="shared" si="9"/>
        <v/>
      </c>
      <c r="R21" s="84" t="str">
        <f t="shared" si="10"/>
        <v/>
      </c>
      <c r="S21" s="85" t="str">
        <f>IFERROR(IF(OR(I21="",K21="",L21="",M21="",N21="",O21=""),"",VLOOKUP(SUBSTITUTE(SUBSTITUTE(I21&amp;K21&amp;L21&amp;M21&amp;P21,CHAR(10),""),"~","～"),LIXIL対象製品リスト!P:Q,2,FALSE)),"対象の型番はありません")</f>
        <v/>
      </c>
      <c r="T21" s="84" t="str">
        <f t="shared" si="1"/>
        <v/>
      </c>
      <c r="U21" s="96"/>
      <c r="V21" s="87" t="str">
        <f>IF(T21&lt;&gt;"",IF(T21="P","SS",IF(OR(T21="S",T21="A"),T21,IF(AND(T21="B",IFERROR(VLOOKUP(S21,LIXIL対象製品リスト!L:AC,9,FALSE),"")="○"),IF(OR($P$2="",$P$2="選択してください"),"建て方を選択してください",IF($P$2="共同住宅（4階建以上）",T21,"対象外")),"対象外"))),"")</f>
        <v/>
      </c>
      <c r="W21" s="88" t="str">
        <f>"窓リノベ24"&amp;"ドア"&amp;IFERROR(LEFT(VLOOKUP(S21,LIXIL対象製品リスト!L:AC,2,FALSE),3),"はつり")&amp;V21&amp;Q21</f>
        <v>窓リノベ24ドアはつり</v>
      </c>
      <c r="X21" s="89" t="str">
        <f>IF(T21&lt;&gt;"",IFERROR(IF($P$2="共同住宅（4階建以上）",VLOOKUP(W21,補助額!A:H,8,FALSE),VLOOKUP(W21,補助額!A:H,7,FALSE)),"－"),"")</f>
        <v/>
      </c>
      <c r="Y21" s="90" t="str">
        <f t="shared" si="11"/>
        <v/>
      </c>
      <c r="Z21" s="91" t="str">
        <f>IF(T21="","",IF(OR($N$2="選択してください",$N$2=""),"地域を選択してください",IF(OR($P$2="選択してください",$P$2=""),"建て方を選択してください",IFERROR(VLOOKUP(AA21,こどもエコグレード!A:E,5,FALSE),"対象外"))))</f>
        <v/>
      </c>
      <c r="AA21" s="91" t="str">
        <f t="shared" si="2"/>
        <v>共同住宅選択してください</v>
      </c>
      <c r="AB21" s="91" t="str">
        <f t="shared" si="12"/>
        <v>子育てエコドア</v>
      </c>
      <c r="AC21" s="92" t="str">
        <f>IF(T21&lt;&gt;"",IFERROR(IF($P$2="共同住宅（4階建以上）",VLOOKUP(AB21,補助額!A:H,8,FALSE),VLOOKUP(AB21,補助額!A:H,7,FALSE)),"－"),"")</f>
        <v/>
      </c>
      <c r="AD21" s="97" t="str">
        <f t="shared" si="13"/>
        <v/>
      </c>
      <c r="AE21" s="91" t="str">
        <f t="shared" si="3"/>
        <v/>
      </c>
      <c r="AF21" s="91" t="str">
        <f t="shared" si="14"/>
        <v>子育てエコドア</v>
      </c>
      <c r="AG21" s="92" t="str">
        <f>IF(T21&lt;&gt;"",IFERROR(IF($P$2="共同住宅（4階建以上）",VLOOKUP(AF21,補助額!A:H,8,FALSE),VLOOKUP(AF21,補助額!A:H,7,FALSE)),"－"),"")</f>
        <v/>
      </c>
      <c r="AH21" s="98" t="str">
        <f t="shared" si="15"/>
        <v/>
      </c>
      <c r="AI21" s="94" t="str">
        <f>IF(T21="","",IF(OR($N$2="選択してください",$N$2=""),"地域を選択してください",IF(OR($P$2="選択してください",$P$2=""),"建て方を選択してください",IFERROR(VLOOKUP(AJ21,こどもエコグレード!A:F,6,FALSE),"対象外"))))</f>
        <v/>
      </c>
      <c r="AJ21" s="94" t="str">
        <f t="shared" si="4"/>
        <v>共同住宅選択してください</v>
      </c>
    </row>
    <row r="22" spans="1:36" ht="18" customHeight="1" x14ac:dyDescent="0.4">
      <c r="A22" s="25" t="str">
        <f t="shared" si="5"/>
        <v/>
      </c>
      <c r="B22" s="25" t="str">
        <f t="shared" si="6"/>
        <v/>
      </c>
      <c r="C22" s="81" t="str">
        <f t="shared" si="7"/>
        <v/>
      </c>
      <c r="D22" s="81" t="str">
        <f t="shared" si="8"/>
        <v/>
      </c>
      <c r="E22" s="81" t="str">
        <f t="shared" si="0"/>
        <v/>
      </c>
      <c r="F22" s="25">
        <f>IFERROR(VLOOKUP(K22&amp;L22,LIXIL対象製品リスト!R:W,4,FALSE),0)</f>
        <v>0</v>
      </c>
      <c r="G22" s="25">
        <f>IFERROR(VLOOKUP(K22&amp;L22,LIXIL対象製品リスト!R:W,5,FALSE),0)</f>
        <v>0</v>
      </c>
      <c r="I22" s="95"/>
      <c r="J22" s="83"/>
      <c r="K22" s="83"/>
      <c r="L22" s="82"/>
      <c r="M22" s="83"/>
      <c r="N22" s="82"/>
      <c r="O22" s="82"/>
      <c r="P22" s="84" t="str">
        <f>IF(OR(N22="",O22=""),"",IF(COUNTIF(L22,"*（D）*")&gt;0,IF((N22+F22)*(O22+G22)/10^6&gt;=サイズ!$D$17,"4",IF((N22+F22)*(O22+G22)/10^6&gt;=サイズ!$D$16,"3",IF((N22+F22)*(O22+G22)/10^6&gt;=サイズ!$D$15,"2",IF((N22+F22)*(O22+G22)/10^6&gt;=サイズ!$D$14,"1","対象外")))),IF(COUNTIF(L22,"*（E）*")&gt;0,IF((N22+F22)*(O22+G22)/10^6&gt;=サイズ!$D$21,"4",IF((N22+F22)*(O22+G22)/10^6&gt;=サイズ!$D$20,"3",IF((N22+F22)*(O22+G22)/10^6&gt;=サイズ!$D$19,"2",IF((N22+F22)*(O22+G22)/10^6&gt;=サイズ!$D$18,"1","対象外")))),"開閉形式を選択")))</f>
        <v/>
      </c>
      <c r="Q22" s="84" t="str">
        <f t="shared" si="9"/>
        <v/>
      </c>
      <c r="R22" s="84" t="str">
        <f t="shared" si="10"/>
        <v/>
      </c>
      <c r="S22" s="85" t="str">
        <f>IFERROR(IF(OR(I22="",K22="",L22="",M22="",N22="",O22=""),"",VLOOKUP(SUBSTITUTE(SUBSTITUTE(I22&amp;K22&amp;L22&amp;M22&amp;P22,CHAR(10),""),"~","～"),LIXIL対象製品リスト!P:Q,2,FALSE)),"対象の型番はありません")</f>
        <v/>
      </c>
      <c r="T22" s="84" t="str">
        <f t="shared" si="1"/>
        <v/>
      </c>
      <c r="U22" s="96"/>
      <c r="V22" s="87" t="str">
        <f>IF(T22&lt;&gt;"",IF(T22="P","SS",IF(OR(T22="S",T22="A"),T22,IF(AND(T22="B",IFERROR(VLOOKUP(S22,LIXIL対象製品リスト!L:AC,9,FALSE),"")="○"),IF(OR($P$2="",$P$2="選択してください"),"建て方を選択してください",IF($P$2="共同住宅（4階建以上）",T22,"対象外")),"対象外"))),"")</f>
        <v/>
      </c>
      <c r="W22" s="88" t="str">
        <f>"窓リノベ24"&amp;"ドア"&amp;IFERROR(LEFT(VLOOKUP(S22,LIXIL対象製品リスト!L:AC,2,FALSE),3),"はつり")&amp;V22&amp;Q22</f>
        <v>窓リノベ24ドアはつり</v>
      </c>
      <c r="X22" s="89" t="str">
        <f>IF(T22&lt;&gt;"",IFERROR(IF($P$2="共同住宅（4階建以上）",VLOOKUP(W22,補助額!A:H,8,FALSE),VLOOKUP(W22,補助額!A:H,7,FALSE)),"－"),"")</f>
        <v/>
      </c>
      <c r="Y22" s="90" t="str">
        <f t="shared" si="11"/>
        <v/>
      </c>
      <c r="Z22" s="91" t="str">
        <f>IF(T22="","",IF(OR($N$2="選択してください",$N$2=""),"地域を選択してください",IF(OR($P$2="選択してください",$P$2=""),"建て方を選択してください",IFERROR(VLOOKUP(AA22,こどもエコグレード!A:E,5,FALSE),"対象外"))))</f>
        <v/>
      </c>
      <c r="AA22" s="91" t="str">
        <f t="shared" si="2"/>
        <v>共同住宅選択してください</v>
      </c>
      <c r="AB22" s="91" t="str">
        <f t="shared" si="12"/>
        <v>子育てエコドア</v>
      </c>
      <c r="AC22" s="92" t="str">
        <f>IF(T22&lt;&gt;"",IFERROR(IF($P$2="共同住宅（4階建以上）",VLOOKUP(AB22,補助額!A:H,8,FALSE),VLOOKUP(AB22,補助額!A:H,7,FALSE)),"－"),"")</f>
        <v/>
      </c>
      <c r="AD22" s="97" t="str">
        <f t="shared" si="13"/>
        <v/>
      </c>
      <c r="AE22" s="91" t="str">
        <f t="shared" si="3"/>
        <v/>
      </c>
      <c r="AF22" s="91" t="str">
        <f t="shared" si="14"/>
        <v>子育てエコドア</v>
      </c>
      <c r="AG22" s="92" t="str">
        <f>IF(T22&lt;&gt;"",IFERROR(IF($P$2="共同住宅（4階建以上）",VLOOKUP(AF22,補助額!A:H,8,FALSE),VLOOKUP(AF22,補助額!A:H,7,FALSE)),"－"),"")</f>
        <v/>
      </c>
      <c r="AH22" s="98" t="str">
        <f t="shared" si="15"/>
        <v/>
      </c>
      <c r="AI22" s="94" t="str">
        <f>IF(T22="","",IF(OR($N$2="選択してください",$N$2=""),"地域を選択してください",IF(OR($P$2="選択してください",$P$2=""),"建て方を選択してください",IFERROR(VLOOKUP(AJ22,こどもエコグレード!A:F,6,FALSE),"対象外"))))</f>
        <v/>
      </c>
      <c r="AJ22" s="94" t="str">
        <f t="shared" si="4"/>
        <v>共同住宅選択してください</v>
      </c>
    </row>
    <row r="23" spans="1:36" ht="18" customHeight="1" x14ac:dyDescent="0.4">
      <c r="A23" s="25" t="str">
        <f t="shared" si="5"/>
        <v/>
      </c>
      <c r="B23" s="25" t="str">
        <f t="shared" si="6"/>
        <v/>
      </c>
      <c r="C23" s="81" t="str">
        <f t="shared" si="7"/>
        <v/>
      </c>
      <c r="D23" s="81" t="str">
        <f t="shared" si="8"/>
        <v/>
      </c>
      <c r="E23" s="81" t="str">
        <f t="shared" si="0"/>
        <v/>
      </c>
      <c r="F23" s="25">
        <f>IFERROR(VLOOKUP(K23&amp;L23,LIXIL対象製品リスト!R:W,4,FALSE),0)</f>
        <v>0</v>
      </c>
      <c r="G23" s="25">
        <f>IFERROR(VLOOKUP(K23&amp;L23,LIXIL対象製品リスト!R:W,5,FALSE),0)</f>
        <v>0</v>
      </c>
      <c r="I23" s="95"/>
      <c r="J23" s="83"/>
      <c r="K23" s="83"/>
      <c r="L23" s="82"/>
      <c r="M23" s="83"/>
      <c r="N23" s="82"/>
      <c r="O23" s="82"/>
      <c r="P23" s="84" t="str">
        <f>IF(OR(N23="",O23=""),"",IF(COUNTIF(L23,"*（D）*")&gt;0,IF((N23+F23)*(O23+G23)/10^6&gt;=サイズ!$D$17,"4",IF((N23+F23)*(O23+G23)/10^6&gt;=サイズ!$D$16,"3",IF((N23+F23)*(O23+G23)/10^6&gt;=サイズ!$D$15,"2",IF((N23+F23)*(O23+G23)/10^6&gt;=サイズ!$D$14,"1","対象外")))),IF(COUNTIF(L23,"*（E）*")&gt;0,IF((N23+F23)*(O23+G23)/10^6&gt;=サイズ!$D$21,"4",IF((N23+F23)*(O23+G23)/10^6&gt;=サイズ!$D$20,"3",IF((N23+F23)*(O23+G23)/10^6&gt;=サイズ!$D$19,"2",IF((N23+F23)*(O23+G23)/10^6&gt;=サイズ!$D$18,"1","対象外")))),"開閉形式を選択")))</f>
        <v/>
      </c>
      <c r="Q23" s="84" t="str">
        <f t="shared" si="9"/>
        <v/>
      </c>
      <c r="R23" s="84" t="str">
        <f t="shared" si="10"/>
        <v/>
      </c>
      <c r="S23" s="85" t="str">
        <f>IFERROR(IF(OR(I23="",K23="",L23="",M23="",N23="",O23=""),"",VLOOKUP(SUBSTITUTE(SUBSTITUTE(I23&amp;K23&amp;L23&amp;M23&amp;P23,CHAR(10),""),"~","～"),LIXIL対象製品リスト!P:Q,2,FALSE)),"対象の型番はありません")</f>
        <v/>
      </c>
      <c r="T23" s="84" t="str">
        <f t="shared" si="1"/>
        <v/>
      </c>
      <c r="U23" s="96"/>
      <c r="V23" s="87" t="str">
        <f>IF(T23&lt;&gt;"",IF(T23="P","SS",IF(OR(T23="S",T23="A"),T23,IF(AND(T23="B",IFERROR(VLOOKUP(S23,LIXIL対象製品リスト!L:AC,9,FALSE),"")="○"),IF(OR($P$2="",$P$2="選択してください"),"建て方を選択してください",IF($P$2="共同住宅（4階建以上）",T23,"対象外")),"対象外"))),"")</f>
        <v/>
      </c>
      <c r="W23" s="88" t="str">
        <f>"窓リノベ24"&amp;"ドア"&amp;IFERROR(LEFT(VLOOKUP(S23,LIXIL対象製品リスト!L:AC,2,FALSE),3),"はつり")&amp;V23&amp;Q23</f>
        <v>窓リノベ24ドアはつり</v>
      </c>
      <c r="X23" s="89" t="str">
        <f>IF(T23&lt;&gt;"",IFERROR(IF($P$2="共同住宅（4階建以上）",VLOOKUP(W23,補助額!A:H,8,FALSE),VLOOKUP(W23,補助額!A:H,7,FALSE)),"－"),"")</f>
        <v/>
      </c>
      <c r="Y23" s="90" t="str">
        <f t="shared" si="11"/>
        <v/>
      </c>
      <c r="Z23" s="91" t="str">
        <f>IF(T23="","",IF(OR($N$2="選択してください",$N$2=""),"地域を選択してください",IF(OR($P$2="選択してください",$P$2=""),"建て方を選択してください",IFERROR(VLOOKUP(AA23,こどもエコグレード!A:E,5,FALSE),"対象外"))))</f>
        <v/>
      </c>
      <c r="AA23" s="91" t="str">
        <f t="shared" si="2"/>
        <v>共同住宅選択してください</v>
      </c>
      <c r="AB23" s="91" t="str">
        <f t="shared" si="12"/>
        <v>子育てエコドア</v>
      </c>
      <c r="AC23" s="92" t="str">
        <f>IF(T23&lt;&gt;"",IFERROR(IF($P$2="共同住宅（4階建以上）",VLOOKUP(AB23,補助額!A:H,8,FALSE),VLOOKUP(AB23,補助額!A:H,7,FALSE)),"－"),"")</f>
        <v/>
      </c>
      <c r="AD23" s="97" t="str">
        <f t="shared" si="13"/>
        <v/>
      </c>
      <c r="AE23" s="91" t="str">
        <f t="shared" si="3"/>
        <v/>
      </c>
      <c r="AF23" s="91" t="str">
        <f t="shared" si="14"/>
        <v>子育てエコドア</v>
      </c>
      <c r="AG23" s="92" t="str">
        <f>IF(T23&lt;&gt;"",IFERROR(IF($P$2="共同住宅（4階建以上）",VLOOKUP(AF23,補助額!A:H,8,FALSE),VLOOKUP(AF23,補助額!A:H,7,FALSE)),"－"),"")</f>
        <v/>
      </c>
      <c r="AH23" s="98" t="str">
        <f t="shared" si="15"/>
        <v/>
      </c>
      <c r="AI23" s="94" t="str">
        <f>IF(T23="","",IF(OR($N$2="選択してください",$N$2=""),"地域を選択してください",IF(OR($P$2="選択してください",$P$2=""),"建て方を選択してください",IFERROR(VLOOKUP(AJ23,こどもエコグレード!A:F,6,FALSE),"対象外"))))</f>
        <v/>
      </c>
      <c r="AJ23" s="94" t="str">
        <f t="shared" si="4"/>
        <v>共同住宅選択してください</v>
      </c>
    </row>
    <row r="24" spans="1:36" ht="18" customHeight="1" x14ac:dyDescent="0.4">
      <c r="A24" s="25" t="str">
        <f t="shared" si="5"/>
        <v/>
      </c>
      <c r="B24" s="25" t="str">
        <f t="shared" si="6"/>
        <v/>
      </c>
      <c r="C24" s="81" t="str">
        <f t="shared" si="7"/>
        <v/>
      </c>
      <c r="D24" s="81" t="str">
        <f t="shared" si="8"/>
        <v/>
      </c>
      <c r="E24" s="81" t="str">
        <f t="shared" si="0"/>
        <v/>
      </c>
      <c r="F24" s="25">
        <f>IFERROR(VLOOKUP(K24&amp;L24,LIXIL対象製品リスト!R:W,4,FALSE),0)</f>
        <v>0</v>
      </c>
      <c r="G24" s="25">
        <f>IFERROR(VLOOKUP(K24&amp;L24,LIXIL対象製品リスト!R:W,5,FALSE),0)</f>
        <v>0</v>
      </c>
      <c r="I24" s="95"/>
      <c r="J24" s="83"/>
      <c r="K24" s="83"/>
      <c r="L24" s="82"/>
      <c r="M24" s="83"/>
      <c r="N24" s="82"/>
      <c r="O24" s="82"/>
      <c r="P24" s="84" t="str">
        <f>IF(OR(N24="",O24=""),"",IF(COUNTIF(L24,"*（D）*")&gt;0,IF((N24+F24)*(O24+G24)/10^6&gt;=サイズ!$D$17,"4",IF((N24+F24)*(O24+G24)/10^6&gt;=サイズ!$D$16,"3",IF((N24+F24)*(O24+G24)/10^6&gt;=サイズ!$D$15,"2",IF((N24+F24)*(O24+G24)/10^6&gt;=サイズ!$D$14,"1","対象外")))),IF(COUNTIF(L24,"*（E）*")&gt;0,IF((N24+F24)*(O24+G24)/10^6&gt;=サイズ!$D$21,"4",IF((N24+F24)*(O24+G24)/10^6&gt;=サイズ!$D$20,"3",IF((N24+F24)*(O24+G24)/10^6&gt;=サイズ!$D$19,"2",IF((N24+F24)*(O24+G24)/10^6&gt;=サイズ!$D$18,"1","対象外")))),"開閉形式を選択")))</f>
        <v/>
      </c>
      <c r="Q24" s="84" t="str">
        <f t="shared" si="9"/>
        <v/>
      </c>
      <c r="R24" s="84" t="str">
        <f t="shared" si="10"/>
        <v/>
      </c>
      <c r="S24" s="85" t="str">
        <f>IFERROR(IF(OR(I24="",K24="",L24="",M24="",N24="",O24=""),"",VLOOKUP(SUBSTITUTE(SUBSTITUTE(I24&amp;K24&amp;L24&amp;M24&amp;P24,CHAR(10),""),"~","～"),LIXIL対象製品リスト!P:Q,2,FALSE)),"対象の型番はありません")</f>
        <v/>
      </c>
      <c r="T24" s="84" t="str">
        <f t="shared" si="1"/>
        <v/>
      </c>
      <c r="U24" s="96"/>
      <c r="V24" s="87" t="str">
        <f>IF(T24&lt;&gt;"",IF(T24="P","SS",IF(OR(T24="S",T24="A"),T24,IF(AND(T24="B",IFERROR(VLOOKUP(S24,LIXIL対象製品リスト!L:AC,9,FALSE),"")="○"),IF(OR($P$2="",$P$2="選択してください"),"建て方を選択してください",IF($P$2="共同住宅（4階建以上）",T24,"対象外")),"対象外"))),"")</f>
        <v/>
      </c>
      <c r="W24" s="88" t="str">
        <f>"窓リノベ24"&amp;"ドア"&amp;IFERROR(LEFT(VLOOKUP(S24,LIXIL対象製品リスト!L:AC,2,FALSE),3),"はつり")&amp;V24&amp;Q24</f>
        <v>窓リノベ24ドアはつり</v>
      </c>
      <c r="X24" s="89" t="str">
        <f>IF(T24&lt;&gt;"",IFERROR(IF($P$2="共同住宅（4階建以上）",VLOOKUP(W24,補助額!A:H,8,FALSE),VLOOKUP(W24,補助額!A:H,7,FALSE)),"－"),"")</f>
        <v/>
      </c>
      <c r="Y24" s="90" t="str">
        <f t="shared" si="11"/>
        <v/>
      </c>
      <c r="Z24" s="91" t="str">
        <f>IF(T24="","",IF(OR($N$2="選択してください",$N$2=""),"地域を選択してください",IF(OR($P$2="選択してください",$P$2=""),"建て方を選択してください",IFERROR(VLOOKUP(AA24,こどもエコグレード!A:E,5,FALSE),"対象外"))))</f>
        <v/>
      </c>
      <c r="AA24" s="91" t="str">
        <f t="shared" si="2"/>
        <v>共同住宅選択してください</v>
      </c>
      <c r="AB24" s="91" t="str">
        <f t="shared" si="12"/>
        <v>子育てエコドア</v>
      </c>
      <c r="AC24" s="92" t="str">
        <f>IF(T24&lt;&gt;"",IFERROR(IF($P$2="共同住宅（4階建以上）",VLOOKUP(AB24,補助額!A:H,8,FALSE),VLOOKUP(AB24,補助額!A:H,7,FALSE)),"－"),"")</f>
        <v/>
      </c>
      <c r="AD24" s="97" t="str">
        <f t="shared" si="13"/>
        <v/>
      </c>
      <c r="AE24" s="91" t="str">
        <f t="shared" si="3"/>
        <v/>
      </c>
      <c r="AF24" s="91" t="str">
        <f t="shared" si="14"/>
        <v>子育てエコドア</v>
      </c>
      <c r="AG24" s="92" t="str">
        <f>IF(T24&lt;&gt;"",IFERROR(IF($P$2="共同住宅（4階建以上）",VLOOKUP(AF24,補助額!A:H,8,FALSE),VLOOKUP(AF24,補助額!A:H,7,FALSE)),"－"),"")</f>
        <v/>
      </c>
      <c r="AH24" s="98" t="str">
        <f t="shared" si="15"/>
        <v/>
      </c>
      <c r="AI24" s="94" t="str">
        <f>IF(T24="","",IF(OR($N$2="選択してください",$N$2=""),"地域を選択してください",IF(OR($P$2="選択してください",$P$2=""),"建て方を選択してください",IFERROR(VLOOKUP(AJ24,こどもエコグレード!A:F,6,FALSE),"対象外"))))</f>
        <v/>
      </c>
      <c r="AJ24" s="94" t="str">
        <f t="shared" si="4"/>
        <v>共同住宅選択してください</v>
      </c>
    </row>
    <row r="25" spans="1:36" ht="18" customHeight="1" x14ac:dyDescent="0.4">
      <c r="A25" s="25" t="str">
        <f t="shared" si="5"/>
        <v/>
      </c>
      <c r="B25" s="25" t="str">
        <f t="shared" si="6"/>
        <v/>
      </c>
      <c r="C25" s="81" t="str">
        <f t="shared" si="7"/>
        <v/>
      </c>
      <c r="D25" s="81" t="str">
        <f t="shared" si="8"/>
        <v/>
      </c>
      <c r="E25" s="81" t="str">
        <f t="shared" si="0"/>
        <v/>
      </c>
      <c r="F25" s="25">
        <f>IFERROR(VLOOKUP(K25&amp;L25,LIXIL対象製品リスト!R:W,4,FALSE),0)</f>
        <v>0</v>
      </c>
      <c r="G25" s="25">
        <f>IFERROR(VLOOKUP(K25&amp;L25,LIXIL対象製品リスト!R:W,5,FALSE),0)</f>
        <v>0</v>
      </c>
      <c r="I25" s="95"/>
      <c r="J25" s="83"/>
      <c r="K25" s="83"/>
      <c r="L25" s="82"/>
      <c r="M25" s="83"/>
      <c r="N25" s="82"/>
      <c r="O25" s="82"/>
      <c r="P25" s="84" t="str">
        <f>IF(OR(N25="",O25=""),"",IF(COUNTIF(L25,"*（D）*")&gt;0,IF((N25+F25)*(O25+G25)/10^6&gt;=サイズ!$D$17,"4",IF((N25+F25)*(O25+G25)/10^6&gt;=サイズ!$D$16,"3",IF((N25+F25)*(O25+G25)/10^6&gt;=サイズ!$D$15,"2",IF((N25+F25)*(O25+G25)/10^6&gt;=サイズ!$D$14,"1","対象外")))),IF(COUNTIF(L25,"*（E）*")&gt;0,IF((N25+F25)*(O25+G25)/10^6&gt;=サイズ!$D$21,"4",IF((N25+F25)*(O25+G25)/10^6&gt;=サイズ!$D$20,"3",IF((N25+F25)*(O25+G25)/10^6&gt;=サイズ!$D$19,"2",IF((N25+F25)*(O25+G25)/10^6&gt;=サイズ!$D$18,"1","対象外")))),"開閉形式を選択")))</f>
        <v/>
      </c>
      <c r="Q25" s="84" t="str">
        <f t="shared" si="9"/>
        <v/>
      </c>
      <c r="R25" s="84" t="str">
        <f t="shared" si="10"/>
        <v/>
      </c>
      <c r="S25" s="85" t="str">
        <f>IFERROR(IF(OR(I25="",K25="",L25="",M25="",N25="",O25=""),"",VLOOKUP(SUBSTITUTE(SUBSTITUTE(I25&amp;K25&amp;L25&amp;M25&amp;P25,CHAR(10),""),"~","～"),LIXIL対象製品リスト!P:Q,2,FALSE)),"対象の型番はありません")</f>
        <v/>
      </c>
      <c r="T25" s="84" t="str">
        <f t="shared" si="1"/>
        <v/>
      </c>
      <c r="U25" s="96"/>
      <c r="V25" s="87" t="str">
        <f>IF(T25&lt;&gt;"",IF(T25="P","SS",IF(OR(T25="S",T25="A"),T25,IF(AND(T25="B",IFERROR(VLOOKUP(S25,LIXIL対象製品リスト!L:AC,9,FALSE),"")="○"),IF(OR($P$2="",$P$2="選択してください"),"建て方を選択してください",IF($P$2="共同住宅（4階建以上）",T25,"対象外")),"対象外"))),"")</f>
        <v/>
      </c>
      <c r="W25" s="88" t="str">
        <f>"窓リノベ24"&amp;"ドア"&amp;IFERROR(LEFT(VLOOKUP(S25,LIXIL対象製品リスト!L:AC,2,FALSE),3),"はつり")&amp;V25&amp;Q25</f>
        <v>窓リノベ24ドアはつり</v>
      </c>
      <c r="X25" s="89" t="str">
        <f>IF(T25&lt;&gt;"",IFERROR(IF($P$2="共同住宅（4階建以上）",VLOOKUP(W25,補助額!A:H,8,FALSE),VLOOKUP(W25,補助額!A:H,7,FALSE)),"－"),"")</f>
        <v/>
      </c>
      <c r="Y25" s="90" t="str">
        <f t="shared" si="11"/>
        <v/>
      </c>
      <c r="Z25" s="91" t="str">
        <f>IF(T25="","",IF(OR($N$2="選択してください",$N$2=""),"地域を選択してください",IF(OR($P$2="選択してください",$P$2=""),"建て方を選択してください",IFERROR(VLOOKUP(AA25,こどもエコグレード!A:E,5,FALSE),"対象外"))))</f>
        <v/>
      </c>
      <c r="AA25" s="91" t="str">
        <f t="shared" si="2"/>
        <v>共同住宅選択してください</v>
      </c>
      <c r="AB25" s="91" t="str">
        <f t="shared" si="12"/>
        <v>子育てエコドア</v>
      </c>
      <c r="AC25" s="92" t="str">
        <f>IF(T25&lt;&gt;"",IFERROR(IF($P$2="共同住宅（4階建以上）",VLOOKUP(AB25,補助額!A:H,8,FALSE),VLOOKUP(AB25,補助額!A:H,7,FALSE)),"－"),"")</f>
        <v/>
      </c>
      <c r="AD25" s="97" t="str">
        <f t="shared" si="13"/>
        <v/>
      </c>
      <c r="AE25" s="91" t="str">
        <f t="shared" si="3"/>
        <v/>
      </c>
      <c r="AF25" s="91" t="str">
        <f t="shared" si="14"/>
        <v>子育てエコドア</v>
      </c>
      <c r="AG25" s="92" t="str">
        <f>IF(T25&lt;&gt;"",IFERROR(IF($P$2="共同住宅（4階建以上）",VLOOKUP(AF25,補助額!A:H,8,FALSE),VLOOKUP(AF25,補助額!A:H,7,FALSE)),"－"),"")</f>
        <v/>
      </c>
      <c r="AH25" s="98" t="str">
        <f t="shared" si="15"/>
        <v/>
      </c>
      <c r="AI25" s="94" t="str">
        <f>IF(T25="","",IF(OR($N$2="選択してください",$N$2=""),"地域を選択してください",IF(OR($P$2="選択してください",$P$2=""),"建て方を選択してください",IFERROR(VLOOKUP(AJ25,こどもエコグレード!A:F,6,FALSE),"対象外"))))</f>
        <v/>
      </c>
      <c r="AJ25" s="94" t="str">
        <f t="shared" si="4"/>
        <v>共同住宅選択してください</v>
      </c>
    </row>
    <row r="26" spans="1:36" ht="18" customHeight="1" x14ac:dyDescent="0.4">
      <c r="A26" s="25" t="str">
        <f t="shared" si="5"/>
        <v/>
      </c>
      <c r="B26" s="25" t="str">
        <f t="shared" si="6"/>
        <v/>
      </c>
      <c r="C26" s="81" t="str">
        <f t="shared" si="7"/>
        <v/>
      </c>
      <c r="D26" s="81" t="str">
        <f t="shared" si="8"/>
        <v/>
      </c>
      <c r="E26" s="81" t="str">
        <f t="shared" si="0"/>
        <v/>
      </c>
      <c r="F26" s="25">
        <f>IFERROR(VLOOKUP(K26&amp;L26,LIXIL対象製品リスト!R:W,4,FALSE),0)</f>
        <v>0</v>
      </c>
      <c r="G26" s="25">
        <f>IFERROR(VLOOKUP(K26&amp;L26,LIXIL対象製品リスト!R:W,5,FALSE),0)</f>
        <v>0</v>
      </c>
      <c r="I26" s="95"/>
      <c r="J26" s="83"/>
      <c r="K26" s="83"/>
      <c r="L26" s="82"/>
      <c r="M26" s="83"/>
      <c r="N26" s="82"/>
      <c r="O26" s="82"/>
      <c r="P26" s="84" t="str">
        <f>IF(OR(N26="",O26=""),"",IF(COUNTIF(L26,"*（D）*")&gt;0,IF((N26+F26)*(O26+G26)/10^6&gt;=サイズ!$D$17,"4",IF((N26+F26)*(O26+G26)/10^6&gt;=サイズ!$D$16,"3",IF((N26+F26)*(O26+G26)/10^6&gt;=サイズ!$D$15,"2",IF((N26+F26)*(O26+G26)/10^6&gt;=サイズ!$D$14,"1","対象外")))),IF(COUNTIF(L26,"*（E）*")&gt;0,IF((N26+F26)*(O26+G26)/10^6&gt;=サイズ!$D$21,"4",IF((N26+F26)*(O26+G26)/10^6&gt;=サイズ!$D$20,"3",IF((N26+F26)*(O26+G26)/10^6&gt;=サイズ!$D$19,"2",IF((N26+F26)*(O26+G26)/10^6&gt;=サイズ!$D$18,"1","対象外")))),"開閉形式を選択")))</f>
        <v/>
      </c>
      <c r="Q26" s="84" t="str">
        <f t="shared" si="9"/>
        <v/>
      </c>
      <c r="R26" s="84" t="str">
        <f t="shared" si="10"/>
        <v/>
      </c>
      <c r="S26" s="85" t="str">
        <f>IFERROR(IF(OR(I26="",K26="",L26="",M26="",N26="",O26=""),"",VLOOKUP(SUBSTITUTE(SUBSTITUTE(I26&amp;K26&amp;L26&amp;M26&amp;P26,CHAR(10),""),"~","～"),LIXIL対象製品リスト!P:Q,2,FALSE)),"対象の型番はありません")</f>
        <v/>
      </c>
      <c r="T26" s="84" t="str">
        <f t="shared" si="1"/>
        <v/>
      </c>
      <c r="U26" s="96"/>
      <c r="V26" s="87" t="str">
        <f>IF(T26&lt;&gt;"",IF(T26="P","SS",IF(OR(T26="S",T26="A"),T26,IF(AND(T26="B",IFERROR(VLOOKUP(S26,LIXIL対象製品リスト!L:AC,9,FALSE),"")="○"),IF(OR($P$2="",$P$2="選択してください"),"建て方を選択してください",IF($P$2="共同住宅（4階建以上）",T26,"対象外")),"対象外"))),"")</f>
        <v/>
      </c>
      <c r="W26" s="88" t="str">
        <f>"窓リノベ24"&amp;"ドア"&amp;IFERROR(LEFT(VLOOKUP(S26,LIXIL対象製品リスト!L:AC,2,FALSE),3),"はつり")&amp;V26&amp;Q26</f>
        <v>窓リノベ24ドアはつり</v>
      </c>
      <c r="X26" s="89" t="str">
        <f>IF(T26&lt;&gt;"",IFERROR(IF($P$2="共同住宅（4階建以上）",VLOOKUP(W26,補助額!A:H,8,FALSE),VLOOKUP(W26,補助額!A:H,7,FALSE)),"－"),"")</f>
        <v/>
      </c>
      <c r="Y26" s="90" t="str">
        <f t="shared" si="11"/>
        <v/>
      </c>
      <c r="Z26" s="91" t="str">
        <f>IF(T26="","",IF(OR($N$2="選択してください",$N$2=""),"地域を選択してください",IF(OR($P$2="選択してください",$P$2=""),"建て方を選択してください",IFERROR(VLOOKUP(AA26,こどもエコグレード!A:E,5,FALSE),"対象外"))))</f>
        <v/>
      </c>
      <c r="AA26" s="91" t="str">
        <f t="shared" si="2"/>
        <v>共同住宅選択してください</v>
      </c>
      <c r="AB26" s="91" t="str">
        <f t="shared" si="12"/>
        <v>子育てエコドア</v>
      </c>
      <c r="AC26" s="92" t="str">
        <f>IF(T26&lt;&gt;"",IFERROR(IF($P$2="共同住宅（4階建以上）",VLOOKUP(AB26,補助額!A:H,8,FALSE),VLOOKUP(AB26,補助額!A:H,7,FALSE)),"－"),"")</f>
        <v/>
      </c>
      <c r="AD26" s="97" t="str">
        <f t="shared" si="13"/>
        <v/>
      </c>
      <c r="AE26" s="91" t="str">
        <f t="shared" si="3"/>
        <v/>
      </c>
      <c r="AF26" s="91" t="str">
        <f t="shared" si="14"/>
        <v>子育てエコドア</v>
      </c>
      <c r="AG26" s="92" t="str">
        <f>IF(T26&lt;&gt;"",IFERROR(IF($P$2="共同住宅（4階建以上）",VLOOKUP(AF26,補助額!A:H,8,FALSE),VLOOKUP(AF26,補助額!A:H,7,FALSE)),"－"),"")</f>
        <v/>
      </c>
      <c r="AH26" s="98" t="str">
        <f t="shared" si="15"/>
        <v/>
      </c>
      <c r="AI26" s="94" t="str">
        <f>IF(T26="","",IF(OR($N$2="選択してください",$N$2=""),"地域を選択してください",IF(OR($P$2="選択してください",$P$2=""),"建て方を選択してください",IFERROR(VLOOKUP(AJ26,こどもエコグレード!A:F,6,FALSE),"対象外"))))</f>
        <v/>
      </c>
      <c r="AJ26" s="94" t="str">
        <f t="shared" si="4"/>
        <v>共同住宅選択してください</v>
      </c>
    </row>
    <row r="27" spans="1:36" ht="18" customHeight="1" x14ac:dyDescent="0.4">
      <c r="A27" s="25" t="str">
        <f t="shared" si="5"/>
        <v/>
      </c>
      <c r="B27" s="25" t="str">
        <f t="shared" si="6"/>
        <v/>
      </c>
      <c r="C27" s="81" t="str">
        <f t="shared" si="7"/>
        <v/>
      </c>
      <c r="D27" s="81" t="str">
        <f t="shared" si="8"/>
        <v/>
      </c>
      <c r="E27" s="81" t="str">
        <f t="shared" si="0"/>
        <v/>
      </c>
      <c r="F27" s="25">
        <f>IFERROR(VLOOKUP(K27&amp;L27,LIXIL対象製品リスト!R:W,4,FALSE),0)</f>
        <v>0</v>
      </c>
      <c r="G27" s="25">
        <f>IFERROR(VLOOKUP(K27&amp;L27,LIXIL対象製品リスト!R:W,5,FALSE),0)</f>
        <v>0</v>
      </c>
      <c r="I27" s="95"/>
      <c r="J27" s="83"/>
      <c r="K27" s="83"/>
      <c r="L27" s="82"/>
      <c r="M27" s="83"/>
      <c r="N27" s="82"/>
      <c r="O27" s="82"/>
      <c r="P27" s="84" t="str">
        <f>IF(OR(N27="",O27=""),"",IF(COUNTIF(L27,"*（D）*")&gt;0,IF((N27+F27)*(O27+G27)/10^6&gt;=サイズ!$D$17,"4",IF((N27+F27)*(O27+G27)/10^6&gt;=サイズ!$D$16,"3",IF((N27+F27)*(O27+G27)/10^6&gt;=サイズ!$D$15,"2",IF((N27+F27)*(O27+G27)/10^6&gt;=サイズ!$D$14,"1","対象外")))),IF(COUNTIF(L27,"*（E）*")&gt;0,IF((N27+F27)*(O27+G27)/10^6&gt;=サイズ!$D$21,"4",IF((N27+F27)*(O27+G27)/10^6&gt;=サイズ!$D$20,"3",IF((N27+F27)*(O27+G27)/10^6&gt;=サイズ!$D$19,"2",IF((N27+F27)*(O27+G27)/10^6&gt;=サイズ!$D$18,"1","対象外")))),"開閉形式を選択")))</f>
        <v/>
      </c>
      <c r="Q27" s="84" t="str">
        <f t="shared" si="9"/>
        <v/>
      </c>
      <c r="R27" s="84" t="str">
        <f t="shared" si="10"/>
        <v/>
      </c>
      <c r="S27" s="85" t="str">
        <f>IFERROR(IF(OR(I27="",K27="",L27="",M27="",N27="",O27=""),"",VLOOKUP(SUBSTITUTE(SUBSTITUTE(I27&amp;K27&amp;L27&amp;M27&amp;P27,CHAR(10),""),"~","～"),LIXIL対象製品リスト!P:Q,2,FALSE)),"対象の型番はありません")</f>
        <v/>
      </c>
      <c r="T27" s="84" t="str">
        <f t="shared" si="1"/>
        <v/>
      </c>
      <c r="U27" s="96"/>
      <c r="V27" s="87" t="str">
        <f>IF(T27&lt;&gt;"",IF(T27="P","SS",IF(OR(T27="S",T27="A"),T27,IF(AND(T27="B",IFERROR(VLOOKUP(S27,LIXIL対象製品リスト!L:AC,9,FALSE),"")="○"),IF(OR($P$2="",$P$2="選択してください"),"建て方を選択してください",IF($P$2="共同住宅（4階建以上）",T27,"対象外")),"対象外"))),"")</f>
        <v/>
      </c>
      <c r="W27" s="88" t="str">
        <f>"窓リノベ24"&amp;"ドア"&amp;IFERROR(LEFT(VLOOKUP(S27,LIXIL対象製品リスト!L:AC,2,FALSE),3),"はつり")&amp;V27&amp;Q27</f>
        <v>窓リノベ24ドアはつり</v>
      </c>
      <c r="X27" s="89" t="str">
        <f>IF(T27&lt;&gt;"",IFERROR(IF($P$2="共同住宅（4階建以上）",VLOOKUP(W27,補助額!A:H,8,FALSE),VLOOKUP(W27,補助額!A:H,7,FALSE)),"－"),"")</f>
        <v/>
      </c>
      <c r="Y27" s="90" t="str">
        <f t="shared" si="11"/>
        <v/>
      </c>
      <c r="Z27" s="91" t="str">
        <f>IF(T27="","",IF(OR($N$2="選択してください",$N$2=""),"地域を選択してください",IF(OR($P$2="選択してください",$P$2=""),"建て方を選択してください",IFERROR(VLOOKUP(AA27,こどもエコグレード!A:E,5,FALSE),"対象外"))))</f>
        <v/>
      </c>
      <c r="AA27" s="91" t="str">
        <f t="shared" si="2"/>
        <v>共同住宅選択してください</v>
      </c>
      <c r="AB27" s="91" t="str">
        <f t="shared" si="12"/>
        <v>子育てエコドア</v>
      </c>
      <c r="AC27" s="92" t="str">
        <f>IF(T27&lt;&gt;"",IFERROR(IF($P$2="共同住宅（4階建以上）",VLOOKUP(AB27,補助額!A:H,8,FALSE),VLOOKUP(AB27,補助額!A:H,7,FALSE)),"－"),"")</f>
        <v/>
      </c>
      <c r="AD27" s="97" t="str">
        <f t="shared" si="13"/>
        <v/>
      </c>
      <c r="AE27" s="91" t="str">
        <f t="shared" si="3"/>
        <v/>
      </c>
      <c r="AF27" s="91" t="str">
        <f t="shared" si="14"/>
        <v>子育てエコドア</v>
      </c>
      <c r="AG27" s="92" t="str">
        <f>IF(T27&lt;&gt;"",IFERROR(IF($P$2="共同住宅（4階建以上）",VLOOKUP(AF27,補助額!A:H,8,FALSE),VLOOKUP(AF27,補助額!A:H,7,FALSE)),"－"),"")</f>
        <v/>
      </c>
      <c r="AH27" s="98" t="str">
        <f t="shared" si="15"/>
        <v/>
      </c>
      <c r="AI27" s="94" t="str">
        <f>IF(T27="","",IF(OR($N$2="選択してください",$N$2=""),"地域を選択してください",IF(OR($P$2="選択してください",$P$2=""),"建て方を選択してください",IFERROR(VLOOKUP(AJ27,こどもエコグレード!A:F,6,FALSE),"対象外"))))</f>
        <v/>
      </c>
      <c r="AJ27" s="94" t="str">
        <f t="shared" si="4"/>
        <v>共同住宅選択してください</v>
      </c>
    </row>
    <row r="28" spans="1:36" ht="18" customHeight="1" x14ac:dyDescent="0.4">
      <c r="A28" s="25" t="str">
        <f t="shared" si="5"/>
        <v/>
      </c>
      <c r="B28" s="25" t="str">
        <f t="shared" si="6"/>
        <v/>
      </c>
      <c r="C28" s="81" t="str">
        <f t="shared" si="7"/>
        <v/>
      </c>
      <c r="D28" s="81" t="str">
        <f t="shared" si="8"/>
        <v/>
      </c>
      <c r="E28" s="81" t="str">
        <f t="shared" si="0"/>
        <v/>
      </c>
      <c r="F28" s="25">
        <f>IFERROR(VLOOKUP(K28&amp;L28,LIXIL対象製品リスト!R:W,4,FALSE),0)</f>
        <v>0</v>
      </c>
      <c r="G28" s="25">
        <f>IFERROR(VLOOKUP(K28&amp;L28,LIXIL対象製品リスト!R:W,5,FALSE),0)</f>
        <v>0</v>
      </c>
      <c r="I28" s="95"/>
      <c r="J28" s="83"/>
      <c r="K28" s="83"/>
      <c r="L28" s="82"/>
      <c r="M28" s="83"/>
      <c r="N28" s="82"/>
      <c r="O28" s="82"/>
      <c r="P28" s="84" t="str">
        <f>IF(OR(N28="",O28=""),"",IF(COUNTIF(L28,"*（D）*")&gt;0,IF((N28+F28)*(O28+G28)/10^6&gt;=サイズ!$D$17,"4",IF((N28+F28)*(O28+G28)/10^6&gt;=サイズ!$D$16,"3",IF((N28+F28)*(O28+G28)/10^6&gt;=サイズ!$D$15,"2",IF((N28+F28)*(O28+G28)/10^6&gt;=サイズ!$D$14,"1","対象外")))),IF(COUNTIF(L28,"*（E）*")&gt;0,IF((N28+F28)*(O28+G28)/10^6&gt;=サイズ!$D$21,"4",IF((N28+F28)*(O28+G28)/10^6&gt;=サイズ!$D$20,"3",IF((N28+F28)*(O28+G28)/10^6&gt;=サイズ!$D$19,"2",IF((N28+F28)*(O28+G28)/10^6&gt;=サイズ!$D$18,"1","対象外")))),"開閉形式を選択")))</f>
        <v/>
      </c>
      <c r="Q28" s="84" t="str">
        <f t="shared" si="9"/>
        <v/>
      </c>
      <c r="R28" s="84" t="str">
        <f t="shared" si="10"/>
        <v/>
      </c>
      <c r="S28" s="85" t="str">
        <f>IFERROR(IF(OR(I28="",K28="",L28="",M28="",N28="",O28=""),"",VLOOKUP(SUBSTITUTE(SUBSTITUTE(I28&amp;K28&amp;L28&amp;M28&amp;P28,CHAR(10),""),"~","～"),LIXIL対象製品リスト!P:Q,2,FALSE)),"対象の型番はありません")</f>
        <v/>
      </c>
      <c r="T28" s="84" t="str">
        <f t="shared" si="1"/>
        <v/>
      </c>
      <c r="U28" s="96"/>
      <c r="V28" s="87" t="str">
        <f>IF(T28&lt;&gt;"",IF(T28="P","SS",IF(OR(T28="S",T28="A"),T28,IF(AND(T28="B",IFERROR(VLOOKUP(S28,LIXIL対象製品リスト!L:AC,9,FALSE),"")="○"),IF(OR($P$2="",$P$2="選択してください"),"建て方を選択してください",IF($P$2="共同住宅（4階建以上）",T28,"対象外")),"対象外"))),"")</f>
        <v/>
      </c>
      <c r="W28" s="88" t="str">
        <f>"窓リノベ24"&amp;"ドア"&amp;IFERROR(LEFT(VLOOKUP(S28,LIXIL対象製品リスト!L:AC,2,FALSE),3),"はつり")&amp;V28&amp;Q28</f>
        <v>窓リノベ24ドアはつり</v>
      </c>
      <c r="X28" s="89" t="str">
        <f>IF(T28&lt;&gt;"",IFERROR(IF($P$2="共同住宅（4階建以上）",VLOOKUP(W28,補助額!A:H,8,FALSE),VLOOKUP(W28,補助額!A:H,7,FALSE)),"－"),"")</f>
        <v/>
      </c>
      <c r="Y28" s="90" t="str">
        <f t="shared" si="11"/>
        <v/>
      </c>
      <c r="Z28" s="91" t="str">
        <f>IF(T28="","",IF(OR($N$2="選択してください",$N$2=""),"地域を選択してください",IF(OR($P$2="選択してください",$P$2=""),"建て方を選択してください",IFERROR(VLOOKUP(AA28,こどもエコグレード!A:E,5,FALSE),"対象外"))))</f>
        <v/>
      </c>
      <c r="AA28" s="91" t="str">
        <f t="shared" si="2"/>
        <v>共同住宅選択してください</v>
      </c>
      <c r="AB28" s="91" t="str">
        <f t="shared" si="12"/>
        <v>子育てエコドア</v>
      </c>
      <c r="AC28" s="92" t="str">
        <f>IF(T28&lt;&gt;"",IFERROR(IF($P$2="共同住宅（4階建以上）",VLOOKUP(AB28,補助額!A:H,8,FALSE),VLOOKUP(AB28,補助額!A:H,7,FALSE)),"－"),"")</f>
        <v/>
      </c>
      <c r="AD28" s="97" t="str">
        <f t="shared" si="13"/>
        <v/>
      </c>
      <c r="AE28" s="91" t="str">
        <f t="shared" si="3"/>
        <v/>
      </c>
      <c r="AF28" s="91" t="str">
        <f t="shared" si="14"/>
        <v>子育てエコドア</v>
      </c>
      <c r="AG28" s="92" t="str">
        <f>IF(T28&lt;&gt;"",IFERROR(IF($P$2="共同住宅（4階建以上）",VLOOKUP(AF28,補助額!A:H,8,FALSE),VLOOKUP(AF28,補助額!A:H,7,FALSE)),"－"),"")</f>
        <v/>
      </c>
      <c r="AH28" s="98" t="str">
        <f t="shared" si="15"/>
        <v/>
      </c>
      <c r="AI28" s="94" t="str">
        <f>IF(T28="","",IF(OR($N$2="選択してください",$N$2=""),"地域を選択してください",IF(OR($P$2="選択してください",$P$2=""),"建て方を選択してください",IFERROR(VLOOKUP(AJ28,こどもエコグレード!A:F,6,FALSE),"対象外"))))</f>
        <v/>
      </c>
      <c r="AJ28" s="94" t="str">
        <f t="shared" si="4"/>
        <v>共同住宅選択してください</v>
      </c>
    </row>
    <row r="29" spans="1:36" ht="18" customHeight="1" x14ac:dyDescent="0.4">
      <c r="A29" s="25" t="str">
        <f t="shared" si="5"/>
        <v/>
      </c>
      <c r="B29" s="25" t="str">
        <f t="shared" si="6"/>
        <v/>
      </c>
      <c r="C29" s="81" t="str">
        <f t="shared" si="7"/>
        <v/>
      </c>
      <c r="D29" s="81" t="str">
        <f t="shared" si="8"/>
        <v/>
      </c>
      <c r="E29" s="81" t="str">
        <f t="shared" si="0"/>
        <v/>
      </c>
      <c r="F29" s="25">
        <f>IFERROR(VLOOKUP(K29&amp;L29,LIXIL対象製品リスト!R:W,4,FALSE),0)</f>
        <v>0</v>
      </c>
      <c r="G29" s="25">
        <f>IFERROR(VLOOKUP(K29&amp;L29,LIXIL対象製品リスト!R:W,5,FALSE),0)</f>
        <v>0</v>
      </c>
      <c r="I29" s="95"/>
      <c r="J29" s="83"/>
      <c r="K29" s="83"/>
      <c r="L29" s="82"/>
      <c r="M29" s="83"/>
      <c r="N29" s="82"/>
      <c r="O29" s="82"/>
      <c r="P29" s="84" t="str">
        <f>IF(OR(N29="",O29=""),"",IF(COUNTIF(L29,"*（D）*")&gt;0,IF((N29+F29)*(O29+G29)/10^6&gt;=サイズ!$D$17,"4",IF((N29+F29)*(O29+G29)/10^6&gt;=サイズ!$D$16,"3",IF((N29+F29)*(O29+G29)/10^6&gt;=サイズ!$D$15,"2",IF((N29+F29)*(O29+G29)/10^6&gt;=サイズ!$D$14,"1","対象外")))),IF(COUNTIF(L29,"*（E）*")&gt;0,IF((N29+F29)*(O29+G29)/10^6&gt;=サイズ!$D$21,"4",IF((N29+F29)*(O29+G29)/10^6&gt;=サイズ!$D$20,"3",IF((N29+F29)*(O29+G29)/10^6&gt;=サイズ!$D$19,"2",IF((N29+F29)*(O29+G29)/10^6&gt;=サイズ!$D$18,"1","対象外")))),"開閉形式を選択")))</f>
        <v/>
      </c>
      <c r="Q29" s="84" t="str">
        <f t="shared" si="9"/>
        <v/>
      </c>
      <c r="R29" s="84" t="str">
        <f t="shared" si="10"/>
        <v/>
      </c>
      <c r="S29" s="85" t="str">
        <f>IFERROR(IF(OR(I29="",K29="",L29="",M29="",N29="",O29=""),"",VLOOKUP(SUBSTITUTE(SUBSTITUTE(I29&amp;K29&amp;L29&amp;M29&amp;P29,CHAR(10),""),"~","～"),LIXIL対象製品リスト!P:Q,2,FALSE)),"対象の型番はありません")</f>
        <v/>
      </c>
      <c r="T29" s="84" t="str">
        <f t="shared" si="1"/>
        <v/>
      </c>
      <c r="U29" s="96"/>
      <c r="V29" s="87" t="str">
        <f>IF(T29&lt;&gt;"",IF(T29="P","SS",IF(OR(T29="S",T29="A"),T29,IF(AND(T29="B",IFERROR(VLOOKUP(S29,LIXIL対象製品リスト!L:AC,9,FALSE),"")="○"),IF(OR($P$2="",$P$2="選択してください"),"建て方を選択してください",IF($P$2="共同住宅（4階建以上）",T29,"対象外")),"対象外"))),"")</f>
        <v/>
      </c>
      <c r="W29" s="88" t="str">
        <f>"窓リノベ24"&amp;"ドア"&amp;IFERROR(LEFT(VLOOKUP(S29,LIXIL対象製品リスト!L:AC,2,FALSE),3),"はつり")&amp;V29&amp;Q29</f>
        <v>窓リノベ24ドアはつり</v>
      </c>
      <c r="X29" s="89" t="str">
        <f>IF(T29&lt;&gt;"",IFERROR(IF($P$2="共同住宅（4階建以上）",VLOOKUP(W29,補助額!A:H,8,FALSE),VLOOKUP(W29,補助額!A:H,7,FALSE)),"－"),"")</f>
        <v/>
      </c>
      <c r="Y29" s="90" t="str">
        <f t="shared" si="11"/>
        <v/>
      </c>
      <c r="Z29" s="91" t="str">
        <f>IF(T29="","",IF(OR($N$2="選択してください",$N$2=""),"地域を選択してください",IF(OR($P$2="選択してください",$P$2=""),"建て方を選択してください",IFERROR(VLOOKUP(AA29,こどもエコグレード!A:E,5,FALSE),"対象外"))))</f>
        <v/>
      </c>
      <c r="AA29" s="91" t="str">
        <f t="shared" si="2"/>
        <v>共同住宅選択してください</v>
      </c>
      <c r="AB29" s="91" t="str">
        <f t="shared" si="12"/>
        <v>子育てエコドア</v>
      </c>
      <c r="AC29" s="92" t="str">
        <f>IF(T29&lt;&gt;"",IFERROR(IF($P$2="共同住宅（4階建以上）",VLOOKUP(AB29,補助額!A:H,8,FALSE),VLOOKUP(AB29,補助額!A:H,7,FALSE)),"－"),"")</f>
        <v/>
      </c>
      <c r="AD29" s="97" t="str">
        <f t="shared" si="13"/>
        <v/>
      </c>
      <c r="AE29" s="91" t="str">
        <f t="shared" si="3"/>
        <v/>
      </c>
      <c r="AF29" s="91" t="str">
        <f t="shared" si="14"/>
        <v>子育てエコドア</v>
      </c>
      <c r="AG29" s="92" t="str">
        <f>IF(T29&lt;&gt;"",IFERROR(IF($P$2="共同住宅（4階建以上）",VLOOKUP(AF29,補助額!A:H,8,FALSE),VLOOKUP(AF29,補助額!A:H,7,FALSE)),"－"),"")</f>
        <v/>
      </c>
      <c r="AH29" s="98" t="str">
        <f t="shared" si="15"/>
        <v/>
      </c>
      <c r="AI29" s="94" t="str">
        <f>IF(T29="","",IF(OR($N$2="選択してください",$N$2=""),"地域を選択してください",IF(OR($P$2="選択してください",$P$2=""),"建て方を選択してください",IFERROR(VLOOKUP(AJ29,こどもエコグレード!A:F,6,FALSE),"対象外"))))</f>
        <v/>
      </c>
      <c r="AJ29" s="94" t="str">
        <f t="shared" si="4"/>
        <v>共同住宅選択してください</v>
      </c>
    </row>
    <row r="30" spans="1:36" ht="18" customHeight="1" x14ac:dyDescent="0.4">
      <c r="A30" s="25" t="str">
        <f t="shared" si="5"/>
        <v/>
      </c>
      <c r="B30" s="25" t="str">
        <f t="shared" si="6"/>
        <v/>
      </c>
      <c r="C30" s="81" t="str">
        <f t="shared" si="7"/>
        <v/>
      </c>
      <c r="D30" s="81" t="str">
        <f t="shared" si="8"/>
        <v/>
      </c>
      <c r="E30" s="81" t="str">
        <f t="shared" si="0"/>
        <v/>
      </c>
      <c r="F30" s="25">
        <f>IFERROR(VLOOKUP(K30&amp;L30,LIXIL対象製品リスト!R:W,4,FALSE),0)</f>
        <v>0</v>
      </c>
      <c r="G30" s="25">
        <f>IFERROR(VLOOKUP(K30&amp;L30,LIXIL対象製品リスト!R:W,5,FALSE),0)</f>
        <v>0</v>
      </c>
      <c r="I30" s="95"/>
      <c r="J30" s="83"/>
      <c r="K30" s="83"/>
      <c r="L30" s="82"/>
      <c r="M30" s="83"/>
      <c r="N30" s="82"/>
      <c r="O30" s="82"/>
      <c r="P30" s="84" t="str">
        <f>IF(OR(N30="",O30=""),"",IF(COUNTIF(L30,"*（D）*")&gt;0,IF((N30+F30)*(O30+G30)/10^6&gt;=サイズ!$D$17,"4",IF((N30+F30)*(O30+G30)/10^6&gt;=サイズ!$D$16,"3",IF((N30+F30)*(O30+G30)/10^6&gt;=サイズ!$D$15,"2",IF((N30+F30)*(O30+G30)/10^6&gt;=サイズ!$D$14,"1","対象外")))),IF(COUNTIF(L30,"*（E）*")&gt;0,IF((N30+F30)*(O30+G30)/10^6&gt;=サイズ!$D$21,"4",IF((N30+F30)*(O30+G30)/10^6&gt;=サイズ!$D$20,"3",IF((N30+F30)*(O30+G30)/10^6&gt;=サイズ!$D$19,"2",IF((N30+F30)*(O30+G30)/10^6&gt;=サイズ!$D$18,"1","対象外")))),"開閉形式を選択")))</f>
        <v/>
      </c>
      <c r="Q30" s="84" t="str">
        <f t="shared" si="9"/>
        <v/>
      </c>
      <c r="R30" s="84" t="str">
        <f t="shared" si="10"/>
        <v/>
      </c>
      <c r="S30" s="85" t="str">
        <f>IFERROR(IF(OR(I30="",K30="",L30="",M30="",N30="",O30=""),"",VLOOKUP(SUBSTITUTE(SUBSTITUTE(I30&amp;K30&amp;L30&amp;M30&amp;P30,CHAR(10),""),"~","～"),LIXIL対象製品リスト!P:Q,2,FALSE)),"対象の型番はありません")</f>
        <v/>
      </c>
      <c r="T30" s="84" t="str">
        <f t="shared" si="1"/>
        <v/>
      </c>
      <c r="U30" s="96"/>
      <c r="V30" s="87" t="str">
        <f>IF(T30&lt;&gt;"",IF(T30="P","SS",IF(OR(T30="S",T30="A"),T30,IF(AND(T30="B",IFERROR(VLOOKUP(S30,LIXIL対象製品リスト!L:AC,9,FALSE),"")="○"),IF(OR($P$2="",$P$2="選択してください"),"建て方を選択してください",IF($P$2="共同住宅（4階建以上）",T30,"対象外")),"対象外"))),"")</f>
        <v/>
      </c>
      <c r="W30" s="88" t="str">
        <f>"窓リノベ24"&amp;"ドア"&amp;IFERROR(LEFT(VLOOKUP(S30,LIXIL対象製品リスト!L:AC,2,FALSE),3),"はつり")&amp;V30&amp;Q30</f>
        <v>窓リノベ24ドアはつり</v>
      </c>
      <c r="X30" s="89" t="str">
        <f>IF(T30&lt;&gt;"",IFERROR(IF($P$2="共同住宅（4階建以上）",VLOOKUP(W30,補助額!A:H,8,FALSE),VLOOKUP(W30,補助額!A:H,7,FALSE)),"－"),"")</f>
        <v/>
      </c>
      <c r="Y30" s="90" t="str">
        <f t="shared" si="11"/>
        <v/>
      </c>
      <c r="Z30" s="91" t="str">
        <f>IF(T30="","",IF(OR($N$2="選択してください",$N$2=""),"地域を選択してください",IF(OR($P$2="選択してください",$P$2=""),"建て方を選択してください",IFERROR(VLOOKUP(AA30,こどもエコグレード!A:E,5,FALSE),"対象外"))))</f>
        <v/>
      </c>
      <c r="AA30" s="91" t="str">
        <f t="shared" si="2"/>
        <v>共同住宅選択してください</v>
      </c>
      <c r="AB30" s="91" t="str">
        <f t="shared" si="12"/>
        <v>子育てエコドア</v>
      </c>
      <c r="AC30" s="92" t="str">
        <f>IF(T30&lt;&gt;"",IFERROR(IF($P$2="共同住宅（4階建以上）",VLOOKUP(AB30,補助額!A:H,8,FALSE),VLOOKUP(AB30,補助額!A:H,7,FALSE)),"－"),"")</f>
        <v/>
      </c>
      <c r="AD30" s="97" t="str">
        <f t="shared" si="13"/>
        <v/>
      </c>
      <c r="AE30" s="91" t="str">
        <f t="shared" si="3"/>
        <v/>
      </c>
      <c r="AF30" s="91" t="str">
        <f t="shared" si="14"/>
        <v>子育てエコドア</v>
      </c>
      <c r="AG30" s="92" t="str">
        <f>IF(T30&lt;&gt;"",IFERROR(IF($P$2="共同住宅（4階建以上）",VLOOKUP(AF30,補助額!A:H,8,FALSE),VLOOKUP(AF30,補助額!A:H,7,FALSE)),"－"),"")</f>
        <v/>
      </c>
      <c r="AH30" s="98" t="str">
        <f t="shared" si="15"/>
        <v/>
      </c>
      <c r="AI30" s="94" t="str">
        <f>IF(T30="","",IF(OR($N$2="選択してください",$N$2=""),"地域を選択してください",IF(OR($P$2="選択してください",$P$2=""),"建て方を選択してください",IFERROR(VLOOKUP(AJ30,こどもエコグレード!A:F,6,FALSE),"対象外"))))</f>
        <v/>
      </c>
      <c r="AJ30" s="94" t="str">
        <f t="shared" si="4"/>
        <v>共同住宅選択してください</v>
      </c>
    </row>
    <row r="31" spans="1:36" ht="18" customHeight="1" x14ac:dyDescent="0.4">
      <c r="A31" s="25" t="str">
        <f t="shared" si="5"/>
        <v/>
      </c>
      <c r="B31" s="25" t="str">
        <f t="shared" si="6"/>
        <v/>
      </c>
      <c r="C31" s="81" t="str">
        <f t="shared" si="7"/>
        <v/>
      </c>
      <c r="D31" s="81" t="str">
        <f t="shared" si="8"/>
        <v/>
      </c>
      <c r="E31" s="81" t="str">
        <f t="shared" si="0"/>
        <v/>
      </c>
      <c r="F31" s="25">
        <f>IFERROR(VLOOKUP(K31&amp;L31,LIXIL対象製品リスト!R:W,4,FALSE),0)</f>
        <v>0</v>
      </c>
      <c r="G31" s="25">
        <f>IFERROR(VLOOKUP(K31&amp;L31,LIXIL対象製品リスト!R:W,5,FALSE),0)</f>
        <v>0</v>
      </c>
      <c r="I31" s="95"/>
      <c r="J31" s="83"/>
      <c r="K31" s="83"/>
      <c r="L31" s="82"/>
      <c r="M31" s="83"/>
      <c r="N31" s="82"/>
      <c r="O31" s="82"/>
      <c r="P31" s="84" t="str">
        <f>IF(OR(N31="",O31=""),"",IF(COUNTIF(L31,"*（D）*")&gt;0,IF((N31+F31)*(O31+G31)/10^6&gt;=サイズ!$D$17,"4",IF((N31+F31)*(O31+G31)/10^6&gt;=サイズ!$D$16,"3",IF((N31+F31)*(O31+G31)/10^6&gt;=サイズ!$D$15,"2",IF((N31+F31)*(O31+G31)/10^6&gt;=サイズ!$D$14,"1","対象外")))),IF(COUNTIF(L31,"*（E）*")&gt;0,IF((N31+F31)*(O31+G31)/10^6&gt;=サイズ!$D$21,"4",IF((N31+F31)*(O31+G31)/10^6&gt;=サイズ!$D$20,"3",IF((N31+F31)*(O31+G31)/10^6&gt;=サイズ!$D$19,"2",IF((N31+F31)*(O31+G31)/10^6&gt;=サイズ!$D$18,"1","対象外")))),"開閉形式を選択")))</f>
        <v/>
      </c>
      <c r="Q31" s="84" t="str">
        <f t="shared" si="9"/>
        <v/>
      </c>
      <c r="R31" s="84" t="str">
        <f t="shared" si="10"/>
        <v/>
      </c>
      <c r="S31" s="85" t="str">
        <f>IFERROR(IF(OR(I31="",K31="",L31="",M31="",N31="",O31=""),"",VLOOKUP(SUBSTITUTE(SUBSTITUTE(I31&amp;K31&amp;L31&amp;M31&amp;P31,CHAR(10),""),"~","～"),LIXIL対象製品リスト!P:Q,2,FALSE)),"対象の型番はありません")</f>
        <v/>
      </c>
      <c r="T31" s="84" t="str">
        <f t="shared" si="1"/>
        <v/>
      </c>
      <c r="U31" s="96"/>
      <c r="V31" s="87" t="str">
        <f>IF(T31&lt;&gt;"",IF(T31="P","SS",IF(OR(T31="S",T31="A"),T31,IF(AND(T31="B",IFERROR(VLOOKUP(S31,LIXIL対象製品リスト!L:AC,9,FALSE),"")="○"),IF(OR($P$2="",$P$2="選択してください"),"建て方を選択してください",IF($P$2="共同住宅（4階建以上）",T31,"対象外")),"対象外"))),"")</f>
        <v/>
      </c>
      <c r="W31" s="88" t="str">
        <f>"窓リノベ24"&amp;"ドア"&amp;IFERROR(LEFT(VLOOKUP(S31,LIXIL対象製品リスト!L:AC,2,FALSE),3),"はつり")&amp;V31&amp;Q31</f>
        <v>窓リノベ24ドアはつり</v>
      </c>
      <c r="X31" s="89" t="str">
        <f>IF(T31&lt;&gt;"",IFERROR(IF($P$2="共同住宅（4階建以上）",VLOOKUP(W31,補助額!A:H,8,FALSE),VLOOKUP(W31,補助額!A:H,7,FALSE)),"－"),"")</f>
        <v/>
      </c>
      <c r="Y31" s="90" t="str">
        <f t="shared" si="11"/>
        <v/>
      </c>
      <c r="Z31" s="91" t="str">
        <f>IF(T31="","",IF(OR($N$2="選択してください",$N$2=""),"地域を選択してください",IF(OR($P$2="選択してください",$P$2=""),"建て方を選択してください",IFERROR(VLOOKUP(AA31,こどもエコグレード!A:E,5,FALSE),"対象外"))))</f>
        <v/>
      </c>
      <c r="AA31" s="91" t="str">
        <f t="shared" si="2"/>
        <v>共同住宅選択してください</v>
      </c>
      <c r="AB31" s="91" t="str">
        <f t="shared" si="12"/>
        <v>子育てエコドア</v>
      </c>
      <c r="AC31" s="92" t="str">
        <f>IF(T31&lt;&gt;"",IFERROR(IF($P$2="共同住宅（4階建以上）",VLOOKUP(AB31,補助額!A:H,8,FALSE),VLOOKUP(AB31,補助額!A:H,7,FALSE)),"－"),"")</f>
        <v/>
      </c>
      <c r="AD31" s="97" t="str">
        <f t="shared" si="13"/>
        <v/>
      </c>
      <c r="AE31" s="91" t="str">
        <f t="shared" si="3"/>
        <v/>
      </c>
      <c r="AF31" s="91" t="str">
        <f t="shared" si="14"/>
        <v>子育てエコドア</v>
      </c>
      <c r="AG31" s="92" t="str">
        <f>IF(T31&lt;&gt;"",IFERROR(IF($P$2="共同住宅（4階建以上）",VLOOKUP(AF31,補助額!A:H,8,FALSE),VLOOKUP(AF31,補助額!A:H,7,FALSE)),"－"),"")</f>
        <v/>
      </c>
      <c r="AH31" s="98" t="str">
        <f t="shared" si="15"/>
        <v/>
      </c>
      <c r="AI31" s="94" t="str">
        <f>IF(T31="","",IF(OR($N$2="選択してください",$N$2=""),"地域を選択してください",IF(OR($P$2="選択してください",$P$2=""),"建て方を選択してください",IFERROR(VLOOKUP(AJ31,こどもエコグレード!A:F,6,FALSE),"対象外"))))</f>
        <v/>
      </c>
      <c r="AJ31" s="94" t="str">
        <f t="shared" si="4"/>
        <v>共同住宅選択してください</v>
      </c>
    </row>
    <row r="32" spans="1:36" ht="18" customHeight="1" x14ac:dyDescent="0.4">
      <c r="A32" s="25" t="str">
        <f t="shared" si="5"/>
        <v/>
      </c>
      <c r="B32" s="25" t="str">
        <f t="shared" si="6"/>
        <v/>
      </c>
      <c r="C32" s="81" t="str">
        <f t="shared" si="7"/>
        <v/>
      </c>
      <c r="D32" s="81" t="str">
        <f t="shared" si="8"/>
        <v/>
      </c>
      <c r="E32" s="81" t="str">
        <f t="shared" si="0"/>
        <v/>
      </c>
      <c r="F32" s="25">
        <f>IFERROR(VLOOKUP(K32&amp;L32,LIXIL対象製品リスト!R:W,4,FALSE),0)</f>
        <v>0</v>
      </c>
      <c r="G32" s="25">
        <f>IFERROR(VLOOKUP(K32&amp;L32,LIXIL対象製品リスト!R:W,5,FALSE),0)</f>
        <v>0</v>
      </c>
      <c r="I32" s="95"/>
      <c r="J32" s="83"/>
      <c r="K32" s="83"/>
      <c r="L32" s="82"/>
      <c r="M32" s="83"/>
      <c r="N32" s="82"/>
      <c r="O32" s="82"/>
      <c r="P32" s="84" t="str">
        <f>IF(OR(N32="",O32=""),"",IF(COUNTIF(L32,"*（D）*")&gt;0,IF((N32+F32)*(O32+G32)/10^6&gt;=サイズ!$D$17,"4",IF((N32+F32)*(O32+G32)/10^6&gt;=サイズ!$D$16,"3",IF((N32+F32)*(O32+G32)/10^6&gt;=サイズ!$D$15,"2",IF((N32+F32)*(O32+G32)/10^6&gt;=サイズ!$D$14,"1","対象外")))),IF(COUNTIF(L32,"*（E）*")&gt;0,IF((N32+F32)*(O32+G32)/10^6&gt;=サイズ!$D$21,"4",IF((N32+F32)*(O32+G32)/10^6&gt;=サイズ!$D$20,"3",IF((N32+F32)*(O32+G32)/10^6&gt;=サイズ!$D$19,"2",IF((N32+F32)*(O32+G32)/10^6&gt;=サイズ!$D$18,"1","対象外")))),"開閉形式を選択")))</f>
        <v/>
      </c>
      <c r="Q32" s="84" t="str">
        <f t="shared" si="9"/>
        <v/>
      </c>
      <c r="R32" s="84" t="str">
        <f t="shared" si="10"/>
        <v/>
      </c>
      <c r="S32" s="85" t="str">
        <f>IFERROR(IF(OR(I32="",K32="",L32="",M32="",N32="",O32=""),"",VLOOKUP(SUBSTITUTE(SUBSTITUTE(I32&amp;K32&amp;L32&amp;M32&amp;P32,CHAR(10),""),"~","～"),LIXIL対象製品リスト!P:Q,2,FALSE)),"対象の型番はありません")</f>
        <v/>
      </c>
      <c r="T32" s="84" t="str">
        <f t="shared" si="1"/>
        <v/>
      </c>
      <c r="U32" s="96"/>
      <c r="V32" s="87" t="str">
        <f>IF(T32&lt;&gt;"",IF(T32="P","SS",IF(OR(T32="S",T32="A"),T32,IF(AND(T32="B",IFERROR(VLOOKUP(S32,LIXIL対象製品リスト!L:AC,9,FALSE),"")="○"),IF(OR($P$2="",$P$2="選択してください"),"建て方を選択してください",IF($P$2="共同住宅（4階建以上）",T32,"対象外")),"対象外"))),"")</f>
        <v/>
      </c>
      <c r="W32" s="88" t="str">
        <f>"窓リノベ24"&amp;"ドア"&amp;IFERROR(LEFT(VLOOKUP(S32,LIXIL対象製品リスト!L:AC,2,FALSE),3),"はつり")&amp;V32&amp;Q32</f>
        <v>窓リノベ24ドアはつり</v>
      </c>
      <c r="X32" s="89" t="str">
        <f>IF(T32&lt;&gt;"",IFERROR(IF($P$2="共同住宅（4階建以上）",VLOOKUP(W32,補助額!A:H,8,FALSE),VLOOKUP(W32,補助額!A:H,7,FALSE)),"－"),"")</f>
        <v/>
      </c>
      <c r="Y32" s="90" t="str">
        <f t="shared" si="11"/>
        <v/>
      </c>
      <c r="Z32" s="91" t="str">
        <f>IF(T32="","",IF(OR($N$2="選択してください",$N$2=""),"地域を選択してください",IF(OR($P$2="選択してください",$P$2=""),"建て方を選択してください",IFERROR(VLOOKUP(AA32,こどもエコグレード!A:E,5,FALSE),"対象外"))))</f>
        <v/>
      </c>
      <c r="AA32" s="91" t="str">
        <f t="shared" si="2"/>
        <v>共同住宅選択してください</v>
      </c>
      <c r="AB32" s="91" t="str">
        <f t="shared" si="12"/>
        <v>子育てエコドア</v>
      </c>
      <c r="AC32" s="92" t="str">
        <f>IF(T32&lt;&gt;"",IFERROR(IF($P$2="共同住宅（4階建以上）",VLOOKUP(AB32,補助額!A:H,8,FALSE),VLOOKUP(AB32,補助額!A:H,7,FALSE)),"－"),"")</f>
        <v/>
      </c>
      <c r="AD32" s="97" t="str">
        <f t="shared" si="13"/>
        <v/>
      </c>
      <c r="AE32" s="91" t="str">
        <f t="shared" si="3"/>
        <v/>
      </c>
      <c r="AF32" s="91" t="str">
        <f t="shared" si="14"/>
        <v>子育てエコドア</v>
      </c>
      <c r="AG32" s="92" t="str">
        <f>IF(T32&lt;&gt;"",IFERROR(IF($P$2="共同住宅（4階建以上）",VLOOKUP(AF32,補助額!A:H,8,FALSE),VLOOKUP(AF32,補助額!A:H,7,FALSE)),"－"),"")</f>
        <v/>
      </c>
      <c r="AH32" s="98" t="str">
        <f t="shared" si="15"/>
        <v/>
      </c>
      <c r="AI32" s="94" t="str">
        <f>IF(T32="","",IF(OR($N$2="選択してください",$N$2=""),"地域を選択してください",IF(OR($P$2="選択してください",$P$2=""),"建て方を選択してください",IFERROR(VLOOKUP(AJ32,こどもエコグレード!A:F,6,FALSE),"対象外"))))</f>
        <v/>
      </c>
      <c r="AJ32" s="94" t="str">
        <f t="shared" si="4"/>
        <v>共同住宅選択してください</v>
      </c>
    </row>
    <row r="33" spans="1:36" ht="18" customHeight="1" x14ac:dyDescent="0.4">
      <c r="A33" s="25" t="str">
        <f t="shared" si="5"/>
        <v/>
      </c>
      <c r="B33" s="25" t="str">
        <f t="shared" si="6"/>
        <v/>
      </c>
      <c r="C33" s="81" t="str">
        <f t="shared" si="7"/>
        <v/>
      </c>
      <c r="D33" s="81" t="str">
        <f t="shared" si="8"/>
        <v/>
      </c>
      <c r="E33" s="81" t="str">
        <f t="shared" si="0"/>
        <v/>
      </c>
      <c r="F33" s="25">
        <f>IFERROR(VLOOKUP(K33&amp;L33,LIXIL対象製品リスト!R:W,4,FALSE),0)</f>
        <v>0</v>
      </c>
      <c r="G33" s="25">
        <f>IFERROR(VLOOKUP(K33&amp;L33,LIXIL対象製品リスト!R:W,5,FALSE),0)</f>
        <v>0</v>
      </c>
      <c r="I33" s="95"/>
      <c r="J33" s="83"/>
      <c r="K33" s="83"/>
      <c r="L33" s="82"/>
      <c r="M33" s="83"/>
      <c r="N33" s="82"/>
      <c r="O33" s="82"/>
      <c r="P33" s="84" t="str">
        <f>IF(OR(N33="",O33=""),"",IF(COUNTIF(L33,"*（D）*")&gt;0,IF((N33+F33)*(O33+G33)/10^6&gt;=サイズ!$D$17,"4",IF((N33+F33)*(O33+G33)/10^6&gt;=サイズ!$D$16,"3",IF((N33+F33)*(O33+G33)/10^6&gt;=サイズ!$D$15,"2",IF((N33+F33)*(O33+G33)/10^6&gt;=サイズ!$D$14,"1","対象外")))),IF(COUNTIF(L33,"*（E）*")&gt;0,IF((N33+F33)*(O33+G33)/10^6&gt;=サイズ!$D$21,"4",IF((N33+F33)*(O33+G33)/10^6&gt;=サイズ!$D$20,"3",IF((N33+F33)*(O33+G33)/10^6&gt;=サイズ!$D$19,"2",IF((N33+F33)*(O33+G33)/10^6&gt;=サイズ!$D$18,"1","対象外")))),"開閉形式を選択")))</f>
        <v/>
      </c>
      <c r="Q33" s="84" t="str">
        <f t="shared" si="9"/>
        <v/>
      </c>
      <c r="R33" s="84" t="str">
        <f t="shared" si="10"/>
        <v/>
      </c>
      <c r="S33" s="85" t="str">
        <f>IFERROR(IF(OR(I33="",K33="",L33="",M33="",N33="",O33=""),"",VLOOKUP(SUBSTITUTE(SUBSTITUTE(I33&amp;K33&amp;L33&amp;M33&amp;P33,CHAR(10),""),"~","～"),LIXIL対象製品リスト!P:Q,2,FALSE)),"対象の型番はありません")</f>
        <v/>
      </c>
      <c r="T33" s="84" t="str">
        <f t="shared" si="1"/>
        <v/>
      </c>
      <c r="U33" s="96"/>
      <c r="V33" s="87" t="str">
        <f>IF(T33&lt;&gt;"",IF(T33="P","SS",IF(OR(T33="S",T33="A"),T33,IF(AND(T33="B",IFERROR(VLOOKUP(S33,LIXIL対象製品リスト!L:AC,9,FALSE),"")="○"),IF(OR($P$2="",$P$2="選択してください"),"建て方を選択してください",IF($P$2="共同住宅（4階建以上）",T33,"対象外")),"対象外"))),"")</f>
        <v/>
      </c>
      <c r="W33" s="88" t="str">
        <f>"窓リノベ24"&amp;"ドア"&amp;IFERROR(LEFT(VLOOKUP(S33,LIXIL対象製品リスト!L:AC,2,FALSE),3),"はつり")&amp;V33&amp;Q33</f>
        <v>窓リノベ24ドアはつり</v>
      </c>
      <c r="X33" s="89" t="str">
        <f>IF(T33&lt;&gt;"",IFERROR(IF($P$2="共同住宅（4階建以上）",VLOOKUP(W33,補助額!A:H,8,FALSE),VLOOKUP(W33,補助額!A:H,7,FALSE)),"－"),"")</f>
        <v/>
      </c>
      <c r="Y33" s="90" t="str">
        <f t="shared" si="11"/>
        <v/>
      </c>
      <c r="Z33" s="91" t="str">
        <f>IF(T33="","",IF(OR($N$2="選択してください",$N$2=""),"地域を選択してください",IF(OR($P$2="選択してください",$P$2=""),"建て方を選択してください",IFERROR(VLOOKUP(AA33,こどもエコグレード!A:E,5,FALSE),"対象外"))))</f>
        <v/>
      </c>
      <c r="AA33" s="91" t="str">
        <f t="shared" si="2"/>
        <v>共同住宅選択してください</v>
      </c>
      <c r="AB33" s="91" t="str">
        <f t="shared" si="12"/>
        <v>子育てエコドア</v>
      </c>
      <c r="AC33" s="92" t="str">
        <f>IF(T33&lt;&gt;"",IFERROR(IF($P$2="共同住宅（4階建以上）",VLOOKUP(AB33,補助額!A:H,8,FALSE),VLOOKUP(AB33,補助額!A:H,7,FALSE)),"－"),"")</f>
        <v/>
      </c>
      <c r="AD33" s="97" t="str">
        <f t="shared" si="13"/>
        <v/>
      </c>
      <c r="AE33" s="91" t="str">
        <f t="shared" si="3"/>
        <v/>
      </c>
      <c r="AF33" s="91" t="str">
        <f t="shared" si="14"/>
        <v>子育てエコドア</v>
      </c>
      <c r="AG33" s="92" t="str">
        <f>IF(T33&lt;&gt;"",IFERROR(IF($P$2="共同住宅（4階建以上）",VLOOKUP(AF33,補助額!A:H,8,FALSE),VLOOKUP(AF33,補助額!A:H,7,FALSE)),"－"),"")</f>
        <v/>
      </c>
      <c r="AH33" s="98" t="str">
        <f t="shared" si="15"/>
        <v/>
      </c>
      <c r="AI33" s="94" t="str">
        <f>IF(T33="","",IF(OR($N$2="選択してください",$N$2=""),"地域を選択してください",IF(OR($P$2="選択してください",$P$2=""),"建て方を選択してください",IFERROR(VLOOKUP(AJ33,こどもエコグレード!A:F,6,FALSE),"対象外"))))</f>
        <v/>
      </c>
      <c r="AJ33" s="94" t="str">
        <f t="shared" si="4"/>
        <v>共同住宅選択してください</v>
      </c>
    </row>
    <row r="34" spans="1:36" ht="18" customHeight="1" x14ac:dyDescent="0.4">
      <c r="A34" s="25" t="str">
        <f t="shared" si="5"/>
        <v/>
      </c>
      <c r="B34" s="25" t="str">
        <f t="shared" si="6"/>
        <v/>
      </c>
      <c r="C34" s="81" t="str">
        <f t="shared" si="7"/>
        <v/>
      </c>
      <c r="D34" s="81" t="str">
        <f t="shared" si="8"/>
        <v/>
      </c>
      <c r="E34" s="81" t="str">
        <f t="shared" si="0"/>
        <v/>
      </c>
      <c r="F34" s="25">
        <f>IFERROR(VLOOKUP(K34&amp;L34,LIXIL対象製品リスト!R:W,4,FALSE),0)</f>
        <v>0</v>
      </c>
      <c r="G34" s="25">
        <f>IFERROR(VLOOKUP(K34&amp;L34,LIXIL対象製品リスト!R:W,5,FALSE),0)</f>
        <v>0</v>
      </c>
      <c r="I34" s="95"/>
      <c r="J34" s="83"/>
      <c r="K34" s="83"/>
      <c r="L34" s="82"/>
      <c r="M34" s="83"/>
      <c r="N34" s="82"/>
      <c r="O34" s="82"/>
      <c r="P34" s="84" t="str">
        <f>IF(OR(N34="",O34=""),"",IF(COUNTIF(L34,"*（D）*")&gt;0,IF((N34+F34)*(O34+G34)/10^6&gt;=サイズ!$D$17,"4",IF((N34+F34)*(O34+G34)/10^6&gt;=サイズ!$D$16,"3",IF((N34+F34)*(O34+G34)/10^6&gt;=サイズ!$D$15,"2",IF((N34+F34)*(O34+G34)/10^6&gt;=サイズ!$D$14,"1","対象外")))),IF(COUNTIF(L34,"*（E）*")&gt;0,IF((N34+F34)*(O34+G34)/10^6&gt;=サイズ!$D$21,"4",IF((N34+F34)*(O34+G34)/10^6&gt;=サイズ!$D$20,"3",IF((N34+F34)*(O34+G34)/10^6&gt;=サイズ!$D$19,"2",IF((N34+F34)*(O34+G34)/10^6&gt;=サイズ!$D$18,"1","対象外")))),"開閉形式を選択")))</f>
        <v/>
      </c>
      <c r="Q34" s="84" t="str">
        <f t="shared" si="9"/>
        <v/>
      </c>
      <c r="R34" s="84" t="str">
        <f t="shared" si="10"/>
        <v/>
      </c>
      <c r="S34" s="85" t="str">
        <f>IFERROR(IF(OR(I34="",K34="",L34="",M34="",N34="",O34=""),"",VLOOKUP(SUBSTITUTE(SUBSTITUTE(I34&amp;K34&amp;L34&amp;M34&amp;P34,CHAR(10),""),"~","～"),LIXIL対象製品リスト!P:Q,2,FALSE)),"対象の型番はありません")</f>
        <v/>
      </c>
      <c r="T34" s="84" t="str">
        <f t="shared" si="1"/>
        <v/>
      </c>
      <c r="U34" s="96"/>
      <c r="V34" s="87" t="str">
        <f>IF(T34&lt;&gt;"",IF(T34="P","SS",IF(OR(T34="S",T34="A"),T34,IF(AND(T34="B",IFERROR(VLOOKUP(S34,LIXIL対象製品リスト!L:AC,9,FALSE),"")="○"),IF(OR($P$2="",$P$2="選択してください"),"建て方を選択してください",IF($P$2="共同住宅（4階建以上）",T34,"対象外")),"対象外"))),"")</f>
        <v/>
      </c>
      <c r="W34" s="88" t="str">
        <f>"窓リノベ24"&amp;"ドア"&amp;IFERROR(LEFT(VLOOKUP(S34,LIXIL対象製品リスト!L:AC,2,FALSE),3),"はつり")&amp;V34&amp;Q34</f>
        <v>窓リノベ24ドアはつり</v>
      </c>
      <c r="X34" s="89" t="str">
        <f>IF(T34&lt;&gt;"",IFERROR(IF($P$2="共同住宅（4階建以上）",VLOOKUP(W34,補助額!A:H,8,FALSE),VLOOKUP(W34,補助額!A:H,7,FALSE)),"－"),"")</f>
        <v/>
      </c>
      <c r="Y34" s="90" t="str">
        <f t="shared" si="11"/>
        <v/>
      </c>
      <c r="Z34" s="91" t="str">
        <f>IF(T34="","",IF(OR($N$2="選択してください",$N$2=""),"地域を選択してください",IF(OR($P$2="選択してください",$P$2=""),"建て方を選択してください",IFERROR(VLOOKUP(AA34,こどもエコグレード!A:E,5,FALSE),"対象外"))))</f>
        <v/>
      </c>
      <c r="AA34" s="91" t="str">
        <f t="shared" si="2"/>
        <v>共同住宅選択してください</v>
      </c>
      <c r="AB34" s="91" t="str">
        <f t="shared" si="12"/>
        <v>子育てエコドア</v>
      </c>
      <c r="AC34" s="92" t="str">
        <f>IF(T34&lt;&gt;"",IFERROR(IF($P$2="共同住宅（4階建以上）",VLOOKUP(AB34,補助額!A:H,8,FALSE),VLOOKUP(AB34,補助額!A:H,7,FALSE)),"－"),"")</f>
        <v/>
      </c>
      <c r="AD34" s="97" t="str">
        <f t="shared" si="13"/>
        <v/>
      </c>
      <c r="AE34" s="91" t="str">
        <f t="shared" si="3"/>
        <v/>
      </c>
      <c r="AF34" s="91" t="str">
        <f t="shared" si="14"/>
        <v>子育てエコドア</v>
      </c>
      <c r="AG34" s="92" t="str">
        <f>IF(T34&lt;&gt;"",IFERROR(IF($P$2="共同住宅（4階建以上）",VLOOKUP(AF34,補助額!A:H,8,FALSE),VLOOKUP(AF34,補助額!A:H,7,FALSE)),"－"),"")</f>
        <v/>
      </c>
      <c r="AH34" s="98" t="str">
        <f t="shared" si="15"/>
        <v/>
      </c>
      <c r="AI34" s="94" t="str">
        <f>IF(T34="","",IF(OR($N$2="選択してください",$N$2=""),"地域を選択してください",IF(OR($P$2="選択してください",$P$2=""),"建て方を選択してください",IFERROR(VLOOKUP(AJ34,こどもエコグレード!A:F,6,FALSE),"対象外"))))</f>
        <v/>
      </c>
      <c r="AJ34" s="94" t="str">
        <f t="shared" si="4"/>
        <v>共同住宅選択してください</v>
      </c>
    </row>
    <row r="35" spans="1:36" ht="18" customHeight="1" x14ac:dyDescent="0.4">
      <c r="A35" s="25" t="str">
        <f t="shared" si="5"/>
        <v/>
      </c>
      <c r="B35" s="25" t="str">
        <f t="shared" si="6"/>
        <v/>
      </c>
      <c r="C35" s="81" t="str">
        <f t="shared" si="7"/>
        <v/>
      </c>
      <c r="D35" s="81" t="str">
        <f t="shared" si="8"/>
        <v/>
      </c>
      <c r="E35" s="81" t="str">
        <f t="shared" si="0"/>
        <v/>
      </c>
      <c r="F35" s="25">
        <f>IFERROR(VLOOKUP(K35&amp;L35,LIXIL対象製品リスト!R:W,4,FALSE),0)</f>
        <v>0</v>
      </c>
      <c r="G35" s="25">
        <f>IFERROR(VLOOKUP(K35&amp;L35,LIXIL対象製品リスト!R:W,5,FALSE),0)</f>
        <v>0</v>
      </c>
      <c r="I35" s="95"/>
      <c r="J35" s="83"/>
      <c r="K35" s="83"/>
      <c r="L35" s="82"/>
      <c r="M35" s="83"/>
      <c r="N35" s="82"/>
      <c r="O35" s="82"/>
      <c r="P35" s="84" t="str">
        <f>IF(OR(N35="",O35=""),"",IF(COUNTIF(L35,"*（D）*")&gt;0,IF((N35+F35)*(O35+G35)/10^6&gt;=サイズ!$D$17,"4",IF((N35+F35)*(O35+G35)/10^6&gt;=サイズ!$D$16,"3",IF((N35+F35)*(O35+G35)/10^6&gt;=サイズ!$D$15,"2",IF((N35+F35)*(O35+G35)/10^6&gt;=サイズ!$D$14,"1","対象外")))),IF(COUNTIF(L35,"*（E）*")&gt;0,IF((N35+F35)*(O35+G35)/10^6&gt;=サイズ!$D$21,"4",IF((N35+F35)*(O35+G35)/10^6&gt;=サイズ!$D$20,"3",IF((N35+F35)*(O35+G35)/10^6&gt;=サイズ!$D$19,"2",IF((N35+F35)*(O35+G35)/10^6&gt;=サイズ!$D$18,"1","対象外")))),"開閉形式を選択")))</f>
        <v/>
      </c>
      <c r="Q35" s="84" t="str">
        <f t="shared" si="9"/>
        <v/>
      </c>
      <c r="R35" s="84" t="str">
        <f t="shared" si="10"/>
        <v/>
      </c>
      <c r="S35" s="85" t="str">
        <f>IFERROR(IF(OR(I35="",K35="",L35="",M35="",N35="",O35=""),"",VLOOKUP(SUBSTITUTE(SUBSTITUTE(I35&amp;K35&amp;L35&amp;M35&amp;P35,CHAR(10),""),"~","～"),LIXIL対象製品リスト!P:Q,2,FALSE)),"対象の型番はありません")</f>
        <v/>
      </c>
      <c r="T35" s="84" t="str">
        <f t="shared" si="1"/>
        <v/>
      </c>
      <c r="U35" s="96"/>
      <c r="V35" s="87" t="str">
        <f>IF(T35&lt;&gt;"",IF(T35="P","SS",IF(OR(T35="S",T35="A"),T35,IF(AND(T35="B",IFERROR(VLOOKUP(S35,LIXIL対象製品リスト!L:AC,9,FALSE),"")="○"),IF(OR($P$2="",$P$2="選択してください"),"建て方を選択してください",IF($P$2="共同住宅（4階建以上）",T35,"対象外")),"対象外"))),"")</f>
        <v/>
      </c>
      <c r="W35" s="88" t="str">
        <f>"窓リノベ24"&amp;"ドア"&amp;IFERROR(LEFT(VLOOKUP(S35,LIXIL対象製品リスト!L:AC,2,FALSE),3),"はつり")&amp;V35&amp;Q35</f>
        <v>窓リノベ24ドアはつり</v>
      </c>
      <c r="X35" s="89" t="str">
        <f>IF(T35&lt;&gt;"",IFERROR(IF($P$2="共同住宅（4階建以上）",VLOOKUP(W35,補助額!A:H,8,FALSE),VLOOKUP(W35,補助額!A:H,7,FALSE)),"－"),"")</f>
        <v/>
      </c>
      <c r="Y35" s="90" t="str">
        <f t="shared" si="11"/>
        <v/>
      </c>
      <c r="Z35" s="91" t="str">
        <f>IF(T35="","",IF(OR($N$2="選択してください",$N$2=""),"地域を選択してください",IF(OR($P$2="選択してください",$P$2=""),"建て方を選択してください",IFERROR(VLOOKUP(AA35,こどもエコグレード!A:E,5,FALSE),"対象外"))))</f>
        <v/>
      </c>
      <c r="AA35" s="91" t="str">
        <f t="shared" si="2"/>
        <v>共同住宅選択してください</v>
      </c>
      <c r="AB35" s="91" t="str">
        <f t="shared" si="12"/>
        <v>子育てエコドア</v>
      </c>
      <c r="AC35" s="92" t="str">
        <f>IF(T35&lt;&gt;"",IFERROR(IF($P$2="共同住宅（4階建以上）",VLOOKUP(AB35,補助額!A:H,8,FALSE),VLOOKUP(AB35,補助額!A:H,7,FALSE)),"－"),"")</f>
        <v/>
      </c>
      <c r="AD35" s="97" t="str">
        <f t="shared" si="13"/>
        <v/>
      </c>
      <c r="AE35" s="91" t="str">
        <f t="shared" si="3"/>
        <v/>
      </c>
      <c r="AF35" s="91" t="str">
        <f t="shared" si="14"/>
        <v>子育てエコドア</v>
      </c>
      <c r="AG35" s="92" t="str">
        <f>IF(T35&lt;&gt;"",IFERROR(IF($P$2="共同住宅（4階建以上）",VLOOKUP(AF35,補助額!A:H,8,FALSE),VLOOKUP(AF35,補助額!A:H,7,FALSE)),"－"),"")</f>
        <v/>
      </c>
      <c r="AH35" s="98" t="str">
        <f t="shared" si="15"/>
        <v/>
      </c>
      <c r="AI35" s="94" t="str">
        <f>IF(T35="","",IF(OR($N$2="選択してください",$N$2=""),"地域を選択してください",IF(OR($P$2="選択してください",$P$2=""),"建て方を選択してください",IFERROR(VLOOKUP(AJ35,こどもエコグレード!A:F,6,FALSE),"対象外"))))</f>
        <v/>
      </c>
      <c r="AJ35" s="94" t="str">
        <f t="shared" si="4"/>
        <v>共同住宅選択してください</v>
      </c>
    </row>
    <row r="36" spans="1:36" ht="18" customHeight="1" x14ac:dyDescent="0.4">
      <c r="A36" s="25" t="str">
        <f t="shared" si="5"/>
        <v/>
      </c>
      <c r="B36" s="25" t="str">
        <f t="shared" si="6"/>
        <v/>
      </c>
      <c r="C36" s="81" t="str">
        <f t="shared" si="7"/>
        <v/>
      </c>
      <c r="D36" s="81" t="str">
        <f t="shared" si="8"/>
        <v/>
      </c>
      <c r="E36" s="81" t="str">
        <f t="shared" si="0"/>
        <v/>
      </c>
      <c r="F36" s="25">
        <f>IFERROR(VLOOKUP(K36&amp;L36,LIXIL対象製品リスト!R:W,4,FALSE),0)</f>
        <v>0</v>
      </c>
      <c r="G36" s="25">
        <f>IFERROR(VLOOKUP(K36&amp;L36,LIXIL対象製品リスト!R:W,5,FALSE),0)</f>
        <v>0</v>
      </c>
      <c r="I36" s="95"/>
      <c r="J36" s="83"/>
      <c r="K36" s="83"/>
      <c r="L36" s="82"/>
      <c r="M36" s="83"/>
      <c r="N36" s="82"/>
      <c r="O36" s="82"/>
      <c r="P36" s="84" t="str">
        <f>IF(OR(N36="",O36=""),"",IF(COUNTIF(L36,"*（D）*")&gt;0,IF((N36+F36)*(O36+G36)/10^6&gt;=サイズ!$D$17,"4",IF((N36+F36)*(O36+G36)/10^6&gt;=サイズ!$D$16,"3",IF((N36+F36)*(O36+G36)/10^6&gt;=サイズ!$D$15,"2",IF((N36+F36)*(O36+G36)/10^6&gt;=サイズ!$D$14,"1","対象外")))),IF(COUNTIF(L36,"*（E）*")&gt;0,IF((N36+F36)*(O36+G36)/10^6&gt;=サイズ!$D$21,"4",IF((N36+F36)*(O36+G36)/10^6&gt;=サイズ!$D$20,"3",IF((N36+F36)*(O36+G36)/10^6&gt;=サイズ!$D$19,"2",IF((N36+F36)*(O36+G36)/10^6&gt;=サイズ!$D$18,"1","対象外")))),"開閉形式を選択")))</f>
        <v/>
      </c>
      <c r="Q36" s="84" t="str">
        <f t="shared" si="9"/>
        <v/>
      </c>
      <c r="R36" s="84" t="str">
        <f t="shared" si="10"/>
        <v/>
      </c>
      <c r="S36" s="85" t="str">
        <f>IFERROR(IF(OR(I36="",K36="",L36="",M36="",N36="",O36=""),"",VLOOKUP(SUBSTITUTE(SUBSTITUTE(I36&amp;K36&amp;L36&amp;M36&amp;P36,CHAR(10),""),"~","～"),LIXIL対象製品リスト!P:Q,2,FALSE)),"対象の型番はありません")</f>
        <v/>
      </c>
      <c r="T36" s="84" t="str">
        <f t="shared" si="1"/>
        <v/>
      </c>
      <c r="U36" s="96"/>
      <c r="V36" s="87" t="str">
        <f>IF(T36&lt;&gt;"",IF(T36="P","SS",IF(OR(T36="S",T36="A"),T36,IF(AND(T36="B",IFERROR(VLOOKUP(S36,LIXIL対象製品リスト!L:AC,9,FALSE),"")="○"),IF(OR($P$2="",$P$2="選択してください"),"建て方を選択してください",IF($P$2="共同住宅（4階建以上）",T36,"対象外")),"対象外"))),"")</f>
        <v/>
      </c>
      <c r="W36" s="88" t="str">
        <f>"窓リノベ24"&amp;"ドア"&amp;IFERROR(LEFT(VLOOKUP(S36,LIXIL対象製品リスト!L:AC,2,FALSE),3),"はつり")&amp;V36&amp;Q36</f>
        <v>窓リノベ24ドアはつり</v>
      </c>
      <c r="X36" s="89" t="str">
        <f>IF(T36&lt;&gt;"",IFERROR(IF($P$2="共同住宅（4階建以上）",VLOOKUP(W36,補助額!A:H,8,FALSE),VLOOKUP(W36,補助額!A:H,7,FALSE)),"－"),"")</f>
        <v/>
      </c>
      <c r="Y36" s="90" t="str">
        <f t="shared" si="11"/>
        <v/>
      </c>
      <c r="Z36" s="91" t="str">
        <f>IF(T36="","",IF(OR($N$2="選択してください",$N$2=""),"地域を選択してください",IF(OR($P$2="選択してください",$P$2=""),"建て方を選択してください",IFERROR(VLOOKUP(AA36,こどもエコグレード!A:E,5,FALSE),"対象外"))))</f>
        <v/>
      </c>
      <c r="AA36" s="91" t="str">
        <f t="shared" si="2"/>
        <v>共同住宅選択してください</v>
      </c>
      <c r="AB36" s="91" t="str">
        <f t="shared" si="12"/>
        <v>子育てエコドア</v>
      </c>
      <c r="AC36" s="92" t="str">
        <f>IF(T36&lt;&gt;"",IFERROR(IF($P$2="共同住宅（4階建以上）",VLOOKUP(AB36,補助額!A:H,8,FALSE),VLOOKUP(AB36,補助額!A:H,7,FALSE)),"－"),"")</f>
        <v/>
      </c>
      <c r="AD36" s="97" t="str">
        <f t="shared" si="13"/>
        <v/>
      </c>
      <c r="AE36" s="91" t="str">
        <f t="shared" si="3"/>
        <v/>
      </c>
      <c r="AF36" s="91" t="str">
        <f t="shared" si="14"/>
        <v>子育てエコドア</v>
      </c>
      <c r="AG36" s="92" t="str">
        <f>IF(T36&lt;&gt;"",IFERROR(IF($P$2="共同住宅（4階建以上）",VLOOKUP(AF36,補助額!A:H,8,FALSE),VLOOKUP(AF36,補助額!A:H,7,FALSE)),"－"),"")</f>
        <v/>
      </c>
      <c r="AH36" s="98" t="str">
        <f t="shared" si="15"/>
        <v/>
      </c>
      <c r="AI36" s="94" t="str">
        <f>IF(T36="","",IF(OR($N$2="選択してください",$N$2=""),"地域を選択してください",IF(OR($P$2="選択してください",$P$2=""),"建て方を選択してください",IFERROR(VLOOKUP(AJ36,こどもエコグレード!A:F,6,FALSE),"対象外"))))</f>
        <v/>
      </c>
      <c r="AJ36" s="94" t="str">
        <f t="shared" si="4"/>
        <v>共同住宅選択してください</v>
      </c>
    </row>
    <row r="37" spans="1:36" ht="18" customHeight="1" x14ac:dyDescent="0.4">
      <c r="A37" s="25" t="str">
        <f t="shared" si="5"/>
        <v/>
      </c>
      <c r="B37" s="25" t="str">
        <f t="shared" si="6"/>
        <v/>
      </c>
      <c r="C37" s="81" t="str">
        <f t="shared" si="7"/>
        <v/>
      </c>
      <c r="D37" s="81" t="str">
        <f t="shared" si="8"/>
        <v/>
      </c>
      <c r="E37" s="81" t="str">
        <f t="shared" si="0"/>
        <v/>
      </c>
      <c r="F37" s="25">
        <f>IFERROR(VLOOKUP(K37&amp;L37,LIXIL対象製品リスト!R:W,4,FALSE),0)</f>
        <v>0</v>
      </c>
      <c r="G37" s="25">
        <f>IFERROR(VLOOKUP(K37&amp;L37,LIXIL対象製品リスト!R:W,5,FALSE),0)</f>
        <v>0</v>
      </c>
      <c r="I37" s="95"/>
      <c r="J37" s="83"/>
      <c r="K37" s="83"/>
      <c r="L37" s="82"/>
      <c r="M37" s="83"/>
      <c r="N37" s="82"/>
      <c r="O37" s="82"/>
      <c r="P37" s="84" t="str">
        <f>IF(OR(N37="",O37=""),"",IF(COUNTIF(L37,"*（D）*")&gt;0,IF((N37+F37)*(O37+G37)/10^6&gt;=サイズ!$D$17,"4",IF((N37+F37)*(O37+G37)/10^6&gt;=サイズ!$D$16,"3",IF((N37+F37)*(O37+G37)/10^6&gt;=サイズ!$D$15,"2",IF((N37+F37)*(O37+G37)/10^6&gt;=サイズ!$D$14,"1","対象外")))),IF(COUNTIF(L37,"*（E）*")&gt;0,IF((N37+F37)*(O37+G37)/10^6&gt;=サイズ!$D$21,"4",IF((N37+F37)*(O37+G37)/10^6&gt;=サイズ!$D$20,"3",IF((N37+F37)*(O37+G37)/10^6&gt;=サイズ!$D$19,"2",IF((N37+F37)*(O37+G37)/10^6&gt;=サイズ!$D$18,"1","対象外")))),"開閉形式を選択")))</f>
        <v/>
      </c>
      <c r="Q37" s="84" t="str">
        <f t="shared" si="9"/>
        <v/>
      </c>
      <c r="R37" s="84" t="str">
        <f t="shared" si="10"/>
        <v/>
      </c>
      <c r="S37" s="85" t="str">
        <f>IFERROR(IF(OR(I37="",K37="",L37="",M37="",N37="",O37=""),"",VLOOKUP(SUBSTITUTE(SUBSTITUTE(I37&amp;K37&amp;L37&amp;M37&amp;P37,CHAR(10),""),"~","～"),LIXIL対象製品リスト!P:Q,2,FALSE)),"対象の型番はありません")</f>
        <v/>
      </c>
      <c r="T37" s="84" t="str">
        <f t="shared" si="1"/>
        <v/>
      </c>
      <c r="U37" s="96"/>
      <c r="V37" s="87" t="str">
        <f>IF(T37&lt;&gt;"",IF(T37="P","SS",IF(OR(T37="S",T37="A"),T37,IF(AND(T37="B",IFERROR(VLOOKUP(S37,LIXIL対象製品リスト!L:AC,9,FALSE),"")="○"),IF(OR($P$2="",$P$2="選択してください"),"建て方を選択してください",IF($P$2="共同住宅（4階建以上）",T37,"対象外")),"対象外"))),"")</f>
        <v/>
      </c>
      <c r="W37" s="88" t="str">
        <f>"窓リノベ24"&amp;"ドア"&amp;IFERROR(LEFT(VLOOKUP(S37,LIXIL対象製品リスト!L:AC,2,FALSE),3),"はつり")&amp;V37&amp;Q37</f>
        <v>窓リノベ24ドアはつり</v>
      </c>
      <c r="X37" s="89" t="str">
        <f>IF(T37&lt;&gt;"",IFERROR(IF($P$2="共同住宅（4階建以上）",VLOOKUP(W37,補助額!A:H,8,FALSE),VLOOKUP(W37,補助額!A:H,7,FALSE)),"－"),"")</f>
        <v/>
      </c>
      <c r="Y37" s="90" t="str">
        <f t="shared" si="11"/>
        <v/>
      </c>
      <c r="Z37" s="91" t="str">
        <f>IF(T37="","",IF(OR($N$2="選択してください",$N$2=""),"地域を選択してください",IF(OR($P$2="選択してください",$P$2=""),"建て方を選択してください",IFERROR(VLOOKUP(AA37,こどもエコグレード!A:E,5,FALSE),"対象外"))))</f>
        <v/>
      </c>
      <c r="AA37" s="91" t="str">
        <f t="shared" si="2"/>
        <v>共同住宅選択してください</v>
      </c>
      <c r="AB37" s="91" t="str">
        <f t="shared" si="12"/>
        <v>子育てエコドア</v>
      </c>
      <c r="AC37" s="92" t="str">
        <f>IF(T37&lt;&gt;"",IFERROR(IF($P$2="共同住宅（4階建以上）",VLOOKUP(AB37,補助額!A:H,8,FALSE),VLOOKUP(AB37,補助額!A:H,7,FALSE)),"－"),"")</f>
        <v/>
      </c>
      <c r="AD37" s="97" t="str">
        <f t="shared" si="13"/>
        <v/>
      </c>
      <c r="AE37" s="91" t="str">
        <f t="shared" si="3"/>
        <v/>
      </c>
      <c r="AF37" s="91" t="str">
        <f t="shared" si="14"/>
        <v>子育てエコドア</v>
      </c>
      <c r="AG37" s="92" t="str">
        <f>IF(T37&lt;&gt;"",IFERROR(IF($P$2="共同住宅（4階建以上）",VLOOKUP(AF37,補助額!A:H,8,FALSE),VLOOKUP(AF37,補助額!A:H,7,FALSE)),"－"),"")</f>
        <v/>
      </c>
      <c r="AH37" s="98" t="str">
        <f t="shared" si="15"/>
        <v/>
      </c>
      <c r="AI37" s="94" t="str">
        <f>IF(T37="","",IF(OR($N$2="選択してください",$N$2=""),"地域を選択してください",IF(OR($P$2="選択してください",$P$2=""),"建て方を選択してください",IFERROR(VLOOKUP(AJ37,こどもエコグレード!A:F,6,FALSE),"対象外"))))</f>
        <v/>
      </c>
      <c r="AJ37" s="94" t="str">
        <f t="shared" si="4"/>
        <v>共同住宅選択してください</v>
      </c>
    </row>
    <row r="38" spans="1:36" ht="18" customHeight="1" x14ac:dyDescent="0.4">
      <c r="A38" s="25" t="str">
        <f t="shared" si="5"/>
        <v/>
      </c>
      <c r="B38" s="25" t="str">
        <f t="shared" si="6"/>
        <v/>
      </c>
      <c r="C38" s="81" t="str">
        <f t="shared" si="7"/>
        <v/>
      </c>
      <c r="D38" s="81" t="str">
        <f t="shared" si="8"/>
        <v/>
      </c>
      <c r="E38" s="81" t="str">
        <f t="shared" si="0"/>
        <v/>
      </c>
      <c r="F38" s="25">
        <f>IFERROR(VLOOKUP(K38&amp;L38,LIXIL対象製品リスト!R:W,4,FALSE),0)</f>
        <v>0</v>
      </c>
      <c r="G38" s="25">
        <f>IFERROR(VLOOKUP(K38&amp;L38,LIXIL対象製品リスト!R:W,5,FALSE),0)</f>
        <v>0</v>
      </c>
      <c r="I38" s="95"/>
      <c r="J38" s="83"/>
      <c r="K38" s="83"/>
      <c r="L38" s="82"/>
      <c r="M38" s="83"/>
      <c r="N38" s="82"/>
      <c r="O38" s="82"/>
      <c r="P38" s="84" t="str">
        <f>IF(OR(N38="",O38=""),"",IF(COUNTIF(L38,"*（D）*")&gt;0,IF((N38+F38)*(O38+G38)/10^6&gt;=サイズ!$D$17,"4",IF((N38+F38)*(O38+G38)/10^6&gt;=サイズ!$D$16,"3",IF((N38+F38)*(O38+G38)/10^6&gt;=サイズ!$D$15,"2",IF((N38+F38)*(O38+G38)/10^6&gt;=サイズ!$D$14,"1","対象外")))),IF(COUNTIF(L38,"*（E）*")&gt;0,IF((N38+F38)*(O38+G38)/10^6&gt;=サイズ!$D$21,"4",IF((N38+F38)*(O38+G38)/10^6&gt;=サイズ!$D$20,"3",IF((N38+F38)*(O38+G38)/10^6&gt;=サイズ!$D$19,"2",IF((N38+F38)*(O38+G38)/10^6&gt;=サイズ!$D$18,"1","対象外")))),"開閉形式を選択")))</f>
        <v/>
      </c>
      <c r="Q38" s="84" t="str">
        <f t="shared" si="9"/>
        <v/>
      </c>
      <c r="R38" s="84" t="str">
        <f t="shared" si="10"/>
        <v/>
      </c>
      <c r="S38" s="85" t="str">
        <f>IFERROR(IF(OR(I38="",K38="",L38="",M38="",N38="",O38=""),"",VLOOKUP(SUBSTITUTE(SUBSTITUTE(I38&amp;K38&amp;L38&amp;M38&amp;P38,CHAR(10),""),"~","～"),LIXIL対象製品リスト!P:Q,2,FALSE)),"対象の型番はありません")</f>
        <v/>
      </c>
      <c r="T38" s="84" t="str">
        <f t="shared" si="1"/>
        <v/>
      </c>
      <c r="U38" s="96"/>
      <c r="V38" s="87" t="str">
        <f>IF(T38&lt;&gt;"",IF(T38="P","SS",IF(OR(T38="S",T38="A"),T38,IF(AND(T38="B",IFERROR(VLOOKUP(S38,LIXIL対象製品リスト!L:AC,9,FALSE),"")="○"),IF(OR($P$2="",$P$2="選択してください"),"建て方を選択してください",IF($P$2="共同住宅（4階建以上）",T38,"対象外")),"対象外"))),"")</f>
        <v/>
      </c>
      <c r="W38" s="88" t="str">
        <f>"窓リノベ24"&amp;"ドア"&amp;IFERROR(LEFT(VLOOKUP(S38,LIXIL対象製品リスト!L:AC,2,FALSE),3),"はつり")&amp;V38&amp;Q38</f>
        <v>窓リノベ24ドアはつり</v>
      </c>
      <c r="X38" s="89" t="str">
        <f>IF(T38&lt;&gt;"",IFERROR(IF($P$2="共同住宅（4階建以上）",VLOOKUP(W38,補助額!A:H,8,FALSE),VLOOKUP(W38,補助額!A:H,7,FALSE)),"－"),"")</f>
        <v/>
      </c>
      <c r="Y38" s="90" t="str">
        <f t="shared" si="11"/>
        <v/>
      </c>
      <c r="Z38" s="91" t="str">
        <f>IF(T38="","",IF(OR($N$2="選択してください",$N$2=""),"地域を選択してください",IF(OR($P$2="選択してください",$P$2=""),"建て方を選択してください",IFERROR(VLOOKUP(AA38,こどもエコグレード!A:E,5,FALSE),"対象外"))))</f>
        <v/>
      </c>
      <c r="AA38" s="91" t="str">
        <f t="shared" si="2"/>
        <v>共同住宅選択してください</v>
      </c>
      <c r="AB38" s="91" t="str">
        <f t="shared" si="12"/>
        <v>子育てエコドア</v>
      </c>
      <c r="AC38" s="92" t="str">
        <f>IF(T38&lt;&gt;"",IFERROR(IF($P$2="共同住宅（4階建以上）",VLOOKUP(AB38,補助額!A:H,8,FALSE),VLOOKUP(AB38,補助額!A:H,7,FALSE)),"－"),"")</f>
        <v/>
      </c>
      <c r="AD38" s="97" t="str">
        <f t="shared" si="13"/>
        <v/>
      </c>
      <c r="AE38" s="91" t="str">
        <f t="shared" si="3"/>
        <v/>
      </c>
      <c r="AF38" s="91" t="str">
        <f t="shared" si="14"/>
        <v>子育てエコドア</v>
      </c>
      <c r="AG38" s="92" t="str">
        <f>IF(T38&lt;&gt;"",IFERROR(IF($P$2="共同住宅（4階建以上）",VLOOKUP(AF38,補助額!A:H,8,FALSE),VLOOKUP(AF38,補助額!A:H,7,FALSE)),"－"),"")</f>
        <v/>
      </c>
      <c r="AH38" s="98" t="str">
        <f t="shared" si="15"/>
        <v/>
      </c>
      <c r="AI38" s="94" t="str">
        <f>IF(T38="","",IF(OR($N$2="選択してください",$N$2=""),"地域を選択してください",IF(OR($P$2="選択してください",$P$2=""),"建て方を選択してください",IFERROR(VLOOKUP(AJ38,こどもエコグレード!A:F,6,FALSE),"対象外"))))</f>
        <v/>
      </c>
      <c r="AJ38" s="94" t="str">
        <f t="shared" si="4"/>
        <v>共同住宅選択してください</v>
      </c>
    </row>
    <row r="39" spans="1:36" ht="18" customHeight="1" x14ac:dyDescent="0.4">
      <c r="A39" s="25" t="str">
        <f t="shared" si="5"/>
        <v/>
      </c>
      <c r="B39" s="25" t="str">
        <f t="shared" si="6"/>
        <v/>
      </c>
      <c r="C39" s="81" t="str">
        <f t="shared" si="7"/>
        <v/>
      </c>
      <c r="D39" s="81" t="str">
        <f t="shared" si="8"/>
        <v/>
      </c>
      <c r="E39" s="81" t="str">
        <f t="shared" si="0"/>
        <v/>
      </c>
      <c r="F39" s="25">
        <f>IFERROR(VLOOKUP(K39&amp;L39,LIXIL対象製品リスト!R:W,4,FALSE),0)</f>
        <v>0</v>
      </c>
      <c r="G39" s="25">
        <f>IFERROR(VLOOKUP(K39&amp;L39,LIXIL対象製品リスト!R:W,5,FALSE),0)</f>
        <v>0</v>
      </c>
      <c r="I39" s="95"/>
      <c r="J39" s="83"/>
      <c r="K39" s="83"/>
      <c r="L39" s="82"/>
      <c r="M39" s="83"/>
      <c r="N39" s="82"/>
      <c r="O39" s="82"/>
      <c r="P39" s="84" t="str">
        <f>IF(OR(N39="",O39=""),"",IF(COUNTIF(L39,"*（D）*")&gt;0,IF((N39+F39)*(O39+G39)/10^6&gt;=サイズ!$D$17,"4",IF((N39+F39)*(O39+G39)/10^6&gt;=サイズ!$D$16,"3",IF((N39+F39)*(O39+G39)/10^6&gt;=サイズ!$D$15,"2",IF((N39+F39)*(O39+G39)/10^6&gt;=サイズ!$D$14,"1","対象外")))),IF(COUNTIF(L39,"*（E）*")&gt;0,IF((N39+F39)*(O39+G39)/10^6&gt;=サイズ!$D$21,"4",IF((N39+F39)*(O39+G39)/10^6&gt;=サイズ!$D$20,"3",IF((N39+F39)*(O39+G39)/10^6&gt;=サイズ!$D$19,"2",IF((N39+F39)*(O39+G39)/10^6&gt;=サイズ!$D$18,"1","対象外")))),"開閉形式を選択")))</f>
        <v/>
      </c>
      <c r="Q39" s="84" t="str">
        <f t="shared" si="9"/>
        <v/>
      </c>
      <c r="R39" s="84" t="str">
        <f t="shared" si="10"/>
        <v/>
      </c>
      <c r="S39" s="85" t="str">
        <f>IFERROR(IF(OR(I39="",K39="",L39="",M39="",N39="",O39=""),"",VLOOKUP(SUBSTITUTE(SUBSTITUTE(I39&amp;K39&amp;L39&amp;M39&amp;P39,CHAR(10),""),"~","～"),LIXIL対象製品リスト!P:Q,2,FALSE)),"対象の型番はありません")</f>
        <v/>
      </c>
      <c r="T39" s="84" t="str">
        <f t="shared" si="1"/>
        <v/>
      </c>
      <c r="U39" s="96"/>
      <c r="V39" s="87" t="str">
        <f>IF(T39&lt;&gt;"",IF(T39="P","SS",IF(OR(T39="S",T39="A"),T39,IF(AND(T39="B",IFERROR(VLOOKUP(S39,LIXIL対象製品リスト!L:AC,9,FALSE),"")="○"),IF(OR($P$2="",$P$2="選択してください"),"建て方を選択してください",IF($P$2="共同住宅（4階建以上）",T39,"対象外")),"対象外"))),"")</f>
        <v/>
      </c>
      <c r="W39" s="88" t="str">
        <f>"窓リノベ24"&amp;"ドア"&amp;IFERROR(LEFT(VLOOKUP(S39,LIXIL対象製品リスト!L:AC,2,FALSE),3),"はつり")&amp;V39&amp;Q39</f>
        <v>窓リノベ24ドアはつり</v>
      </c>
      <c r="X39" s="89" t="str">
        <f>IF(T39&lt;&gt;"",IFERROR(IF($P$2="共同住宅（4階建以上）",VLOOKUP(W39,補助額!A:H,8,FALSE),VLOOKUP(W39,補助額!A:H,7,FALSE)),"－"),"")</f>
        <v/>
      </c>
      <c r="Y39" s="90" t="str">
        <f t="shared" si="11"/>
        <v/>
      </c>
      <c r="Z39" s="91" t="str">
        <f>IF(T39="","",IF(OR($N$2="選択してください",$N$2=""),"地域を選択してください",IF(OR($P$2="選択してください",$P$2=""),"建て方を選択してください",IFERROR(VLOOKUP(AA39,こどもエコグレード!A:E,5,FALSE),"対象外"))))</f>
        <v/>
      </c>
      <c r="AA39" s="91" t="str">
        <f t="shared" si="2"/>
        <v>共同住宅選択してください</v>
      </c>
      <c r="AB39" s="91" t="str">
        <f t="shared" si="12"/>
        <v>子育てエコドア</v>
      </c>
      <c r="AC39" s="92" t="str">
        <f>IF(T39&lt;&gt;"",IFERROR(IF($P$2="共同住宅（4階建以上）",VLOOKUP(AB39,補助額!A:H,8,FALSE),VLOOKUP(AB39,補助額!A:H,7,FALSE)),"－"),"")</f>
        <v/>
      </c>
      <c r="AD39" s="97" t="str">
        <f t="shared" si="13"/>
        <v/>
      </c>
      <c r="AE39" s="91" t="str">
        <f t="shared" si="3"/>
        <v/>
      </c>
      <c r="AF39" s="91" t="str">
        <f t="shared" si="14"/>
        <v>子育てエコドア</v>
      </c>
      <c r="AG39" s="92" t="str">
        <f>IF(T39&lt;&gt;"",IFERROR(IF($P$2="共同住宅（4階建以上）",VLOOKUP(AF39,補助額!A:H,8,FALSE),VLOOKUP(AF39,補助額!A:H,7,FALSE)),"－"),"")</f>
        <v/>
      </c>
      <c r="AH39" s="98" t="str">
        <f t="shared" si="15"/>
        <v/>
      </c>
      <c r="AI39" s="94" t="str">
        <f>IF(T39="","",IF(OR($N$2="選択してください",$N$2=""),"地域を選択してください",IF(OR($P$2="選択してください",$P$2=""),"建て方を選択してください",IFERROR(VLOOKUP(AJ39,こどもエコグレード!A:F,6,FALSE),"対象外"))))</f>
        <v/>
      </c>
      <c r="AJ39" s="94" t="str">
        <f t="shared" si="4"/>
        <v>共同住宅選択してください</v>
      </c>
    </row>
    <row r="40" spans="1:36" ht="18" customHeight="1" x14ac:dyDescent="0.4">
      <c r="A40" s="25" t="str">
        <f t="shared" si="5"/>
        <v/>
      </c>
      <c r="B40" s="25" t="str">
        <f t="shared" si="6"/>
        <v/>
      </c>
      <c r="C40" s="81" t="str">
        <f t="shared" si="7"/>
        <v/>
      </c>
      <c r="D40" s="81" t="str">
        <f t="shared" si="8"/>
        <v/>
      </c>
      <c r="E40" s="81" t="str">
        <f t="shared" si="0"/>
        <v/>
      </c>
      <c r="F40" s="25">
        <f>IFERROR(VLOOKUP(K40&amp;L40,LIXIL対象製品リスト!R:W,4,FALSE),0)</f>
        <v>0</v>
      </c>
      <c r="G40" s="25">
        <f>IFERROR(VLOOKUP(K40&amp;L40,LIXIL対象製品リスト!R:W,5,FALSE),0)</f>
        <v>0</v>
      </c>
      <c r="I40" s="95"/>
      <c r="J40" s="83"/>
      <c r="K40" s="83"/>
      <c r="L40" s="82"/>
      <c r="M40" s="83"/>
      <c r="N40" s="82"/>
      <c r="O40" s="82"/>
      <c r="P40" s="84" t="str">
        <f>IF(OR(N40="",O40=""),"",IF(COUNTIF(L40,"*（D）*")&gt;0,IF((N40+F40)*(O40+G40)/10^6&gt;=サイズ!$D$17,"4",IF((N40+F40)*(O40+G40)/10^6&gt;=サイズ!$D$16,"3",IF((N40+F40)*(O40+G40)/10^6&gt;=サイズ!$D$15,"2",IF((N40+F40)*(O40+G40)/10^6&gt;=サイズ!$D$14,"1","対象外")))),IF(COUNTIF(L40,"*（E）*")&gt;0,IF((N40+F40)*(O40+G40)/10^6&gt;=サイズ!$D$21,"4",IF((N40+F40)*(O40+G40)/10^6&gt;=サイズ!$D$20,"3",IF((N40+F40)*(O40+G40)/10^6&gt;=サイズ!$D$19,"2",IF((N40+F40)*(O40+G40)/10^6&gt;=サイズ!$D$18,"1","対象外")))),"開閉形式を選択")))</f>
        <v/>
      </c>
      <c r="Q40" s="84" t="str">
        <f t="shared" si="9"/>
        <v/>
      </c>
      <c r="R40" s="84" t="str">
        <f t="shared" si="10"/>
        <v/>
      </c>
      <c r="S40" s="85" t="str">
        <f>IFERROR(IF(OR(I40="",K40="",L40="",M40="",N40="",O40=""),"",VLOOKUP(SUBSTITUTE(SUBSTITUTE(I40&amp;K40&amp;L40&amp;M40&amp;P40,CHAR(10),""),"~","～"),LIXIL対象製品リスト!P:Q,2,FALSE)),"対象の型番はありません")</f>
        <v/>
      </c>
      <c r="T40" s="84" t="str">
        <f t="shared" si="1"/>
        <v/>
      </c>
      <c r="U40" s="96"/>
      <c r="V40" s="87" t="str">
        <f>IF(T40&lt;&gt;"",IF(T40="P","SS",IF(OR(T40="S",T40="A"),T40,IF(AND(T40="B",IFERROR(VLOOKUP(S40,LIXIL対象製品リスト!L:AC,9,FALSE),"")="○"),IF(OR($P$2="",$P$2="選択してください"),"建て方を選択してください",IF($P$2="共同住宅（4階建以上）",T40,"対象外")),"対象外"))),"")</f>
        <v/>
      </c>
      <c r="W40" s="88" t="str">
        <f>"窓リノベ24"&amp;"ドア"&amp;IFERROR(LEFT(VLOOKUP(S40,LIXIL対象製品リスト!L:AC,2,FALSE),3),"はつり")&amp;V40&amp;Q40</f>
        <v>窓リノベ24ドアはつり</v>
      </c>
      <c r="X40" s="89" t="str">
        <f>IF(T40&lt;&gt;"",IFERROR(IF($P$2="共同住宅（4階建以上）",VLOOKUP(W40,補助額!A:H,8,FALSE),VLOOKUP(W40,補助額!A:H,7,FALSE)),"－"),"")</f>
        <v/>
      </c>
      <c r="Y40" s="90" t="str">
        <f t="shared" si="11"/>
        <v/>
      </c>
      <c r="Z40" s="91" t="str">
        <f>IF(T40="","",IF(OR($N$2="選択してください",$N$2=""),"地域を選択してください",IF(OR($P$2="選択してください",$P$2=""),"建て方を選択してください",IFERROR(VLOOKUP(AA40,こどもエコグレード!A:E,5,FALSE),"対象外"))))</f>
        <v/>
      </c>
      <c r="AA40" s="91" t="str">
        <f t="shared" si="2"/>
        <v>共同住宅選択してください</v>
      </c>
      <c r="AB40" s="91" t="str">
        <f t="shared" si="12"/>
        <v>子育てエコドア</v>
      </c>
      <c r="AC40" s="92" t="str">
        <f>IF(T40&lt;&gt;"",IFERROR(IF($P$2="共同住宅（4階建以上）",VLOOKUP(AB40,補助額!A:H,8,FALSE),VLOOKUP(AB40,補助額!A:H,7,FALSE)),"－"),"")</f>
        <v/>
      </c>
      <c r="AD40" s="97" t="str">
        <f t="shared" si="13"/>
        <v/>
      </c>
      <c r="AE40" s="91" t="str">
        <f t="shared" si="3"/>
        <v/>
      </c>
      <c r="AF40" s="91" t="str">
        <f t="shared" si="14"/>
        <v>子育てエコドア</v>
      </c>
      <c r="AG40" s="92" t="str">
        <f>IF(T40&lt;&gt;"",IFERROR(IF($P$2="共同住宅（4階建以上）",VLOOKUP(AF40,補助額!A:H,8,FALSE),VLOOKUP(AF40,補助額!A:H,7,FALSE)),"－"),"")</f>
        <v/>
      </c>
      <c r="AH40" s="98" t="str">
        <f t="shared" si="15"/>
        <v/>
      </c>
      <c r="AI40" s="94" t="str">
        <f>IF(T40="","",IF(OR($N$2="選択してください",$N$2=""),"地域を選択してください",IF(OR($P$2="選択してください",$P$2=""),"建て方を選択してください",IFERROR(VLOOKUP(AJ40,こどもエコグレード!A:F,6,FALSE),"対象外"))))</f>
        <v/>
      </c>
      <c r="AJ40" s="94" t="str">
        <f t="shared" si="4"/>
        <v>共同住宅選択してください</v>
      </c>
    </row>
    <row r="41" spans="1:36" ht="18" customHeight="1" x14ac:dyDescent="0.4">
      <c r="A41" s="25" t="str">
        <f t="shared" si="5"/>
        <v/>
      </c>
      <c r="B41" s="25" t="str">
        <f t="shared" si="6"/>
        <v/>
      </c>
      <c r="C41" s="81" t="str">
        <f t="shared" si="7"/>
        <v/>
      </c>
      <c r="D41" s="81" t="str">
        <f t="shared" si="8"/>
        <v/>
      </c>
      <c r="E41" s="81" t="str">
        <f t="shared" si="0"/>
        <v/>
      </c>
      <c r="F41" s="25">
        <f>IFERROR(VLOOKUP(K41&amp;L41,LIXIL対象製品リスト!R:W,4,FALSE),0)</f>
        <v>0</v>
      </c>
      <c r="G41" s="25">
        <f>IFERROR(VLOOKUP(K41&amp;L41,LIXIL対象製品リスト!R:W,5,FALSE),0)</f>
        <v>0</v>
      </c>
      <c r="I41" s="95"/>
      <c r="J41" s="83"/>
      <c r="K41" s="83"/>
      <c r="L41" s="82"/>
      <c r="M41" s="83"/>
      <c r="N41" s="82"/>
      <c r="O41" s="82"/>
      <c r="P41" s="84" t="str">
        <f>IF(OR(N41="",O41=""),"",IF(COUNTIF(L41,"*（D）*")&gt;0,IF((N41+F41)*(O41+G41)/10^6&gt;=サイズ!$D$17,"4",IF((N41+F41)*(O41+G41)/10^6&gt;=サイズ!$D$16,"3",IF((N41+F41)*(O41+G41)/10^6&gt;=サイズ!$D$15,"2",IF((N41+F41)*(O41+G41)/10^6&gt;=サイズ!$D$14,"1","対象外")))),IF(COUNTIF(L41,"*（E）*")&gt;0,IF((N41+F41)*(O41+G41)/10^6&gt;=サイズ!$D$21,"4",IF((N41+F41)*(O41+G41)/10^6&gt;=サイズ!$D$20,"3",IF((N41+F41)*(O41+G41)/10^6&gt;=サイズ!$D$19,"2",IF((N41+F41)*(O41+G41)/10^6&gt;=サイズ!$D$18,"1","対象外")))),"開閉形式を選択")))</f>
        <v/>
      </c>
      <c r="Q41" s="84" t="str">
        <f t="shared" si="9"/>
        <v/>
      </c>
      <c r="R41" s="84" t="str">
        <f t="shared" si="10"/>
        <v/>
      </c>
      <c r="S41" s="85" t="str">
        <f>IFERROR(IF(OR(I41="",K41="",L41="",M41="",N41="",O41=""),"",VLOOKUP(SUBSTITUTE(SUBSTITUTE(I41&amp;K41&amp;L41&amp;M41&amp;P41,CHAR(10),""),"~","～"),LIXIL対象製品リスト!P:Q,2,FALSE)),"対象の型番はありません")</f>
        <v/>
      </c>
      <c r="T41" s="84" t="str">
        <f t="shared" si="1"/>
        <v/>
      </c>
      <c r="U41" s="96"/>
      <c r="V41" s="87" t="str">
        <f>IF(T41&lt;&gt;"",IF(T41="P","SS",IF(OR(T41="S",T41="A"),T41,IF(AND(T41="B",IFERROR(VLOOKUP(S41,LIXIL対象製品リスト!L:AC,9,FALSE),"")="○"),IF(OR($P$2="",$P$2="選択してください"),"建て方を選択してください",IF($P$2="共同住宅（4階建以上）",T41,"対象外")),"対象外"))),"")</f>
        <v/>
      </c>
      <c r="W41" s="88" t="str">
        <f>"窓リノベ24"&amp;"ドア"&amp;IFERROR(LEFT(VLOOKUP(S41,LIXIL対象製品リスト!L:AC,2,FALSE),3),"はつり")&amp;V41&amp;Q41</f>
        <v>窓リノベ24ドアはつり</v>
      </c>
      <c r="X41" s="89" t="str">
        <f>IF(T41&lt;&gt;"",IFERROR(IF($P$2="共同住宅（4階建以上）",VLOOKUP(W41,補助額!A:H,8,FALSE),VLOOKUP(W41,補助額!A:H,7,FALSE)),"－"),"")</f>
        <v/>
      </c>
      <c r="Y41" s="90" t="str">
        <f t="shared" si="11"/>
        <v/>
      </c>
      <c r="Z41" s="91" t="str">
        <f>IF(T41="","",IF(OR($N$2="選択してください",$N$2=""),"地域を選択してください",IF(OR($P$2="選択してください",$P$2=""),"建て方を選択してください",IFERROR(VLOOKUP(AA41,こどもエコグレード!A:E,5,FALSE),"対象外"))))</f>
        <v/>
      </c>
      <c r="AA41" s="91" t="str">
        <f t="shared" si="2"/>
        <v>共同住宅選択してください</v>
      </c>
      <c r="AB41" s="91" t="str">
        <f t="shared" si="12"/>
        <v>子育てエコドア</v>
      </c>
      <c r="AC41" s="92" t="str">
        <f>IF(T41&lt;&gt;"",IFERROR(IF($P$2="共同住宅（4階建以上）",VLOOKUP(AB41,補助額!A:H,8,FALSE),VLOOKUP(AB41,補助額!A:H,7,FALSE)),"－"),"")</f>
        <v/>
      </c>
      <c r="AD41" s="97" t="str">
        <f t="shared" si="13"/>
        <v/>
      </c>
      <c r="AE41" s="91" t="str">
        <f t="shared" si="3"/>
        <v/>
      </c>
      <c r="AF41" s="91" t="str">
        <f t="shared" si="14"/>
        <v>子育てエコドア</v>
      </c>
      <c r="AG41" s="92" t="str">
        <f>IF(T41&lt;&gt;"",IFERROR(IF($P$2="共同住宅（4階建以上）",VLOOKUP(AF41,補助額!A:H,8,FALSE),VLOOKUP(AF41,補助額!A:H,7,FALSE)),"－"),"")</f>
        <v/>
      </c>
      <c r="AH41" s="98" t="str">
        <f t="shared" si="15"/>
        <v/>
      </c>
      <c r="AI41" s="94" t="str">
        <f>IF(T41="","",IF(OR($N$2="選択してください",$N$2=""),"地域を選択してください",IF(OR($P$2="選択してください",$P$2=""),"建て方を選択してください",IFERROR(VLOOKUP(AJ41,こどもエコグレード!A:F,6,FALSE),"対象外"))))</f>
        <v/>
      </c>
      <c r="AJ41" s="94" t="str">
        <f t="shared" si="4"/>
        <v>共同住宅選択してください</v>
      </c>
    </row>
    <row r="42" spans="1:36" ht="18" customHeight="1" x14ac:dyDescent="0.4">
      <c r="V42" s="37"/>
    </row>
    <row r="43" spans="1:36" ht="18" customHeight="1" x14ac:dyDescent="0.4">
      <c r="V43" s="37"/>
    </row>
  </sheetData>
  <sheetProtection algorithmName="SHA-512" hashValue="Bb87NgI02zYHOhIR5Ne0IgUwBEPBLm/K1R5Hmjk7QK292votgTB4hw6kF1mg7J2W7Rwc+3BUBeiGs/zUQbVrig==" saltValue="RGHoWjy5JsrVTuqqVr478w==" spinCount="100000" sheet="1" objects="1" scenarios="1" autoFilter="0"/>
  <mergeCells count="15">
    <mergeCell ref="AI8:AJ10"/>
    <mergeCell ref="Z9:AD9"/>
    <mergeCell ref="AE9:AH9"/>
    <mergeCell ref="N8:O9"/>
    <mergeCell ref="P8:R9"/>
    <mergeCell ref="S8:S10"/>
    <mergeCell ref="T8:T10"/>
    <mergeCell ref="V8:Y9"/>
    <mergeCell ref="Z8:AH8"/>
    <mergeCell ref="I2:L2"/>
    <mergeCell ref="I8:I10"/>
    <mergeCell ref="J8:J10"/>
    <mergeCell ref="K8:K10"/>
    <mergeCell ref="L8:L10"/>
    <mergeCell ref="M8:M10"/>
  </mergeCells>
  <phoneticPr fontId="3"/>
  <conditionalFormatting sqref="P2 N2">
    <cfRule type="expression" dxfId="6" priority="1">
      <formula>N2="選択してください"</formula>
    </cfRule>
  </conditionalFormatting>
  <dataValidations count="6">
    <dataValidation type="list" allowBlank="1" showInputMessage="1" showErrorMessage="1" sqref="J12:M41" xr:uid="{1B7289CF-2F14-49DD-9A33-3DF2EBBFEABB}">
      <formula1>INDIRECT(A12)</formula1>
    </dataValidation>
    <dataValidation type="list" allowBlank="1" showInputMessage="1" showErrorMessage="1" sqref="P2" xr:uid="{BEBB5772-518C-4C4C-B90E-F3EF05BA80B8}">
      <formula1>"選択してください,戸建住宅,共同住宅（3階建以下）,共同住宅（4階建以上）"</formula1>
    </dataValidation>
    <dataValidation type="list" allowBlank="1" showInputMessage="1" showErrorMessage="1" sqref="N2" xr:uid="{B28EFF01-A521-4114-A0C4-7D8748D7A168}">
      <formula1>"選択してください,1～2地域,3地域,4地域,5～7地域,8地域"</formula1>
    </dataValidation>
    <dataValidation type="decimal" allowBlank="1" showInputMessage="1" showErrorMessage="1" sqref="N12:O41" xr:uid="{079E55FA-362E-4B31-B3FD-10814BA9321D}">
      <formula1>0</formula1>
      <formula2>100000</formula2>
    </dataValidation>
    <dataValidation type="whole" allowBlank="1" showInputMessage="1" showErrorMessage="1" sqref="U12:U41" xr:uid="{CCB42EF3-9BD2-4CA3-9D9A-7318B2B948F3}">
      <formula1>0</formula1>
      <formula2>100000</formula2>
    </dataValidation>
    <dataValidation type="list" allowBlank="1" showInputMessage="1" showErrorMessage="1" sqref="I12:I41" xr:uid="{ED00D72F-5206-4ECB-893B-8C6FC51AF051}">
      <formula1>製品名一覧</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BBC70-5A38-430A-A2ED-375B663A1F5A}">
  <sheetPr codeName="Sheet11"/>
  <dimension ref="A1:P1335"/>
  <sheetViews>
    <sheetView showGridLines="0" topLeftCell="F1" zoomScale="70" zoomScaleNormal="70" zoomScaleSheetLayoutView="70" zoomScalePageLayoutView="55" workbookViewId="0">
      <pane ySplit="1" topLeftCell="A2" activePane="bottomLeft" state="frozen"/>
      <selection activeCell="A3" sqref="A3"/>
      <selection pane="bottomLeft" activeCell="G12" sqref="G12"/>
    </sheetView>
  </sheetViews>
  <sheetFormatPr defaultColWidth="7.625" defaultRowHeight="15.75" x14ac:dyDescent="0.4"/>
  <cols>
    <col min="1" max="2" width="45.625" style="5" customWidth="1"/>
    <col min="3" max="3" width="7.625" style="5"/>
    <col min="4" max="5" width="45.625" style="5" customWidth="1"/>
    <col min="6" max="6" width="7.625" style="5"/>
    <col min="7" max="7" width="45.625" style="5" customWidth="1"/>
    <col min="8" max="8" width="7.625" style="5"/>
    <col min="9" max="10" width="45.625" style="5" customWidth="1"/>
    <col min="11" max="11" width="7.625" style="5"/>
    <col min="12" max="13" width="45.625" style="5" customWidth="1"/>
    <col min="14" max="14" width="7.625" style="5"/>
    <col min="15" max="16" width="45.625" style="5" customWidth="1"/>
    <col min="17" max="16384" width="7.625" style="5"/>
  </cols>
  <sheetData>
    <row r="1" spans="1:16" ht="16.5" x14ac:dyDescent="0.4">
      <c r="A1" s="100" t="s">
        <v>50</v>
      </c>
      <c r="B1" s="18" t="s">
        <v>5</v>
      </c>
      <c r="D1" s="100" t="s">
        <v>51</v>
      </c>
      <c r="E1" s="18" t="s">
        <v>52</v>
      </c>
      <c r="G1" s="100" t="s">
        <v>53</v>
      </c>
      <c r="I1" s="101" t="s">
        <v>54</v>
      </c>
      <c r="J1" s="102" t="s">
        <v>52</v>
      </c>
      <c r="L1" s="100" t="s">
        <v>55</v>
      </c>
      <c r="M1" s="18" t="s">
        <v>56</v>
      </c>
      <c r="O1" s="100" t="s">
        <v>57</v>
      </c>
      <c r="P1" s="18" t="s">
        <v>58</v>
      </c>
    </row>
    <row r="2" spans="1:16" s="21" customFormat="1" x14ac:dyDescent="0.4">
      <c r="A2" s="21" t="s">
        <v>700</v>
      </c>
      <c r="B2" s="21" t="s">
        <v>173</v>
      </c>
      <c r="D2" s="21" t="s">
        <v>701</v>
      </c>
      <c r="E2" s="21" t="s">
        <v>308</v>
      </c>
      <c r="G2" s="21" t="s">
        <v>169</v>
      </c>
      <c r="L2" s="21" t="s">
        <v>169</v>
      </c>
      <c r="M2" s="21" t="s">
        <v>306</v>
      </c>
      <c r="O2" s="21" t="s">
        <v>169</v>
      </c>
    </row>
    <row r="3" spans="1:16" s="21" customFormat="1" x14ac:dyDescent="0.4">
      <c r="A3" s="21" t="s">
        <v>702</v>
      </c>
      <c r="B3" s="21" t="s">
        <v>173</v>
      </c>
      <c r="D3" s="21" t="s">
        <v>701</v>
      </c>
      <c r="E3" s="21" t="s">
        <v>319</v>
      </c>
      <c r="G3" s="21" t="s">
        <v>397</v>
      </c>
      <c r="L3" s="21" t="s">
        <v>169</v>
      </c>
      <c r="M3" s="21" t="s">
        <v>354</v>
      </c>
      <c r="O3" s="21" t="s">
        <v>397</v>
      </c>
    </row>
    <row r="4" spans="1:16" s="21" customFormat="1" x14ac:dyDescent="0.4">
      <c r="A4" s="21" t="s">
        <v>704</v>
      </c>
      <c r="B4" s="21" t="s">
        <v>173</v>
      </c>
      <c r="D4" s="21" t="s">
        <v>701</v>
      </c>
      <c r="E4" s="21" t="s">
        <v>328</v>
      </c>
      <c r="G4" s="21" t="s">
        <v>136</v>
      </c>
      <c r="L4" s="21" t="s">
        <v>169</v>
      </c>
      <c r="M4" s="21" t="s">
        <v>193</v>
      </c>
      <c r="O4" s="21" t="s">
        <v>136</v>
      </c>
    </row>
    <row r="5" spans="1:16" s="21" customFormat="1" x14ac:dyDescent="0.4">
      <c r="A5" s="21" t="s">
        <v>706</v>
      </c>
      <c r="B5" s="21" t="s">
        <v>173</v>
      </c>
      <c r="D5" s="21" t="s">
        <v>701</v>
      </c>
      <c r="E5" s="21" t="s">
        <v>337</v>
      </c>
      <c r="G5" s="21" t="s">
        <v>137</v>
      </c>
      <c r="L5" s="21" t="s">
        <v>169</v>
      </c>
      <c r="M5" s="21" t="s">
        <v>235</v>
      </c>
      <c r="O5" s="21" t="s">
        <v>137</v>
      </c>
    </row>
    <row r="6" spans="1:16" s="21" customFormat="1" x14ac:dyDescent="0.4">
      <c r="A6" s="21" t="s">
        <v>708</v>
      </c>
      <c r="B6" s="21" t="s">
        <v>173</v>
      </c>
      <c r="D6" s="21" t="s">
        <v>701</v>
      </c>
      <c r="E6" s="21" t="s">
        <v>226</v>
      </c>
      <c r="L6" s="21" t="s">
        <v>169</v>
      </c>
      <c r="M6" s="21" t="s">
        <v>270</v>
      </c>
    </row>
    <row r="7" spans="1:16" s="21" customFormat="1" x14ac:dyDescent="0.4">
      <c r="A7" s="21" t="s">
        <v>710</v>
      </c>
      <c r="B7" s="21" t="s">
        <v>173</v>
      </c>
      <c r="D7" s="21" t="s">
        <v>703</v>
      </c>
      <c r="E7" s="21" t="s">
        <v>308</v>
      </c>
      <c r="L7" s="21" t="s">
        <v>169</v>
      </c>
      <c r="M7" s="21" t="s">
        <v>172</v>
      </c>
    </row>
    <row r="8" spans="1:16" s="21" customFormat="1" x14ac:dyDescent="0.4">
      <c r="A8" s="21" t="s">
        <v>712</v>
      </c>
      <c r="B8" s="21" t="s">
        <v>173</v>
      </c>
      <c r="D8" s="21" t="s">
        <v>703</v>
      </c>
      <c r="E8" s="21" t="s">
        <v>319</v>
      </c>
      <c r="L8" s="21" t="s">
        <v>397</v>
      </c>
      <c r="M8" s="21" t="s">
        <v>306</v>
      </c>
    </row>
    <row r="9" spans="1:16" s="21" customFormat="1" x14ac:dyDescent="0.4">
      <c r="A9" s="21" t="s">
        <v>714</v>
      </c>
      <c r="B9" s="21" t="s">
        <v>173</v>
      </c>
      <c r="D9" s="21" t="s">
        <v>703</v>
      </c>
      <c r="E9" s="21" t="s">
        <v>328</v>
      </c>
      <c r="L9" s="21" t="s">
        <v>397</v>
      </c>
      <c r="M9" s="21" t="s">
        <v>354</v>
      </c>
    </row>
    <row r="10" spans="1:16" s="21" customFormat="1" x14ac:dyDescent="0.4">
      <c r="A10" s="21" t="s">
        <v>716</v>
      </c>
      <c r="B10" s="21" t="s">
        <v>173</v>
      </c>
      <c r="D10" s="21" t="s">
        <v>703</v>
      </c>
      <c r="E10" s="21" t="s">
        <v>337</v>
      </c>
      <c r="L10" s="21" t="s">
        <v>397</v>
      </c>
      <c r="M10" s="21" t="s">
        <v>193</v>
      </c>
    </row>
    <row r="11" spans="1:16" s="21" customFormat="1" x14ac:dyDescent="0.4">
      <c r="A11" s="21" t="s">
        <v>718</v>
      </c>
      <c r="B11" s="21" t="s">
        <v>173</v>
      </c>
      <c r="D11" s="21" t="s">
        <v>703</v>
      </c>
      <c r="E11" s="21" t="s">
        <v>226</v>
      </c>
      <c r="L11" s="21" t="s">
        <v>397</v>
      </c>
      <c r="M11" s="21" t="s">
        <v>235</v>
      </c>
    </row>
    <row r="12" spans="1:16" x14ac:dyDescent="0.4">
      <c r="A12" s="21" t="s">
        <v>720</v>
      </c>
      <c r="B12" s="21" t="s">
        <v>173</v>
      </c>
      <c r="D12" s="21" t="s">
        <v>705</v>
      </c>
      <c r="E12" s="21" t="s">
        <v>195</v>
      </c>
      <c r="F12" s="21"/>
      <c r="G12" s="21"/>
      <c r="L12" s="5" t="s">
        <v>136</v>
      </c>
      <c r="M12" s="5" t="s">
        <v>306</v>
      </c>
    </row>
    <row r="13" spans="1:16" x14ac:dyDescent="0.4">
      <c r="A13" s="21" t="s">
        <v>722</v>
      </c>
      <c r="B13" s="21" t="s">
        <v>173</v>
      </c>
      <c r="D13" s="21" t="s">
        <v>705</v>
      </c>
      <c r="E13" s="21" t="s">
        <v>207</v>
      </c>
      <c r="F13" s="21"/>
      <c r="G13" s="21"/>
      <c r="L13" s="5" t="s">
        <v>136</v>
      </c>
      <c r="M13" s="5" t="s">
        <v>354</v>
      </c>
    </row>
    <row r="14" spans="1:16" x14ac:dyDescent="0.4">
      <c r="A14" s="21" t="s">
        <v>724</v>
      </c>
      <c r="B14" s="21" t="s">
        <v>173</v>
      </c>
      <c r="D14" s="21" t="s">
        <v>705</v>
      </c>
      <c r="E14" s="21" t="s">
        <v>217</v>
      </c>
      <c r="F14" s="21"/>
      <c r="G14" s="21"/>
      <c r="L14" s="5" t="s">
        <v>136</v>
      </c>
      <c r="M14" s="5" t="s">
        <v>193</v>
      </c>
    </row>
    <row r="15" spans="1:16" x14ac:dyDescent="0.4">
      <c r="A15" s="21" t="s">
        <v>726</v>
      </c>
      <c r="B15" s="21" t="s">
        <v>173</v>
      </c>
      <c r="D15" s="21" t="s">
        <v>705</v>
      </c>
      <c r="E15" s="21" t="s">
        <v>226</v>
      </c>
      <c r="F15" s="21"/>
      <c r="G15" s="21"/>
      <c r="L15" s="5" t="s">
        <v>136</v>
      </c>
      <c r="M15" s="5" t="s">
        <v>568</v>
      </c>
    </row>
    <row r="16" spans="1:16" x14ac:dyDescent="0.4">
      <c r="A16" s="21" t="s">
        <v>728</v>
      </c>
      <c r="B16" s="21" t="s">
        <v>173</v>
      </c>
      <c r="D16" s="21" t="s">
        <v>707</v>
      </c>
      <c r="E16" s="21" t="s">
        <v>195</v>
      </c>
      <c r="F16" s="21"/>
      <c r="G16" s="21"/>
      <c r="L16" s="5" t="s">
        <v>136</v>
      </c>
      <c r="M16" s="5" t="s">
        <v>235</v>
      </c>
    </row>
    <row r="17" spans="1:13" x14ac:dyDescent="0.4">
      <c r="A17" s="21" t="s">
        <v>730</v>
      </c>
      <c r="B17" s="21" t="s">
        <v>173</v>
      </c>
      <c r="D17" s="21" t="s">
        <v>707</v>
      </c>
      <c r="E17" s="21" t="s">
        <v>207</v>
      </c>
      <c r="F17" s="21"/>
      <c r="G17" s="21"/>
      <c r="L17" s="5" t="s">
        <v>136</v>
      </c>
      <c r="M17" s="5" t="s">
        <v>579</v>
      </c>
    </row>
    <row r="18" spans="1:13" x14ac:dyDescent="0.4">
      <c r="A18" s="21" t="s">
        <v>732</v>
      </c>
      <c r="B18" s="21" t="s">
        <v>173</v>
      </c>
      <c r="D18" s="21" t="s">
        <v>707</v>
      </c>
      <c r="E18" s="21" t="s">
        <v>217</v>
      </c>
      <c r="F18" s="21"/>
      <c r="G18" s="21"/>
      <c r="L18" s="5" t="s">
        <v>137</v>
      </c>
      <c r="M18" s="5" t="s">
        <v>306</v>
      </c>
    </row>
    <row r="19" spans="1:13" x14ac:dyDescent="0.4">
      <c r="A19" s="21" t="s">
        <v>734</v>
      </c>
      <c r="B19" s="21" t="s">
        <v>173</v>
      </c>
      <c r="D19" s="21" t="s">
        <v>707</v>
      </c>
      <c r="E19" s="21" t="s">
        <v>226</v>
      </c>
      <c r="F19" s="21"/>
      <c r="G19" s="21"/>
      <c r="L19" s="5" t="s">
        <v>137</v>
      </c>
      <c r="M19" s="5" t="s">
        <v>354</v>
      </c>
    </row>
    <row r="20" spans="1:13" x14ac:dyDescent="0.4">
      <c r="A20" s="21" t="s">
        <v>736</v>
      </c>
      <c r="B20" s="21" t="s">
        <v>173</v>
      </c>
      <c r="D20" s="21" t="s">
        <v>709</v>
      </c>
      <c r="E20" s="21" t="s">
        <v>195</v>
      </c>
      <c r="F20" s="21"/>
      <c r="G20" s="21"/>
      <c r="L20" s="5" t="s">
        <v>137</v>
      </c>
      <c r="M20" s="5" t="s">
        <v>193</v>
      </c>
    </row>
    <row r="21" spans="1:13" x14ac:dyDescent="0.4">
      <c r="A21" s="21" t="s">
        <v>738</v>
      </c>
      <c r="B21" s="21" t="s">
        <v>173</v>
      </c>
      <c r="D21" s="21" t="s">
        <v>709</v>
      </c>
      <c r="E21" s="21" t="s">
        <v>207</v>
      </c>
      <c r="F21" s="21"/>
      <c r="G21" s="21"/>
      <c r="L21" s="5" t="s">
        <v>137</v>
      </c>
      <c r="M21" s="5" t="s">
        <v>568</v>
      </c>
    </row>
    <row r="22" spans="1:13" x14ac:dyDescent="0.4">
      <c r="A22" s="21" t="s">
        <v>740</v>
      </c>
      <c r="B22" s="21" t="s">
        <v>173</v>
      </c>
      <c r="D22" s="21" t="s">
        <v>709</v>
      </c>
      <c r="E22" s="21" t="s">
        <v>217</v>
      </c>
      <c r="F22" s="21"/>
      <c r="G22" s="21"/>
      <c r="L22" s="5" t="s">
        <v>137</v>
      </c>
      <c r="M22" s="5" t="s">
        <v>235</v>
      </c>
    </row>
    <row r="23" spans="1:13" x14ac:dyDescent="0.4">
      <c r="A23" s="21" t="s">
        <v>742</v>
      </c>
      <c r="B23" s="21" t="s">
        <v>173</v>
      </c>
      <c r="D23" s="21" t="s">
        <v>709</v>
      </c>
      <c r="E23" s="21" t="s">
        <v>226</v>
      </c>
      <c r="F23" s="21"/>
      <c r="G23" s="21"/>
      <c r="L23" s="5" t="s">
        <v>137</v>
      </c>
      <c r="M23" s="5" t="s">
        <v>579</v>
      </c>
    </row>
    <row r="24" spans="1:13" x14ac:dyDescent="0.4">
      <c r="A24" s="21" t="s">
        <v>744</v>
      </c>
      <c r="B24" s="21" t="s">
        <v>626</v>
      </c>
      <c r="D24" s="21" t="s">
        <v>711</v>
      </c>
      <c r="E24" s="21" t="s">
        <v>175</v>
      </c>
      <c r="F24" s="21"/>
      <c r="G24" s="21"/>
      <c r="L24" s="5" t="s">
        <v>137</v>
      </c>
      <c r="M24" s="5" t="s">
        <v>625</v>
      </c>
    </row>
    <row r="25" spans="1:13" x14ac:dyDescent="0.4">
      <c r="A25" s="21" t="s">
        <v>746</v>
      </c>
      <c r="B25" s="21" t="s">
        <v>626</v>
      </c>
      <c r="D25" s="21" t="s">
        <v>713</v>
      </c>
      <c r="E25" s="21" t="s">
        <v>308</v>
      </c>
      <c r="F25" s="21"/>
      <c r="G25" s="21"/>
      <c r="L25" s="5" t="s">
        <v>137</v>
      </c>
      <c r="M25" s="5" t="s">
        <v>639</v>
      </c>
    </row>
    <row r="26" spans="1:13" x14ac:dyDescent="0.4">
      <c r="A26" s="21" t="s">
        <v>748</v>
      </c>
      <c r="B26" s="21" t="s">
        <v>173</v>
      </c>
      <c r="D26" s="21" t="s">
        <v>713</v>
      </c>
      <c r="E26" s="21" t="s">
        <v>319</v>
      </c>
      <c r="F26" s="21"/>
      <c r="G26" s="21"/>
      <c r="L26" s="5" t="s">
        <v>137</v>
      </c>
      <c r="M26" s="5" t="s">
        <v>270</v>
      </c>
    </row>
    <row r="27" spans="1:13" x14ac:dyDescent="0.4">
      <c r="A27" s="21" t="s">
        <v>750</v>
      </c>
      <c r="B27" s="21" t="s">
        <v>173</v>
      </c>
      <c r="D27" s="21" t="s">
        <v>713</v>
      </c>
      <c r="E27" s="21" t="s">
        <v>328</v>
      </c>
      <c r="F27" s="21"/>
      <c r="G27" s="21"/>
      <c r="L27" s="5" t="s">
        <v>137</v>
      </c>
      <c r="M27" s="5" t="s">
        <v>598</v>
      </c>
    </row>
    <row r="28" spans="1:13" x14ac:dyDescent="0.4">
      <c r="A28" s="21" t="s">
        <v>752</v>
      </c>
      <c r="B28" s="21" t="s">
        <v>173</v>
      </c>
      <c r="D28" s="21" t="s">
        <v>713</v>
      </c>
      <c r="E28" s="21" t="s">
        <v>337</v>
      </c>
      <c r="F28" s="21"/>
      <c r="G28" s="21"/>
      <c r="L28" s="5" t="s">
        <v>137</v>
      </c>
      <c r="M28" s="5" t="s">
        <v>172</v>
      </c>
    </row>
    <row r="29" spans="1:13" x14ac:dyDescent="0.4">
      <c r="A29" s="21"/>
      <c r="B29" s="21"/>
      <c r="D29" s="21" t="s">
        <v>713</v>
      </c>
      <c r="E29" s="21" t="s">
        <v>226</v>
      </c>
      <c r="F29" s="21"/>
      <c r="G29" s="21"/>
    </row>
    <row r="30" spans="1:13" x14ac:dyDescent="0.4">
      <c r="A30" s="21"/>
      <c r="B30" s="21"/>
      <c r="D30" s="21" t="s">
        <v>715</v>
      </c>
      <c r="E30" s="21" t="s">
        <v>308</v>
      </c>
      <c r="F30" s="21"/>
      <c r="G30" s="21"/>
    </row>
    <row r="31" spans="1:13" x14ac:dyDescent="0.4">
      <c r="A31" s="21"/>
      <c r="B31" s="21"/>
      <c r="D31" s="21" t="s">
        <v>715</v>
      </c>
      <c r="E31" s="21" t="s">
        <v>319</v>
      </c>
      <c r="F31" s="21"/>
      <c r="G31" s="21"/>
    </row>
    <row r="32" spans="1:13" x14ac:dyDescent="0.4">
      <c r="A32" s="21"/>
      <c r="B32" s="21"/>
      <c r="D32" s="21" t="s">
        <v>715</v>
      </c>
      <c r="E32" s="21" t="s">
        <v>328</v>
      </c>
      <c r="F32" s="21"/>
      <c r="G32" s="21"/>
    </row>
    <row r="33" spans="1:7" x14ac:dyDescent="0.4">
      <c r="A33" s="21"/>
      <c r="B33" s="21"/>
      <c r="D33" s="21" t="s">
        <v>715</v>
      </c>
      <c r="E33" s="21" t="s">
        <v>337</v>
      </c>
      <c r="F33" s="21"/>
      <c r="G33" s="21"/>
    </row>
    <row r="34" spans="1:7" x14ac:dyDescent="0.4">
      <c r="A34" s="21"/>
      <c r="B34" s="21"/>
      <c r="D34" s="21" t="s">
        <v>715</v>
      </c>
      <c r="E34" s="21" t="s">
        <v>226</v>
      </c>
      <c r="F34" s="21"/>
      <c r="G34" s="21"/>
    </row>
    <row r="35" spans="1:7" x14ac:dyDescent="0.4">
      <c r="A35" s="21"/>
      <c r="B35" s="21"/>
      <c r="D35" s="21" t="s">
        <v>717</v>
      </c>
      <c r="E35" s="21" t="s">
        <v>195</v>
      </c>
      <c r="F35" s="21"/>
      <c r="G35" s="21"/>
    </row>
    <row r="36" spans="1:7" x14ac:dyDescent="0.4">
      <c r="A36" s="21"/>
      <c r="B36" s="21"/>
      <c r="D36" s="21" t="s">
        <v>717</v>
      </c>
      <c r="E36" s="21" t="s">
        <v>207</v>
      </c>
      <c r="F36" s="21"/>
      <c r="G36" s="21"/>
    </row>
    <row r="37" spans="1:7" x14ac:dyDescent="0.4">
      <c r="A37" s="21"/>
      <c r="B37" s="21"/>
      <c r="D37" s="21" t="s">
        <v>717</v>
      </c>
      <c r="E37" s="21" t="s">
        <v>217</v>
      </c>
      <c r="F37" s="21"/>
      <c r="G37" s="21"/>
    </row>
    <row r="38" spans="1:7" x14ac:dyDescent="0.4">
      <c r="A38" s="21"/>
      <c r="B38" s="21"/>
      <c r="D38" s="21" t="s">
        <v>717</v>
      </c>
      <c r="E38" s="21" t="s">
        <v>226</v>
      </c>
      <c r="F38" s="21"/>
      <c r="G38" s="21"/>
    </row>
    <row r="39" spans="1:7" x14ac:dyDescent="0.4">
      <c r="A39" s="21"/>
      <c r="B39" s="21"/>
      <c r="D39" s="21" t="s">
        <v>719</v>
      </c>
      <c r="E39" s="21" t="s">
        <v>195</v>
      </c>
      <c r="F39" s="21"/>
      <c r="G39" s="21"/>
    </row>
    <row r="40" spans="1:7" x14ac:dyDescent="0.4">
      <c r="A40" s="21"/>
      <c r="B40" s="21"/>
      <c r="D40" s="21" t="s">
        <v>719</v>
      </c>
      <c r="E40" s="21" t="s">
        <v>207</v>
      </c>
      <c r="F40" s="21"/>
      <c r="G40" s="21"/>
    </row>
    <row r="41" spans="1:7" x14ac:dyDescent="0.4">
      <c r="A41" s="21"/>
      <c r="B41" s="21"/>
      <c r="D41" s="21" t="s">
        <v>719</v>
      </c>
      <c r="E41" s="21" t="s">
        <v>217</v>
      </c>
      <c r="F41" s="21"/>
      <c r="G41" s="21"/>
    </row>
    <row r="42" spans="1:7" x14ac:dyDescent="0.4">
      <c r="A42" s="21"/>
      <c r="B42" s="21"/>
      <c r="D42" s="21" t="s">
        <v>719</v>
      </c>
      <c r="E42" s="21" t="s">
        <v>226</v>
      </c>
      <c r="F42" s="21"/>
      <c r="G42" s="21"/>
    </row>
    <row r="43" spans="1:7" x14ac:dyDescent="0.4">
      <c r="A43" s="21"/>
      <c r="B43" s="21"/>
      <c r="D43" s="21" t="s">
        <v>721</v>
      </c>
      <c r="E43" s="21" t="s">
        <v>651</v>
      </c>
      <c r="F43" s="21"/>
      <c r="G43" s="21"/>
    </row>
    <row r="44" spans="1:7" x14ac:dyDescent="0.4">
      <c r="A44" s="21"/>
      <c r="B44" s="21"/>
      <c r="D44" s="21" t="s">
        <v>723</v>
      </c>
      <c r="E44" s="21" t="s">
        <v>651</v>
      </c>
      <c r="F44" s="21"/>
      <c r="G44" s="21"/>
    </row>
    <row r="45" spans="1:7" x14ac:dyDescent="0.4">
      <c r="A45" s="21"/>
      <c r="B45" s="21"/>
      <c r="D45" s="21" t="s">
        <v>725</v>
      </c>
      <c r="E45" s="21" t="s">
        <v>651</v>
      </c>
      <c r="F45" s="21"/>
      <c r="G45" s="21"/>
    </row>
    <row r="46" spans="1:7" x14ac:dyDescent="0.4">
      <c r="A46" s="21"/>
      <c r="B46" s="21"/>
      <c r="D46" s="21" t="s">
        <v>727</v>
      </c>
      <c r="E46" s="21" t="s">
        <v>651</v>
      </c>
      <c r="F46" s="21"/>
      <c r="G46" s="21"/>
    </row>
    <row r="47" spans="1:7" x14ac:dyDescent="0.4">
      <c r="A47" s="21"/>
      <c r="B47" s="21"/>
      <c r="D47" s="21" t="s">
        <v>729</v>
      </c>
      <c r="E47" s="21" t="s">
        <v>651</v>
      </c>
      <c r="F47" s="21"/>
      <c r="G47" s="21"/>
    </row>
    <row r="48" spans="1:7" x14ac:dyDescent="0.4">
      <c r="A48" s="21"/>
      <c r="B48" s="21"/>
      <c r="D48" s="21" t="s">
        <v>731</v>
      </c>
      <c r="E48" s="21" t="s">
        <v>651</v>
      </c>
      <c r="F48" s="21"/>
      <c r="G48" s="21"/>
    </row>
    <row r="49" spans="1:7" ht="31.5" x14ac:dyDescent="0.4">
      <c r="A49" s="21"/>
      <c r="B49" s="21"/>
      <c r="D49" s="21" t="s">
        <v>733</v>
      </c>
      <c r="E49" s="120" t="s">
        <v>543</v>
      </c>
      <c r="F49" s="21"/>
      <c r="G49" s="21"/>
    </row>
    <row r="50" spans="1:7" ht="31.5" x14ac:dyDescent="0.4">
      <c r="A50" s="21"/>
      <c r="B50" s="21"/>
      <c r="D50" s="21" t="s">
        <v>735</v>
      </c>
      <c r="E50" s="120" t="s">
        <v>543</v>
      </c>
      <c r="F50" s="21"/>
      <c r="G50" s="21"/>
    </row>
    <row r="51" spans="1:7" ht="31.5" x14ac:dyDescent="0.4">
      <c r="A51" s="21"/>
      <c r="B51" s="21"/>
      <c r="D51" s="21" t="s">
        <v>737</v>
      </c>
      <c r="E51" s="120" t="s">
        <v>543</v>
      </c>
      <c r="F51" s="21"/>
      <c r="G51" s="21"/>
    </row>
    <row r="52" spans="1:7" ht="31.5" x14ac:dyDescent="0.4">
      <c r="A52" s="21"/>
      <c r="B52" s="21"/>
      <c r="D52" s="21" t="s">
        <v>739</v>
      </c>
      <c r="E52" s="120" t="s">
        <v>543</v>
      </c>
      <c r="F52" s="21"/>
      <c r="G52" s="21"/>
    </row>
    <row r="53" spans="1:7" ht="31.5" x14ac:dyDescent="0.4">
      <c r="A53" s="21"/>
      <c r="B53" s="21"/>
      <c r="D53" s="21" t="s">
        <v>741</v>
      </c>
      <c r="E53" s="120" t="s">
        <v>543</v>
      </c>
      <c r="F53" s="21"/>
      <c r="G53" s="21"/>
    </row>
    <row r="54" spans="1:7" ht="31.5" x14ac:dyDescent="0.4">
      <c r="A54" s="21"/>
      <c r="B54" s="21"/>
      <c r="D54" s="21" t="s">
        <v>743</v>
      </c>
      <c r="E54" s="120" t="s">
        <v>543</v>
      </c>
      <c r="F54" s="21"/>
      <c r="G54" s="21"/>
    </row>
    <row r="55" spans="1:7" ht="47.25" x14ac:dyDescent="0.4">
      <c r="A55" s="21"/>
      <c r="B55" s="21"/>
      <c r="D55" s="21" t="s">
        <v>745</v>
      </c>
      <c r="E55" s="120" t="s">
        <v>627</v>
      </c>
      <c r="F55" s="21"/>
      <c r="G55" s="21"/>
    </row>
    <row r="56" spans="1:7" x14ac:dyDescent="0.4">
      <c r="A56" s="21"/>
      <c r="B56" s="21"/>
      <c r="D56" s="21" t="s">
        <v>747</v>
      </c>
      <c r="E56" s="21" t="s">
        <v>640</v>
      </c>
      <c r="F56" s="21"/>
      <c r="G56" s="21"/>
    </row>
    <row r="57" spans="1:7" ht="31.5" x14ac:dyDescent="0.4">
      <c r="A57" s="21"/>
      <c r="B57" s="21"/>
      <c r="D57" s="21" t="s">
        <v>749</v>
      </c>
      <c r="E57" s="120" t="s">
        <v>543</v>
      </c>
      <c r="F57" s="21"/>
      <c r="G57" s="21"/>
    </row>
    <row r="58" spans="1:7" ht="31.5" x14ac:dyDescent="0.4">
      <c r="A58" s="21"/>
      <c r="B58" s="21"/>
      <c r="D58" s="21" t="s">
        <v>751</v>
      </c>
      <c r="E58" s="120" t="s">
        <v>543</v>
      </c>
      <c r="F58" s="21"/>
      <c r="G58" s="21"/>
    </row>
    <row r="59" spans="1:7" ht="31.5" x14ac:dyDescent="0.4">
      <c r="A59" s="21"/>
      <c r="B59" s="21"/>
      <c r="D59" s="21" t="s">
        <v>753</v>
      </c>
      <c r="E59" s="120" t="s">
        <v>543</v>
      </c>
      <c r="F59" s="21"/>
      <c r="G59" s="21"/>
    </row>
    <row r="60" spans="1:7" x14ac:dyDescent="0.4">
      <c r="A60" s="21"/>
      <c r="B60" s="21"/>
      <c r="D60" s="21"/>
      <c r="E60" s="21"/>
      <c r="F60" s="21"/>
      <c r="G60" s="21"/>
    </row>
    <row r="61" spans="1:7" x14ac:dyDescent="0.4">
      <c r="A61" s="21"/>
      <c r="B61" s="21"/>
      <c r="D61" s="21"/>
      <c r="E61" s="21"/>
      <c r="F61" s="21"/>
      <c r="G61" s="21"/>
    </row>
    <row r="62" spans="1:7" x14ac:dyDescent="0.4">
      <c r="A62" s="21"/>
      <c r="B62" s="21"/>
      <c r="D62" s="21"/>
      <c r="E62" s="21"/>
      <c r="F62" s="21"/>
      <c r="G62" s="21"/>
    </row>
    <row r="63" spans="1:7" x14ac:dyDescent="0.4">
      <c r="A63" s="21"/>
      <c r="B63" s="21"/>
      <c r="D63" s="21"/>
      <c r="E63" s="21"/>
      <c r="F63" s="21"/>
      <c r="G63" s="21"/>
    </row>
    <row r="64" spans="1:7" x14ac:dyDescent="0.4">
      <c r="A64" s="21"/>
      <c r="B64" s="21"/>
      <c r="D64" s="21"/>
      <c r="E64" s="21"/>
      <c r="F64" s="21"/>
      <c r="G64" s="21"/>
    </row>
    <row r="65" spans="1:7" x14ac:dyDescent="0.4">
      <c r="A65" s="21"/>
      <c r="B65" s="21"/>
      <c r="D65" s="21"/>
      <c r="E65" s="21"/>
      <c r="F65" s="21"/>
      <c r="G65" s="21"/>
    </row>
    <row r="66" spans="1:7" x14ac:dyDescent="0.4">
      <c r="A66" s="21"/>
      <c r="B66" s="21"/>
      <c r="D66" s="21"/>
      <c r="E66" s="21"/>
      <c r="F66" s="21"/>
      <c r="G66" s="21"/>
    </row>
    <row r="67" spans="1:7" x14ac:dyDescent="0.4">
      <c r="A67" s="21"/>
      <c r="B67" s="21"/>
      <c r="D67" s="21"/>
      <c r="E67" s="21"/>
      <c r="F67" s="21"/>
      <c r="G67" s="21"/>
    </row>
    <row r="68" spans="1:7" x14ac:dyDescent="0.4">
      <c r="A68" s="21"/>
      <c r="B68" s="21"/>
      <c r="D68" s="21"/>
      <c r="E68" s="21"/>
      <c r="F68" s="21"/>
      <c r="G68" s="21"/>
    </row>
    <row r="69" spans="1:7" x14ac:dyDescent="0.4">
      <c r="A69" s="21"/>
      <c r="B69" s="21"/>
      <c r="D69" s="21"/>
      <c r="E69" s="21"/>
      <c r="F69" s="21"/>
      <c r="G69" s="21"/>
    </row>
    <row r="70" spans="1:7" x14ac:dyDescent="0.4">
      <c r="A70" s="21"/>
      <c r="B70" s="21"/>
      <c r="D70" s="21"/>
      <c r="E70" s="21"/>
      <c r="F70" s="21"/>
      <c r="G70" s="21"/>
    </row>
    <row r="71" spans="1:7" x14ac:dyDescent="0.4">
      <c r="A71" s="21"/>
      <c r="B71" s="21"/>
      <c r="D71" s="21"/>
      <c r="E71" s="21"/>
      <c r="F71" s="21"/>
      <c r="G71" s="21"/>
    </row>
    <row r="72" spans="1:7" x14ac:dyDescent="0.4">
      <c r="A72" s="21"/>
      <c r="B72" s="21"/>
      <c r="D72" s="21"/>
      <c r="E72" s="21"/>
      <c r="F72" s="21"/>
      <c r="G72" s="21"/>
    </row>
    <row r="73" spans="1:7" x14ac:dyDescent="0.4">
      <c r="A73" s="21"/>
      <c r="B73" s="21"/>
      <c r="D73" s="21"/>
      <c r="E73" s="21"/>
      <c r="F73" s="21"/>
      <c r="G73" s="21"/>
    </row>
    <row r="74" spans="1:7" x14ac:dyDescent="0.4">
      <c r="A74" s="21"/>
      <c r="B74" s="21"/>
      <c r="D74" s="21"/>
      <c r="E74" s="21"/>
      <c r="F74" s="21"/>
      <c r="G74" s="21"/>
    </row>
    <row r="75" spans="1:7" x14ac:dyDescent="0.4">
      <c r="A75" s="21"/>
      <c r="B75" s="21"/>
      <c r="D75" s="21"/>
      <c r="E75" s="21"/>
      <c r="F75" s="21"/>
      <c r="G75" s="21"/>
    </row>
    <row r="76" spans="1:7" x14ac:dyDescent="0.4">
      <c r="A76" s="21"/>
      <c r="B76" s="21"/>
      <c r="D76" s="21"/>
      <c r="E76" s="21"/>
      <c r="F76" s="21"/>
      <c r="G76" s="21"/>
    </row>
    <row r="77" spans="1:7" x14ac:dyDescent="0.4">
      <c r="A77" s="21"/>
      <c r="B77" s="21"/>
      <c r="D77" s="21"/>
      <c r="E77" s="21"/>
      <c r="F77" s="21"/>
      <c r="G77" s="21"/>
    </row>
    <row r="78" spans="1:7" x14ac:dyDescent="0.4">
      <c r="A78" s="21"/>
      <c r="B78" s="21"/>
      <c r="D78" s="21"/>
      <c r="E78" s="21"/>
      <c r="F78" s="21"/>
      <c r="G78" s="21"/>
    </row>
    <row r="79" spans="1:7" x14ac:dyDescent="0.4">
      <c r="A79" s="21"/>
      <c r="B79" s="21"/>
      <c r="D79" s="21"/>
      <c r="E79" s="21"/>
      <c r="F79" s="21"/>
      <c r="G79" s="21"/>
    </row>
    <row r="80" spans="1:7" x14ac:dyDescent="0.4">
      <c r="A80" s="21"/>
      <c r="B80" s="21"/>
      <c r="D80" s="21"/>
      <c r="E80" s="21"/>
      <c r="F80" s="21"/>
      <c r="G80" s="21"/>
    </row>
    <row r="81" spans="1:7" x14ac:dyDescent="0.4">
      <c r="A81" s="21"/>
      <c r="B81" s="21"/>
      <c r="D81" s="21"/>
      <c r="E81" s="21"/>
      <c r="F81" s="21"/>
      <c r="G81" s="21"/>
    </row>
    <row r="82" spans="1:7" x14ac:dyDescent="0.4">
      <c r="A82" s="21"/>
      <c r="B82" s="21"/>
      <c r="D82" s="21"/>
      <c r="E82" s="21"/>
      <c r="F82" s="21"/>
      <c r="G82" s="21"/>
    </row>
    <row r="83" spans="1:7" x14ac:dyDescent="0.4">
      <c r="A83" s="21"/>
      <c r="B83" s="21"/>
      <c r="D83" s="21"/>
      <c r="E83" s="21"/>
      <c r="F83" s="21"/>
      <c r="G83" s="21"/>
    </row>
    <row r="84" spans="1:7" x14ac:dyDescent="0.4">
      <c r="A84" s="21"/>
      <c r="B84" s="21"/>
      <c r="D84" s="21"/>
      <c r="E84" s="21"/>
      <c r="F84" s="21"/>
      <c r="G84" s="21"/>
    </row>
    <row r="85" spans="1:7" x14ac:dyDescent="0.4">
      <c r="A85" s="21"/>
      <c r="B85" s="21"/>
      <c r="D85" s="21"/>
      <c r="E85" s="21"/>
      <c r="F85" s="21"/>
      <c r="G85" s="21"/>
    </row>
    <row r="86" spans="1:7" x14ac:dyDescent="0.4">
      <c r="A86" s="21"/>
      <c r="B86" s="21"/>
      <c r="D86" s="21"/>
      <c r="E86" s="21"/>
      <c r="F86" s="21"/>
      <c r="G86" s="21"/>
    </row>
    <row r="87" spans="1:7" x14ac:dyDescent="0.4">
      <c r="A87" s="21"/>
      <c r="B87" s="21"/>
      <c r="D87" s="21"/>
      <c r="E87" s="21"/>
      <c r="F87" s="21"/>
      <c r="G87" s="21"/>
    </row>
    <row r="88" spans="1:7" x14ac:dyDescent="0.4">
      <c r="A88" s="21"/>
      <c r="B88" s="21"/>
      <c r="D88" s="21"/>
      <c r="E88" s="21"/>
      <c r="F88" s="21"/>
      <c r="G88" s="21"/>
    </row>
    <row r="89" spans="1:7" x14ac:dyDescent="0.4">
      <c r="A89" s="21"/>
      <c r="B89" s="21"/>
      <c r="D89" s="21"/>
      <c r="E89" s="21"/>
      <c r="F89" s="21"/>
      <c r="G89" s="21"/>
    </row>
    <row r="90" spans="1:7" x14ac:dyDescent="0.4">
      <c r="A90" s="21"/>
      <c r="B90" s="21"/>
      <c r="D90" s="21"/>
      <c r="E90" s="21"/>
      <c r="F90" s="21"/>
      <c r="G90" s="21"/>
    </row>
    <row r="91" spans="1:7" x14ac:dyDescent="0.4">
      <c r="A91" s="21"/>
      <c r="B91" s="21"/>
      <c r="D91" s="21"/>
      <c r="E91" s="21"/>
      <c r="F91" s="21"/>
      <c r="G91" s="21"/>
    </row>
    <row r="92" spans="1:7" x14ac:dyDescent="0.4">
      <c r="A92" s="21"/>
      <c r="B92" s="21"/>
      <c r="D92" s="21"/>
      <c r="E92" s="21"/>
      <c r="F92" s="21"/>
      <c r="G92" s="21"/>
    </row>
    <row r="93" spans="1:7" x14ac:dyDescent="0.4">
      <c r="A93" s="21"/>
      <c r="B93" s="21"/>
      <c r="D93" s="21"/>
      <c r="E93" s="21"/>
      <c r="F93" s="21"/>
      <c r="G93" s="21"/>
    </row>
    <row r="94" spans="1:7" x14ac:dyDescent="0.4">
      <c r="A94" s="21"/>
      <c r="B94" s="21"/>
      <c r="D94" s="21"/>
      <c r="E94" s="21"/>
      <c r="F94" s="21"/>
      <c r="G94" s="21"/>
    </row>
    <row r="95" spans="1:7" x14ac:dyDescent="0.4">
      <c r="A95" s="21"/>
      <c r="B95" s="21"/>
      <c r="D95" s="21"/>
      <c r="E95" s="21"/>
      <c r="F95" s="21"/>
      <c r="G95" s="21"/>
    </row>
    <row r="96" spans="1:7" x14ac:dyDescent="0.4">
      <c r="A96" s="21"/>
      <c r="B96" s="21"/>
      <c r="D96" s="21"/>
      <c r="E96" s="21"/>
      <c r="F96" s="21"/>
      <c r="G96" s="21"/>
    </row>
    <row r="97" spans="1:7" x14ac:dyDescent="0.4">
      <c r="A97" s="21"/>
      <c r="B97" s="21"/>
      <c r="D97" s="21"/>
      <c r="E97" s="21"/>
      <c r="F97" s="21"/>
      <c r="G97" s="21"/>
    </row>
    <row r="98" spans="1:7" x14ac:dyDescent="0.4">
      <c r="A98" s="21"/>
      <c r="B98" s="21"/>
      <c r="D98" s="21"/>
      <c r="E98" s="21"/>
      <c r="F98" s="21"/>
      <c r="G98" s="21"/>
    </row>
    <row r="99" spans="1:7" x14ac:dyDescent="0.4">
      <c r="A99" s="21"/>
      <c r="B99" s="21"/>
      <c r="D99" s="21"/>
      <c r="E99" s="21"/>
      <c r="F99" s="21"/>
      <c r="G99" s="21"/>
    </row>
    <row r="100" spans="1:7" x14ac:dyDescent="0.4">
      <c r="A100" s="21"/>
      <c r="B100" s="21"/>
      <c r="D100" s="21"/>
      <c r="E100" s="21"/>
      <c r="F100" s="21"/>
      <c r="G100" s="21"/>
    </row>
    <row r="101" spans="1:7" x14ac:dyDescent="0.4">
      <c r="A101" s="21"/>
      <c r="B101" s="21"/>
      <c r="D101" s="21"/>
      <c r="E101" s="21"/>
      <c r="F101" s="21"/>
      <c r="G101" s="21"/>
    </row>
    <row r="102" spans="1:7" x14ac:dyDescent="0.4">
      <c r="A102" s="21"/>
      <c r="B102" s="21"/>
      <c r="D102" s="21"/>
      <c r="E102" s="21"/>
      <c r="F102" s="21"/>
      <c r="G102" s="21"/>
    </row>
    <row r="103" spans="1:7" x14ac:dyDescent="0.4">
      <c r="A103" s="21"/>
      <c r="B103" s="21"/>
      <c r="D103" s="21"/>
      <c r="E103" s="21"/>
      <c r="F103" s="21"/>
      <c r="G103" s="21"/>
    </row>
    <row r="104" spans="1:7" x14ac:dyDescent="0.4">
      <c r="A104" s="21"/>
      <c r="B104" s="21"/>
      <c r="D104" s="21"/>
      <c r="E104" s="21"/>
      <c r="F104" s="21"/>
      <c r="G104" s="21"/>
    </row>
    <row r="105" spans="1:7" x14ac:dyDescent="0.4">
      <c r="A105" s="21"/>
      <c r="B105" s="21"/>
      <c r="D105" s="21"/>
      <c r="E105" s="21"/>
      <c r="F105" s="21"/>
      <c r="G105" s="21"/>
    </row>
    <row r="106" spans="1:7" x14ac:dyDescent="0.4">
      <c r="A106" s="21"/>
      <c r="B106" s="21"/>
      <c r="D106" s="21"/>
      <c r="E106" s="21"/>
      <c r="F106" s="21"/>
      <c r="G106" s="21"/>
    </row>
    <row r="107" spans="1:7" x14ac:dyDescent="0.4">
      <c r="A107" s="21"/>
      <c r="B107" s="21"/>
      <c r="D107" s="21"/>
      <c r="E107" s="21"/>
      <c r="F107" s="21"/>
      <c r="G107" s="21"/>
    </row>
    <row r="108" spans="1:7" x14ac:dyDescent="0.4">
      <c r="A108" s="21"/>
      <c r="B108" s="21"/>
      <c r="D108" s="21"/>
      <c r="E108" s="21"/>
      <c r="F108" s="21"/>
      <c r="G108" s="21"/>
    </row>
    <row r="109" spans="1:7" x14ac:dyDescent="0.4">
      <c r="A109" s="21"/>
      <c r="B109" s="21"/>
      <c r="D109" s="21"/>
      <c r="E109" s="21"/>
      <c r="F109" s="21"/>
      <c r="G109" s="21"/>
    </row>
    <row r="110" spans="1:7" x14ac:dyDescent="0.4">
      <c r="A110" s="21"/>
      <c r="B110" s="21"/>
      <c r="D110" s="21"/>
      <c r="E110" s="21"/>
      <c r="F110" s="21"/>
      <c r="G110" s="21"/>
    </row>
    <row r="111" spans="1:7" x14ac:dyDescent="0.4">
      <c r="A111" s="21"/>
      <c r="B111" s="21"/>
      <c r="D111" s="21"/>
      <c r="E111" s="21"/>
      <c r="F111" s="21"/>
      <c r="G111" s="21"/>
    </row>
    <row r="112" spans="1:7" x14ac:dyDescent="0.4">
      <c r="A112" s="21"/>
      <c r="B112" s="21"/>
      <c r="D112" s="21"/>
      <c r="E112" s="21"/>
      <c r="F112" s="21"/>
      <c r="G112" s="21"/>
    </row>
    <row r="113" spans="1:7" x14ac:dyDescent="0.4">
      <c r="A113" s="21"/>
      <c r="B113" s="21"/>
      <c r="D113" s="21"/>
      <c r="E113" s="21"/>
      <c r="F113" s="21"/>
      <c r="G113" s="21"/>
    </row>
    <row r="114" spans="1:7" x14ac:dyDescent="0.4">
      <c r="A114" s="21"/>
      <c r="B114" s="21"/>
      <c r="D114" s="21"/>
      <c r="E114" s="21"/>
      <c r="F114" s="21"/>
      <c r="G114" s="21"/>
    </row>
    <row r="115" spans="1:7" x14ac:dyDescent="0.4">
      <c r="A115" s="21"/>
      <c r="B115" s="21"/>
      <c r="D115" s="21"/>
      <c r="E115" s="21"/>
      <c r="F115" s="21"/>
      <c r="G115" s="21"/>
    </row>
    <row r="116" spans="1:7" x14ac:dyDescent="0.4">
      <c r="A116" s="21"/>
      <c r="B116" s="21"/>
      <c r="D116" s="21"/>
      <c r="E116" s="21"/>
      <c r="F116" s="21"/>
      <c r="G116" s="21"/>
    </row>
    <row r="117" spans="1:7" x14ac:dyDescent="0.4">
      <c r="A117" s="21"/>
      <c r="B117" s="21"/>
      <c r="D117" s="21"/>
      <c r="E117" s="21"/>
      <c r="F117" s="21"/>
      <c r="G117" s="21"/>
    </row>
    <row r="118" spans="1:7" x14ac:dyDescent="0.4">
      <c r="A118" s="21"/>
      <c r="B118" s="21"/>
      <c r="D118" s="21"/>
      <c r="E118" s="21"/>
      <c r="F118" s="21"/>
      <c r="G118" s="21"/>
    </row>
    <row r="119" spans="1:7" x14ac:dyDescent="0.4">
      <c r="A119" s="21"/>
      <c r="B119" s="21"/>
      <c r="D119" s="21"/>
      <c r="E119" s="21"/>
      <c r="F119" s="21"/>
      <c r="G119" s="21"/>
    </row>
    <row r="120" spans="1:7" x14ac:dyDescent="0.4">
      <c r="A120" s="21"/>
      <c r="B120" s="21"/>
      <c r="D120" s="21"/>
      <c r="E120" s="21"/>
      <c r="F120" s="21"/>
      <c r="G120" s="21"/>
    </row>
    <row r="121" spans="1:7" x14ac:dyDescent="0.4">
      <c r="A121" s="21"/>
      <c r="B121" s="21"/>
      <c r="D121" s="21"/>
      <c r="E121" s="21"/>
      <c r="F121" s="21"/>
      <c r="G121" s="21"/>
    </row>
    <row r="122" spans="1:7" x14ac:dyDescent="0.4">
      <c r="A122" s="21"/>
      <c r="B122" s="21"/>
      <c r="D122" s="21"/>
      <c r="E122" s="21"/>
      <c r="F122" s="21"/>
      <c r="G122" s="21"/>
    </row>
    <row r="123" spans="1:7" x14ac:dyDescent="0.4">
      <c r="A123" s="21"/>
      <c r="B123" s="21"/>
      <c r="D123" s="21"/>
      <c r="E123" s="21"/>
      <c r="F123" s="21"/>
      <c r="G123" s="21"/>
    </row>
    <row r="124" spans="1:7" x14ac:dyDescent="0.4">
      <c r="A124" s="21"/>
      <c r="B124" s="21"/>
      <c r="D124" s="21"/>
      <c r="E124" s="21"/>
      <c r="F124" s="21"/>
      <c r="G124" s="21"/>
    </row>
    <row r="125" spans="1:7" x14ac:dyDescent="0.4">
      <c r="A125" s="21"/>
      <c r="B125" s="21"/>
      <c r="D125" s="21"/>
      <c r="E125" s="21"/>
      <c r="F125" s="21"/>
      <c r="G125" s="21"/>
    </row>
    <row r="126" spans="1:7" x14ac:dyDescent="0.4">
      <c r="A126" s="21"/>
      <c r="B126" s="21"/>
      <c r="D126" s="21"/>
      <c r="E126" s="21"/>
      <c r="F126" s="21"/>
      <c r="G126" s="21"/>
    </row>
    <row r="127" spans="1:7" x14ac:dyDescent="0.4">
      <c r="A127" s="21"/>
      <c r="B127" s="21"/>
      <c r="D127" s="21"/>
      <c r="E127" s="21"/>
      <c r="F127" s="21"/>
      <c r="G127" s="21"/>
    </row>
    <row r="128" spans="1:7" x14ac:dyDescent="0.4">
      <c r="A128" s="21"/>
      <c r="B128" s="21"/>
      <c r="D128" s="21"/>
      <c r="E128" s="21"/>
      <c r="F128" s="21"/>
      <c r="G128" s="21"/>
    </row>
    <row r="129" spans="1:7" x14ac:dyDescent="0.4">
      <c r="A129" s="21"/>
      <c r="B129" s="21"/>
      <c r="D129" s="21"/>
      <c r="E129" s="21"/>
      <c r="F129" s="21"/>
      <c r="G129" s="21"/>
    </row>
    <row r="130" spans="1:7" x14ac:dyDescent="0.4">
      <c r="A130" s="21"/>
      <c r="B130" s="21"/>
      <c r="D130" s="21"/>
      <c r="E130" s="21"/>
      <c r="F130" s="21"/>
      <c r="G130" s="21"/>
    </row>
    <row r="131" spans="1:7" x14ac:dyDescent="0.4">
      <c r="A131" s="21"/>
      <c r="B131" s="21"/>
      <c r="D131" s="21"/>
      <c r="E131" s="21"/>
      <c r="F131" s="21"/>
      <c r="G131" s="21"/>
    </row>
    <row r="132" spans="1:7" x14ac:dyDescent="0.4">
      <c r="A132" s="21"/>
      <c r="B132" s="21"/>
      <c r="D132" s="21"/>
      <c r="E132" s="21"/>
      <c r="F132" s="21"/>
      <c r="G132" s="21"/>
    </row>
    <row r="133" spans="1:7" x14ac:dyDescent="0.4">
      <c r="A133" s="21"/>
      <c r="B133" s="21"/>
      <c r="D133" s="21"/>
      <c r="E133" s="21"/>
      <c r="F133" s="21"/>
      <c r="G133" s="21"/>
    </row>
    <row r="134" spans="1:7" x14ac:dyDescent="0.4">
      <c r="A134" s="21"/>
      <c r="B134" s="21"/>
      <c r="D134" s="21"/>
      <c r="E134" s="21"/>
      <c r="F134" s="21"/>
      <c r="G134" s="21"/>
    </row>
    <row r="135" spans="1:7" x14ac:dyDescent="0.4">
      <c r="A135" s="21"/>
      <c r="B135" s="21"/>
      <c r="D135" s="21"/>
      <c r="E135" s="21"/>
      <c r="F135" s="21"/>
      <c r="G135" s="21"/>
    </row>
    <row r="136" spans="1:7" x14ac:dyDescent="0.4">
      <c r="A136" s="21"/>
      <c r="B136" s="21"/>
      <c r="D136" s="21"/>
      <c r="E136" s="21"/>
      <c r="F136" s="21"/>
      <c r="G136" s="21"/>
    </row>
    <row r="137" spans="1:7" x14ac:dyDescent="0.4">
      <c r="A137" s="21"/>
      <c r="B137" s="21"/>
      <c r="D137" s="21"/>
      <c r="E137" s="21"/>
      <c r="F137" s="21"/>
      <c r="G137" s="21"/>
    </row>
    <row r="138" spans="1:7" x14ac:dyDescent="0.4">
      <c r="A138" s="21"/>
      <c r="B138" s="21"/>
      <c r="D138" s="21"/>
      <c r="E138" s="21"/>
      <c r="F138" s="21"/>
      <c r="G138" s="21"/>
    </row>
    <row r="139" spans="1:7" x14ac:dyDescent="0.4">
      <c r="A139" s="21"/>
      <c r="B139" s="21"/>
      <c r="D139" s="21"/>
      <c r="E139" s="21"/>
      <c r="F139" s="21"/>
      <c r="G139" s="21"/>
    </row>
    <row r="140" spans="1:7" x14ac:dyDescent="0.4">
      <c r="A140" s="21"/>
      <c r="B140" s="21"/>
      <c r="D140" s="21"/>
      <c r="E140" s="21"/>
      <c r="F140" s="21"/>
      <c r="G140" s="21"/>
    </row>
    <row r="141" spans="1:7" x14ac:dyDescent="0.4">
      <c r="A141" s="21"/>
      <c r="B141" s="21"/>
      <c r="D141" s="21"/>
      <c r="E141" s="21"/>
      <c r="F141" s="21"/>
      <c r="G141" s="21"/>
    </row>
    <row r="142" spans="1:7" x14ac:dyDescent="0.4">
      <c r="A142" s="21"/>
      <c r="B142" s="21"/>
      <c r="D142" s="21"/>
      <c r="E142" s="21"/>
      <c r="F142" s="21"/>
      <c r="G142" s="21"/>
    </row>
    <row r="143" spans="1:7" x14ac:dyDescent="0.4">
      <c r="A143" s="21"/>
      <c r="B143" s="21"/>
      <c r="D143" s="21"/>
      <c r="E143" s="21"/>
      <c r="F143" s="21"/>
      <c r="G143" s="21"/>
    </row>
    <row r="144" spans="1:7" x14ac:dyDescent="0.4">
      <c r="A144" s="21"/>
      <c r="B144" s="21"/>
      <c r="D144" s="21"/>
      <c r="E144" s="21"/>
      <c r="F144" s="21"/>
      <c r="G144" s="21"/>
    </row>
    <row r="145" spans="1:7" x14ac:dyDescent="0.4">
      <c r="A145" s="21"/>
      <c r="B145" s="21"/>
      <c r="D145" s="21"/>
      <c r="E145" s="21"/>
      <c r="F145" s="21"/>
      <c r="G145" s="21"/>
    </row>
    <row r="146" spans="1:7" x14ac:dyDescent="0.4">
      <c r="A146" s="21"/>
      <c r="B146" s="21"/>
      <c r="D146" s="21"/>
      <c r="E146" s="21"/>
      <c r="F146" s="21"/>
      <c r="G146" s="21"/>
    </row>
    <row r="147" spans="1:7" x14ac:dyDescent="0.4">
      <c r="A147" s="21"/>
      <c r="B147" s="21"/>
      <c r="D147" s="21"/>
      <c r="E147" s="21"/>
      <c r="F147" s="21"/>
      <c r="G147" s="21"/>
    </row>
    <row r="148" spans="1:7" x14ac:dyDescent="0.4">
      <c r="A148" s="21"/>
      <c r="B148" s="21"/>
      <c r="D148" s="21"/>
      <c r="E148" s="21"/>
      <c r="F148" s="21"/>
      <c r="G148" s="21"/>
    </row>
    <row r="149" spans="1:7" x14ac:dyDescent="0.4">
      <c r="A149" s="21"/>
      <c r="B149" s="21"/>
      <c r="D149" s="21"/>
      <c r="E149" s="21"/>
      <c r="F149" s="21"/>
      <c r="G149" s="21"/>
    </row>
    <row r="150" spans="1:7" x14ac:dyDescent="0.4">
      <c r="A150" s="21"/>
      <c r="B150" s="21"/>
      <c r="D150" s="21"/>
      <c r="E150" s="21"/>
      <c r="F150" s="21"/>
      <c r="G150" s="21"/>
    </row>
    <row r="151" spans="1:7" x14ac:dyDescent="0.4">
      <c r="A151" s="21"/>
      <c r="B151" s="21"/>
      <c r="D151" s="21"/>
      <c r="E151" s="21"/>
      <c r="F151" s="21"/>
      <c r="G151" s="21"/>
    </row>
    <row r="152" spans="1:7" x14ac:dyDescent="0.4">
      <c r="A152" s="21"/>
      <c r="B152" s="21"/>
      <c r="D152" s="21"/>
      <c r="E152" s="21"/>
      <c r="F152" s="21"/>
      <c r="G152" s="21"/>
    </row>
    <row r="153" spans="1:7" x14ac:dyDescent="0.4">
      <c r="A153" s="21"/>
      <c r="B153" s="21"/>
      <c r="D153" s="21"/>
      <c r="E153" s="21"/>
      <c r="F153" s="21"/>
      <c r="G153" s="21"/>
    </row>
    <row r="154" spans="1:7" x14ac:dyDescent="0.4">
      <c r="A154" s="21"/>
      <c r="B154" s="21"/>
      <c r="D154" s="21"/>
      <c r="E154" s="21"/>
      <c r="F154" s="21"/>
      <c r="G154" s="21"/>
    </row>
    <row r="155" spans="1:7" x14ac:dyDescent="0.4">
      <c r="A155" s="21"/>
      <c r="B155" s="21"/>
      <c r="D155" s="21"/>
      <c r="E155" s="21"/>
      <c r="F155" s="21"/>
      <c r="G155" s="21"/>
    </row>
    <row r="156" spans="1:7" x14ac:dyDescent="0.4">
      <c r="A156" s="21"/>
      <c r="B156" s="21"/>
      <c r="D156" s="21"/>
      <c r="E156" s="21"/>
      <c r="F156" s="21"/>
      <c r="G156" s="21"/>
    </row>
    <row r="157" spans="1:7" x14ac:dyDescent="0.4">
      <c r="A157" s="21"/>
      <c r="B157" s="21"/>
      <c r="D157" s="21"/>
      <c r="E157" s="21"/>
      <c r="F157" s="21"/>
      <c r="G157" s="21"/>
    </row>
    <row r="158" spans="1:7" x14ac:dyDescent="0.4">
      <c r="A158" s="21"/>
      <c r="B158" s="21"/>
      <c r="D158" s="21"/>
      <c r="E158" s="21"/>
      <c r="F158" s="21"/>
      <c r="G158" s="21"/>
    </row>
    <row r="159" spans="1:7" x14ac:dyDescent="0.4">
      <c r="A159" s="21"/>
      <c r="B159" s="21"/>
      <c r="D159" s="21"/>
      <c r="E159" s="21"/>
      <c r="F159" s="21"/>
      <c r="G159" s="21"/>
    </row>
    <row r="160" spans="1:7" x14ac:dyDescent="0.4">
      <c r="A160" s="21"/>
      <c r="B160" s="21"/>
      <c r="D160" s="21"/>
      <c r="E160" s="21"/>
      <c r="F160" s="21"/>
      <c r="G160" s="21"/>
    </row>
    <row r="161" spans="1:7" x14ac:dyDescent="0.4">
      <c r="A161" s="21"/>
      <c r="B161" s="21"/>
      <c r="D161" s="21"/>
      <c r="E161" s="21"/>
      <c r="F161" s="21"/>
      <c r="G161" s="21"/>
    </row>
    <row r="162" spans="1:7" x14ac:dyDescent="0.4">
      <c r="A162" s="21"/>
      <c r="B162" s="21"/>
      <c r="D162" s="21"/>
      <c r="E162" s="21"/>
      <c r="F162" s="21"/>
      <c r="G162" s="21"/>
    </row>
    <row r="163" spans="1:7" x14ac:dyDescent="0.4">
      <c r="A163" s="21"/>
      <c r="B163" s="21"/>
      <c r="D163" s="21"/>
      <c r="E163" s="21"/>
      <c r="F163" s="21"/>
      <c r="G163" s="21"/>
    </row>
    <row r="164" spans="1:7" x14ac:dyDescent="0.4">
      <c r="A164" s="21"/>
      <c r="B164" s="21"/>
      <c r="D164" s="21"/>
      <c r="E164" s="21"/>
      <c r="F164" s="21"/>
      <c r="G164" s="21"/>
    </row>
    <row r="165" spans="1:7" x14ac:dyDescent="0.4">
      <c r="A165" s="21"/>
      <c r="B165" s="21"/>
      <c r="D165" s="21"/>
      <c r="E165" s="21"/>
      <c r="F165" s="21"/>
      <c r="G165" s="21"/>
    </row>
    <row r="166" spans="1:7" x14ac:dyDescent="0.4">
      <c r="A166" s="21"/>
      <c r="B166" s="21"/>
      <c r="D166" s="21"/>
      <c r="E166" s="21"/>
      <c r="F166" s="21"/>
      <c r="G166" s="21"/>
    </row>
    <row r="167" spans="1:7" x14ac:dyDescent="0.4">
      <c r="A167" s="21"/>
      <c r="B167" s="21"/>
      <c r="D167" s="21"/>
      <c r="E167" s="21"/>
      <c r="F167" s="21"/>
      <c r="G167" s="21"/>
    </row>
    <row r="168" spans="1:7" x14ac:dyDescent="0.4">
      <c r="A168" s="21"/>
      <c r="B168" s="21"/>
      <c r="D168" s="21"/>
      <c r="E168" s="21"/>
      <c r="F168" s="21"/>
      <c r="G168" s="21"/>
    </row>
    <row r="169" spans="1:7" x14ac:dyDescent="0.4">
      <c r="A169" s="21"/>
      <c r="B169" s="21"/>
      <c r="D169" s="21"/>
      <c r="E169" s="21"/>
      <c r="F169" s="21"/>
      <c r="G169" s="21"/>
    </row>
    <row r="170" spans="1:7" x14ac:dyDescent="0.4">
      <c r="A170" s="21"/>
      <c r="B170" s="21"/>
      <c r="D170" s="21"/>
      <c r="E170" s="21"/>
      <c r="F170" s="21"/>
      <c r="G170" s="21"/>
    </row>
    <row r="171" spans="1:7" x14ac:dyDescent="0.4">
      <c r="A171" s="21"/>
      <c r="B171" s="21"/>
      <c r="D171" s="21"/>
      <c r="E171" s="21"/>
      <c r="F171" s="21"/>
      <c r="G171" s="21"/>
    </row>
    <row r="172" spans="1:7" x14ac:dyDescent="0.4">
      <c r="A172" s="21"/>
      <c r="B172" s="21"/>
      <c r="D172" s="21"/>
      <c r="E172" s="21"/>
      <c r="F172" s="21"/>
      <c r="G172" s="21"/>
    </row>
    <row r="173" spans="1:7" x14ac:dyDescent="0.4">
      <c r="A173" s="21"/>
      <c r="B173" s="21"/>
      <c r="D173" s="21"/>
      <c r="E173" s="21"/>
      <c r="F173" s="21"/>
      <c r="G173" s="21"/>
    </row>
    <row r="174" spans="1:7" x14ac:dyDescent="0.4">
      <c r="A174" s="21"/>
      <c r="B174" s="21"/>
      <c r="D174" s="21"/>
      <c r="E174" s="21"/>
      <c r="F174" s="21"/>
      <c r="G174" s="21"/>
    </row>
    <row r="175" spans="1:7" x14ac:dyDescent="0.4">
      <c r="A175" s="21"/>
      <c r="B175" s="21"/>
      <c r="D175" s="21"/>
      <c r="E175" s="21"/>
      <c r="F175" s="21"/>
      <c r="G175" s="21"/>
    </row>
    <row r="176" spans="1:7" x14ac:dyDescent="0.4">
      <c r="A176" s="21"/>
      <c r="B176" s="21"/>
      <c r="D176" s="21"/>
      <c r="E176" s="21"/>
      <c r="F176" s="21"/>
      <c r="G176" s="21"/>
    </row>
    <row r="177" spans="1:7" x14ac:dyDescent="0.4">
      <c r="A177" s="21"/>
      <c r="B177" s="21"/>
      <c r="D177" s="21"/>
      <c r="E177" s="21"/>
      <c r="F177" s="21"/>
      <c r="G177" s="21"/>
    </row>
    <row r="178" spans="1:7" x14ac:dyDescent="0.4">
      <c r="A178" s="21"/>
      <c r="B178" s="21"/>
      <c r="D178" s="21"/>
      <c r="E178" s="21"/>
      <c r="F178" s="21"/>
      <c r="G178" s="21"/>
    </row>
    <row r="179" spans="1:7" x14ac:dyDescent="0.4">
      <c r="A179" s="21"/>
      <c r="B179" s="21"/>
      <c r="D179" s="21"/>
      <c r="E179" s="21"/>
      <c r="F179" s="21"/>
      <c r="G179" s="21"/>
    </row>
    <row r="180" spans="1:7" x14ac:dyDescent="0.4">
      <c r="A180" s="21"/>
      <c r="B180" s="21"/>
      <c r="D180" s="21"/>
      <c r="E180" s="21"/>
      <c r="F180" s="21"/>
      <c r="G180" s="21"/>
    </row>
    <row r="181" spans="1:7" x14ac:dyDescent="0.4">
      <c r="A181" s="21"/>
      <c r="B181" s="21"/>
      <c r="D181" s="21"/>
      <c r="E181" s="21"/>
      <c r="F181" s="21"/>
      <c r="G181" s="21"/>
    </row>
    <row r="182" spans="1:7" x14ac:dyDescent="0.4">
      <c r="A182" s="21"/>
      <c r="B182" s="21"/>
      <c r="D182" s="21"/>
      <c r="E182" s="21"/>
      <c r="F182" s="21"/>
      <c r="G182" s="21"/>
    </row>
    <row r="183" spans="1:7" x14ac:dyDescent="0.4">
      <c r="A183" s="21"/>
      <c r="B183" s="21"/>
      <c r="D183" s="21"/>
      <c r="E183" s="21"/>
      <c r="F183" s="21"/>
      <c r="G183" s="21"/>
    </row>
    <row r="184" spans="1:7" x14ac:dyDescent="0.4">
      <c r="A184" s="21"/>
      <c r="B184" s="21"/>
      <c r="D184" s="21"/>
      <c r="E184" s="21"/>
      <c r="F184" s="21"/>
      <c r="G184" s="21"/>
    </row>
    <row r="185" spans="1:7" x14ac:dyDescent="0.4">
      <c r="A185" s="21"/>
      <c r="B185" s="21"/>
      <c r="D185" s="21"/>
      <c r="E185" s="21"/>
      <c r="F185" s="21"/>
      <c r="G185" s="21"/>
    </row>
    <row r="186" spans="1:7" x14ac:dyDescent="0.4">
      <c r="A186" s="21"/>
      <c r="B186" s="21"/>
      <c r="D186" s="21"/>
      <c r="E186" s="21"/>
      <c r="F186" s="21"/>
      <c r="G186" s="21"/>
    </row>
    <row r="187" spans="1:7" x14ac:dyDescent="0.4">
      <c r="A187" s="21"/>
      <c r="B187" s="21"/>
      <c r="D187" s="21"/>
      <c r="E187" s="21"/>
      <c r="F187" s="21"/>
      <c r="G187" s="21"/>
    </row>
    <row r="188" spans="1:7" x14ac:dyDescent="0.4">
      <c r="A188" s="21"/>
      <c r="B188" s="21"/>
      <c r="D188" s="21"/>
      <c r="E188" s="21"/>
      <c r="F188" s="21"/>
      <c r="G188" s="21"/>
    </row>
    <row r="189" spans="1:7" x14ac:dyDescent="0.4">
      <c r="A189" s="21"/>
      <c r="B189" s="21"/>
      <c r="D189" s="21"/>
      <c r="E189" s="21"/>
      <c r="F189" s="21"/>
      <c r="G189" s="21"/>
    </row>
    <row r="190" spans="1:7" x14ac:dyDescent="0.4">
      <c r="A190" s="21"/>
      <c r="B190" s="21"/>
      <c r="D190" s="21"/>
      <c r="E190" s="21"/>
      <c r="F190" s="21"/>
      <c r="G190" s="21"/>
    </row>
    <row r="191" spans="1:7" x14ac:dyDescent="0.4">
      <c r="A191" s="21"/>
      <c r="B191" s="21"/>
      <c r="D191" s="21"/>
      <c r="E191" s="21"/>
      <c r="F191" s="21"/>
      <c r="G191" s="21"/>
    </row>
    <row r="192" spans="1:7" x14ac:dyDescent="0.4">
      <c r="A192" s="21"/>
      <c r="B192" s="21"/>
      <c r="D192" s="21"/>
      <c r="E192" s="21"/>
      <c r="F192" s="21"/>
      <c r="G192" s="21"/>
    </row>
    <row r="193" spans="1:7" x14ac:dyDescent="0.4">
      <c r="A193" s="21"/>
      <c r="B193" s="21"/>
      <c r="D193" s="21"/>
      <c r="E193" s="21"/>
      <c r="F193" s="21"/>
      <c r="G193" s="21"/>
    </row>
    <row r="194" spans="1:7" x14ac:dyDescent="0.4">
      <c r="A194" s="21"/>
      <c r="B194" s="21"/>
      <c r="D194" s="21"/>
      <c r="E194" s="21"/>
      <c r="F194" s="21"/>
      <c r="G194" s="21"/>
    </row>
    <row r="195" spans="1:7" x14ac:dyDescent="0.4">
      <c r="A195" s="21"/>
      <c r="B195" s="21"/>
      <c r="D195" s="21"/>
      <c r="E195" s="21"/>
      <c r="F195" s="21"/>
      <c r="G195" s="21"/>
    </row>
    <row r="196" spans="1:7" x14ac:dyDescent="0.4">
      <c r="A196" s="21"/>
      <c r="B196" s="21"/>
      <c r="D196" s="21"/>
      <c r="E196" s="21"/>
      <c r="F196" s="21"/>
      <c r="G196" s="21"/>
    </row>
    <row r="197" spans="1:7" x14ac:dyDescent="0.4">
      <c r="A197" s="21"/>
      <c r="B197" s="21"/>
      <c r="D197" s="21"/>
      <c r="E197" s="21"/>
      <c r="F197" s="21"/>
      <c r="G197" s="21"/>
    </row>
    <row r="198" spans="1:7" x14ac:dyDescent="0.4">
      <c r="A198" s="21"/>
      <c r="B198" s="21"/>
      <c r="D198" s="21"/>
      <c r="E198" s="21"/>
      <c r="F198" s="21"/>
      <c r="G198" s="21"/>
    </row>
    <row r="199" spans="1:7" x14ac:dyDescent="0.4">
      <c r="A199" s="21"/>
      <c r="B199" s="21"/>
      <c r="D199" s="21"/>
      <c r="E199" s="21"/>
      <c r="F199" s="21"/>
      <c r="G199" s="21"/>
    </row>
    <row r="200" spans="1:7" x14ac:dyDescent="0.4">
      <c r="A200" s="21"/>
      <c r="B200" s="21"/>
      <c r="D200" s="21"/>
      <c r="E200" s="21"/>
      <c r="F200" s="21"/>
      <c r="G200" s="21"/>
    </row>
    <row r="201" spans="1:7" x14ac:dyDescent="0.4">
      <c r="A201" s="21"/>
      <c r="B201" s="21"/>
      <c r="D201" s="21"/>
      <c r="E201" s="21"/>
      <c r="F201" s="21"/>
      <c r="G201" s="21"/>
    </row>
    <row r="202" spans="1:7" x14ac:dyDescent="0.4">
      <c r="A202" s="21"/>
      <c r="B202" s="21"/>
      <c r="D202" s="21"/>
      <c r="E202" s="21"/>
      <c r="F202" s="21"/>
      <c r="G202" s="21"/>
    </row>
    <row r="203" spans="1:7" x14ac:dyDescent="0.4">
      <c r="A203" s="21"/>
      <c r="B203" s="21"/>
      <c r="D203" s="21"/>
      <c r="E203" s="21"/>
      <c r="F203" s="21"/>
      <c r="G203" s="21"/>
    </row>
    <row r="204" spans="1:7" x14ac:dyDescent="0.4">
      <c r="A204" s="21"/>
      <c r="B204" s="21"/>
      <c r="D204" s="21"/>
      <c r="E204" s="21"/>
      <c r="F204" s="21"/>
      <c r="G204" s="21"/>
    </row>
    <row r="205" spans="1:7" x14ac:dyDescent="0.4">
      <c r="A205" s="21"/>
      <c r="B205" s="21"/>
      <c r="D205" s="21"/>
      <c r="E205" s="21"/>
      <c r="F205" s="21"/>
      <c r="G205" s="21"/>
    </row>
    <row r="206" spans="1:7" x14ac:dyDescent="0.4">
      <c r="A206" s="21"/>
      <c r="B206" s="21"/>
      <c r="D206" s="21"/>
      <c r="E206" s="21"/>
      <c r="F206" s="21"/>
      <c r="G206" s="21"/>
    </row>
    <row r="207" spans="1:7" x14ac:dyDescent="0.4">
      <c r="A207" s="21"/>
      <c r="B207" s="21"/>
      <c r="D207" s="21"/>
      <c r="E207" s="21"/>
      <c r="F207" s="21"/>
      <c r="G207" s="21"/>
    </row>
    <row r="208" spans="1:7" x14ac:dyDescent="0.4">
      <c r="A208" s="21"/>
      <c r="B208" s="21"/>
      <c r="D208" s="21"/>
      <c r="E208" s="21"/>
      <c r="F208" s="21"/>
      <c r="G208" s="21"/>
    </row>
    <row r="209" spans="1:7" x14ac:dyDescent="0.4">
      <c r="A209" s="21"/>
      <c r="B209" s="21"/>
      <c r="D209" s="21"/>
      <c r="E209" s="21"/>
      <c r="F209" s="21"/>
      <c r="G209" s="21"/>
    </row>
    <row r="210" spans="1:7" x14ac:dyDescent="0.4">
      <c r="A210" s="21"/>
      <c r="B210" s="21"/>
      <c r="D210" s="21"/>
      <c r="E210" s="21"/>
      <c r="F210" s="21"/>
      <c r="G210" s="21"/>
    </row>
    <row r="211" spans="1:7" x14ac:dyDescent="0.4">
      <c r="A211" s="21"/>
      <c r="B211" s="21"/>
      <c r="D211" s="21"/>
      <c r="E211" s="21"/>
      <c r="F211" s="21"/>
      <c r="G211" s="21"/>
    </row>
    <row r="212" spans="1:7" x14ac:dyDescent="0.4">
      <c r="A212" s="21"/>
      <c r="B212" s="21"/>
      <c r="D212" s="21"/>
      <c r="E212" s="21"/>
      <c r="F212" s="21"/>
      <c r="G212" s="21"/>
    </row>
    <row r="213" spans="1:7" x14ac:dyDescent="0.4">
      <c r="A213" s="21"/>
      <c r="B213" s="21"/>
      <c r="D213" s="21"/>
      <c r="E213" s="21"/>
      <c r="F213" s="21"/>
      <c r="G213" s="21"/>
    </row>
    <row r="214" spans="1:7" x14ac:dyDescent="0.4">
      <c r="A214" s="21"/>
      <c r="B214" s="21"/>
      <c r="D214" s="21"/>
      <c r="E214" s="21"/>
      <c r="F214" s="21"/>
      <c r="G214" s="21"/>
    </row>
    <row r="215" spans="1:7" x14ac:dyDescent="0.4">
      <c r="A215" s="21"/>
      <c r="B215" s="21"/>
      <c r="D215" s="21"/>
      <c r="E215" s="21"/>
      <c r="F215" s="21"/>
      <c r="G215" s="21"/>
    </row>
    <row r="216" spans="1:7" x14ac:dyDescent="0.4">
      <c r="A216" s="21"/>
      <c r="B216" s="21"/>
      <c r="D216" s="21"/>
      <c r="E216" s="21"/>
      <c r="F216" s="21"/>
      <c r="G216" s="21"/>
    </row>
    <row r="217" spans="1:7" x14ac:dyDescent="0.4">
      <c r="A217" s="21"/>
      <c r="B217" s="21"/>
      <c r="D217" s="21"/>
      <c r="E217" s="21"/>
      <c r="F217" s="21"/>
      <c r="G217" s="21"/>
    </row>
    <row r="218" spans="1:7" x14ac:dyDescent="0.4">
      <c r="A218" s="21"/>
      <c r="B218" s="21"/>
      <c r="D218" s="21"/>
      <c r="E218" s="21"/>
      <c r="F218" s="21"/>
      <c r="G218" s="21"/>
    </row>
    <row r="219" spans="1:7" x14ac:dyDescent="0.4">
      <c r="A219" s="21"/>
      <c r="B219" s="21"/>
      <c r="D219" s="21"/>
      <c r="E219" s="21"/>
      <c r="F219" s="21"/>
      <c r="G219" s="21"/>
    </row>
    <row r="220" spans="1:7" x14ac:dyDescent="0.4">
      <c r="A220" s="21"/>
      <c r="B220" s="21"/>
      <c r="D220" s="21"/>
      <c r="E220" s="21"/>
      <c r="F220" s="21"/>
      <c r="G220" s="21"/>
    </row>
    <row r="221" spans="1:7" x14ac:dyDescent="0.4">
      <c r="A221" s="21"/>
      <c r="B221" s="21"/>
      <c r="D221" s="21"/>
      <c r="E221" s="21"/>
      <c r="F221" s="21"/>
      <c r="G221" s="21"/>
    </row>
    <row r="222" spans="1:7" x14ac:dyDescent="0.4">
      <c r="A222" s="21"/>
      <c r="B222" s="21"/>
      <c r="D222" s="21"/>
      <c r="E222" s="21"/>
      <c r="F222" s="21"/>
      <c r="G222" s="21"/>
    </row>
    <row r="223" spans="1:7" x14ac:dyDescent="0.4">
      <c r="A223" s="21"/>
      <c r="B223" s="21"/>
      <c r="D223" s="21"/>
      <c r="E223" s="21"/>
      <c r="F223" s="21"/>
      <c r="G223" s="21"/>
    </row>
    <row r="224" spans="1:7" x14ac:dyDescent="0.4">
      <c r="A224" s="21"/>
      <c r="B224" s="21"/>
      <c r="D224" s="21"/>
      <c r="E224" s="21"/>
      <c r="F224" s="21"/>
      <c r="G224" s="21"/>
    </row>
    <row r="225" spans="1:7" x14ac:dyDescent="0.4">
      <c r="A225" s="21"/>
      <c r="B225" s="21"/>
      <c r="D225" s="21"/>
      <c r="E225" s="21"/>
      <c r="F225" s="21"/>
      <c r="G225" s="21"/>
    </row>
    <row r="226" spans="1:7" x14ac:dyDescent="0.4">
      <c r="A226" s="21"/>
      <c r="B226" s="21"/>
      <c r="D226" s="21"/>
      <c r="E226" s="21"/>
      <c r="F226" s="21"/>
      <c r="G226" s="21"/>
    </row>
    <row r="227" spans="1:7" x14ac:dyDescent="0.4">
      <c r="A227" s="21"/>
      <c r="B227" s="21"/>
      <c r="D227" s="21"/>
      <c r="E227" s="21"/>
      <c r="F227" s="21"/>
      <c r="G227" s="21"/>
    </row>
    <row r="228" spans="1:7" x14ac:dyDescent="0.4">
      <c r="A228" s="21"/>
      <c r="B228" s="21"/>
      <c r="D228" s="21"/>
      <c r="E228" s="21"/>
      <c r="F228" s="21"/>
      <c r="G228" s="21"/>
    </row>
    <row r="229" spans="1:7" x14ac:dyDescent="0.4">
      <c r="A229" s="21"/>
      <c r="B229" s="21"/>
      <c r="D229" s="21"/>
      <c r="E229" s="21"/>
      <c r="F229" s="21"/>
      <c r="G229" s="21"/>
    </row>
    <row r="230" spans="1:7" x14ac:dyDescent="0.4">
      <c r="A230" s="21"/>
      <c r="B230" s="21"/>
      <c r="D230" s="21"/>
      <c r="E230" s="21"/>
      <c r="F230" s="21"/>
      <c r="G230" s="21"/>
    </row>
    <row r="231" spans="1:7" x14ac:dyDescent="0.4">
      <c r="A231" s="21"/>
      <c r="B231" s="21"/>
      <c r="D231" s="21"/>
      <c r="E231" s="21"/>
      <c r="F231" s="21"/>
      <c r="G231" s="21"/>
    </row>
    <row r="232" spans="1:7" x14ac:dyDescent="0.4">
      <c r="A232" s="21"/>
      <c r="B232" s="21"/>
      <c r="D232" s="21"/>
      <c r="E232" s="21"/>
      <c r="F232" s="21"/>
      <c r="G232" s="21"/>
    </row>
    <row r="233" spans="1:7" x14ac:dyDescent="0.4">
      <c r="A233" s="21"/>
      <c r="B233" s="21"/>
      <c r="D233" s="21"/>
      <c r="E233" s="21"/>
      <c r="F233" s="21"/>
      <c r="G233" s="21"/>
    </row>
    <row r="234" spans="1:7" x14ac:dyDescent="0.4">
      <c r="A234" s="21"/>
      <c r="B234" s="21"/>
      <c r="D234" s="21"/>
      <c r="E234" s="21"/>
      <c r="F234" s="21"/>
      <c r="G234" s="21"/>
    </row>
    <row r="235" spans="1:7" x14ac:dyDescent="0.4">
      <c r="A235" s="21"/>
      <c r="B235" s="21"/>
      <c r="D235" s="21"/>
      <c r="E235" s="21"/>
      <c r="F235" s="21"/>
      <c r="G235" s="21"/>
    </row>
    <row r="236" spans="1:7" x14ac:dyDescent="0.4">
      <c r="A236" s="21"/>
      <c r="B236" s="21"/>
      <c r="D236" s="21"/>
      <c r="E236" s="21"/>
      <c r="F236" s="21"/>
      <c r="G236" s="21"/>
    </row>
    <row r="237" spans="1:7" x14ac:dyDescent="0.4">
      <c r="A237" s="21"/>
      <c r="B237" s="21"/>
      <c r="D237" s="21"/>
      <c r="E237" s="21"/>
      <c r="F237" s="21"/>
      <c r="G237" s="21"/>
    </row>
    <row r="238" spans="1:7" x14ac:dyDescent="0.4">
      <c r="A238" s="21"/>
      <c r="B238" s="21"/>
      <c r="D238" s="21"/>
      <c r="E238" s="21"/>
      <c r="F238" s="21"/>
      <c r="G238" s="21"/>
    </row>
    <row r="239" spans="1:7" x14ac:dyDescent="0.4">
      <c r="A239" s="21"/>
      <c r="B239" s="21"/>
      <c r="D239" s="21"/>
      <c r="E239" s="21"/>
      <c r="F239" s="21"/>
      <c r="G239" s="21"/>
    </row>
    <row r="240" spans="1:7" x14ac:dyDescent="0.4">
      <c r="A240" s="21"/>
      <c r="B240" s="21"/>
      <c r="D240" s="21"/>
      <c r="E240" s="21"/>
      <c r="F240" s="21"/>
      <c r="G240" s="21"/>
    </row>
    <row r="241" spans="1:7" x14ac:dyDescent="0.4">
      <c r="A241" s="21"/>
      <c r="B241" s="21"/>
      <c r="D241" s="21"/>
      <c r="E241" s="21"/>
      <c r="F241" s="21"/>
      <c r="G241" s="21"/>
    </row>
    <row r="242" spans="1:7" x14ac:dyDescent="0.4">
      <c r="A242" s="21"/>
      <c r="B242" s="21"/>
      <c r="D242" s="21"/>
      <c r="E242" s="21"/>
      <c r="F242" s="21"/>
      <c r="G242" s="21"/>
    </row>
    <row r="243" spans="1:7" x14ac:dyDescent="0.4">
      <c r="A243" s="21"/>
      <c r="B243" s="21"/>
      <c r="D243" s="21"/>
      <c r="E243" s="21"/>
      <c r="F243" s="21"/>
      <c r="G243" s="21"/>
    </row>
    <row r="244" spans="1:7" x14ac:dyDescent="0.4">
      <c r="A244" s="21"/>
      <c r="B244" s="21"/>
      <c r="D244" s="21"/>
      <c r="E244" s="21"/>
      <c r="F244" s="21"/>
      <c r="G244" s="21"/>
    </row>
    <row r="245" spans="1:7" x14ac:dyDescent="0.4">
      <c r="A245" s="21"/>
      <c r="B245" s="21"/>
      <c r="D245" s="21"/>
      <c r="E245" s="21"/>
      <c r="F245" s="21"/>
      <c r="G245" s="21"/>
    </row>
    <row r="246" spans="1:7" x14ac:dyDescent="0.4">
      <c r="A246" s="21"/>
      <c r="B246" s="21"/>
      <c r="D246" s="21"/>
      <c r="E246" s="21"/>
      <c r="F246" s="21"/>
      <c r="G246" s="21"/>
    </row>
    <row r="247" spans="1:7" x14ac:dyDescent="0.4">
      <c r="A247" s="21"/>
      <c r="B247" s="21"/>
      <c r="D247" s="21"/>
      <c r="E247" s="21"/>
      <c r="F247" s="21"/>
      <c r="G247" s="21"/>
    </row>
    <row r="248" spans="1:7" x14ac:dyDescent="0.4">
      <c r="A248" s="21"/>
      <c r="B248" s="21"/>
      <c r="D248" s="21"/>
      <c r="E248" s="21"/>
      <c r="F248" s="21"/>
      <c r="G248" s="21"/>
    </row>
    <row r="249" spans="1:7" x14ac:dyDescent="0.4">
      <c r="A249" s="21"/>
      <c r="B249" s="21"/>
      <c r="D249" s="21"/>
      <c r="E249" s="21"/>
      <c r="F249" s="21"/>
      <c r="G249" s="21"/>
    </row>
    <row r="250" spans="1:7" x14ac:dyDescent="0.4">
      <c r="A250" s="21"/>
      <c r="B250" s="21"/>
      <c r="D250" s="21"/>
      <c r="E250" s="21"/>
      <c r="F250" s="21"/>
      <c r="G250" s="21"/>
    </row>
    <row r="251" spans="1:7" x14ac:dyDescent="0.4">
      <c r="A251" s="21"/>
      <c r="B251" s="21"/>
      <c r="D251" s="21"/>
      <c r="E251" s="21"/>
      <c r="F251" s="21"/>
      <c r="G251" s="21"/>
    </row>
    <row r="252" spans="1:7" x14ac:dyDescent="0.4">
      <c r="A252" s="21"/>
      <c r="B252" s="21"/>
      <c r="D252" s="21"/>
      <c r="E252" s="21"/>
      <c r="F252" s="21"/>
      <c r="G252" s="21"/>
    </row>
    <row r="253" spans="1:7" x14ac:dyDescent="0.4">
      <c r="A253" s="21"/>
      <c r="B253" s="21"/>
      <c r="D253" s="21"/>
      <c r="E253" s="21"/>
      <c r="F253" s="21"/>
      <c r="G253" s="21"/>
    </row>
    <row r="254" spans="1:7" x14ac:dyDescent="0.4">
      <c r="A254" s="21"/>
      <c r="B254" s="21"/>
      <c r="D254" s="21"/>
      <c r="E254" s="21"/>
      <c r="F254" s="21"/>
      <c r="G254" s="21"/>
    </row>
    <row r="255" spans="1:7" x14ac:dyDescent="0.4">
      <c r="A255" s="21"/>
      <c r="B255" s="21"/>
      <c r="D255" s="21"/>
      <c r="E255" s="21"/>
      <c r="F255" s="21"/>
      <c r="G255" s="21"/>
    </row>
    <row r="256" spans="1:7" x14ac:dyDescent="0.4">
      <c r="A256" s="21"/>
      <c r="B256" s="21"/>
      <c r="D256" s="21"/>
      <c r="E256" s="21"/>
      <c r="F256" s="21"/>
      <c r="G256" s="21"/>
    </row>
    <row r="257" spans="1:7" x14ac:dyDescent="0.4">
      <c r="A257" s="21"/>
      <c r="B257" s="21"/>
      <c r="D257" s="21"/>
      <c r="E257" s="21"/>
      <c r="F257" s="21"/>
      <c r="G257" s="21"/>
    </row>
    <row r="258" spans="1:7" x14ac:dyDescent="0.4">
      <c r="A258" s="21"/>
      <c r="B258" s="21"/>
      <c r="D258" s="21"/>
      <c r="E258" s="21"/>
      <c r="F258" s="21"/>
      <c r="G258" s="21"/>
    </row>
    <row r="259" spans="1:7" x14ac:dyDescent="0.4">
      <c r="A259" s="21"/>
      <c r="B259" s="21"/>
      <c r="D259" s="21"/>
      <c r="E259" s="21"/>
      <c r="F259" s="21"/>
      <c r="G259" s="21"/>
    </row>
    <row r="260" spans="1:7" x14ac:dyDescent="0.4">
      <c r="A260" s="21"/>
      <c r="B260" s="21"/>
      <c r="D260" s="21"/>
      <c r="E260" s="21"/>
      <c r="F260" s="21"/>
      <c r="G260" s="21"/>
    </row>
    <row r="261" spans="1:7" x14ac:dyDescent="0.4">
      <c r="A261" s="21"/>
      <c r="B261" s="21"/>
      <c r="D261" s="21"/>
      <c r="E261" s="21"/>
      <c r="F261" s="21"/>
      <c r="G261" s="21"/>
    </row>
    <row r="262" spans="1:7" x14ac:dyDescent="0.4">
      <c r="A262" s="21"/>
      <c r="B262" s="21"/>
      <c r="D262" s="21"/>
      <c r="E262" s="21"/>
      <c r="F262" s="21"/>
      <c r="G262" s="21"/>
    </row>
    <row r="263" spans="1:7" x14ac:dyDescent="0.4">
      <c r="A263" s="21"/>
      <c r="B263" s="21"/>
      <c r="D263" s="21"/>
      <c r="E263" s="21"/>
      <c r="F263" s="21"/>
      <c r="G263" s="21"/>
    </row>
    <row r="264" spans="1:7" x14ac:dyDescent="0.4">
      <c r="A264" s="21"/>
      <c r="B264" s="21"/>
      <c r="D264" s="21"/>
      <c r="E264" s="21"/>
      <c r="F264" s="21"/>
      <c r="G264" s="21"/>
    </row>
    <row r="265" spans="1:7" x14ac:dyDescent="0.4">
      <c r="A265" s="21"/>
      <c r="B265" s="21"/>
      <c r="D265" s="21"/>
      <c r="E265" s="21"/>
      <c r="F265" s="21"/>
      <c r="G265" s="21"/>
    </row>
    <row r="266" spans="1:7" x14ac:dyDescent="0.4">
      <c r="A266" s="21"/>
      <c r="B266" s="21"/>
      <c r="D266" s="21"/>
      <c r="E266" s="21"/>
      <c r="F266" s="21"/>
      <c r="G266" s="21"/>
    </row>
    <row r="267" spans="1:7" x14ac:dyDescent="0.4">
      <c r="A267" s="21"/>
      <c r="B267" s="21"/>
      <c r="D267" s="21"/>
      <c r="E267" s="21"/>
      <c r="F267" s="21"/>
      <c r="G267" s="21"/>
    </row>
    <row r="268" spans="1:7" x14ac:dyDescent="0.4">
      <c r="A268" s="21"/>
      <c r="B268" s="21"/>
      <c r="D268" s="21"/>
      <c r="E268" s="21"/>
      <c r="F268" s="21"/>
      <c r="G268" s="21"/>
    </row>
    <row r="269" spans="1:7" x14ac:dyDescent="0.4">
      <c r="A269" s="21"/>
      <c r="B269" s="21"/>
      <c r="D269" s="21"/>
      <c r="E269" s="21"/>
      <c r="F269" s="21"/>
      <c r="G269" s="21"/>
    </row>
    <row r="270" spans="1:7" x14ac:dyDescent="0.4">
      <c r="A270" s="21"/>
      <c r="B270" s="21"/>
      <c r="D270" s="21"/>
      <c r="E270" s="21"/>
      <c r="F270" s="21"/>
      <c r="G270" s="21"/>
    </row>
    <row r="271" spans="1:7" x14ac:dyDescent="0.4">
      <c r="A271" s="21"/>
      <c r="B271" s="21"/>
      <c r="D271" s="21"/>
      <c r="E271" s="21"/>
      <c r="F271" s="21"/>
      <c r="G271" s="21"/>
    </row>
    <row r="272" spans="1:7" x14ac:dyDescent="0.4">
      <c r="A272" s="21"/>
      <c r="B272" s="21"/>
      <c r="D272" s="21"/>
      <c r="E272" s="21"/>
      <c r="F272" s="21"/>
      <c r="G272" s="21"/>
    </row>
    <row r="273" spans="1:7" x14ac:dyDescent="0.4">
      <c r="A273" s="21"/>
      <c r="B273" s="21"/>
      <c r="D273" s="21"/>
      <c r="E273" s="21"/>
      <c r="F273" s="21"/>
      <c r="G273" s="21"/>
    </row>
    <row r="274" spans="1:7" x14ac:dyDescent="0.4">
      <c r="A274" s="21"/>
      <c r="B274" s="21"/>
      <c r="D274" s="21"/>
      <c r="E274" s="21"/>
      <c r="F274" s="21"/>
      <c r="G274" s="21"/>
    </row>
    <row r="275" spans="1:7" x14ac:dyDescent="0.4">
      <c r="A275" s="21"/>
      <c r="B275" s="21"/>
      <c r="D275" s="21"/>
      <c r="E275" s="21"/>
      <c r="F275" s="21"/>
      <c r="G275" s="21"/>
    </row>
    <row r="276" spans="1:7" x14ac:dyDescent="0.4">
      <c r="A276" s="21"/>
      <c r="B276" s="21"/>
      <c r="D276" s="21"/>
      <c r="E276" s="21"/>
      <c r="F276" s="21"/>
      <c r="G276" s="21"/>
    </row>
    <row r="277" spans="1:7" x14ac:dyDescent="0.4">
      <c r="A277" s="21"/>
      <c r="B277" s="21"/>
      <c r="D277" s="21"/>
      <c r="E277" s="21"/>
      <c r="F277" s="21"/>
      <c r="G277" s="21"/>
    </row>
    <row r="278" spans="1:7" x14ac:dyDescent="0.4">
      <c r="A278" s="21"/>
      <c r="B278" s="21"/>
      <c r="D278" s="21"/>
      <c r="E278" s="21"/>
      <c r="F278" s="21"/>
      <c r="G278" s="21"/>
    </row>
    <row r="279" spans="1:7" x14ac:dyDescent="0.4">
      <c r="A279" s="21"/>
      <c r="B279" s="21"/>
      <c r="D279" s="21"/>
      <c r="E279" s="21"/>
      <c r="F279" s="21"/>
      <c r="G279" s="21"/>
    </row>
    <row r="280" spans="1:7" x14ac:dyDescent="0.4">
      <c r="A280" s="21"/>
      <c r="B280" s="21"/>
      <c r="D280" s="21"/>
      <c r="E280" s="21"/>
      <c r="F280" s="21"/>
      <c r="G280" s="21"/>
    </row>
    <row r="281" spans="1:7" x14ac:dyDescent="0.4">
      <c r="A281" s="21"/>
      <c r="B281" s="21"/>
      <c r="D281" s="21"/>
      <c r="E281" s="21"/>
      <c r="F281" s="21"/>
      <c r="G281" s="21"/>
    </row>
    <row r="282" spans="1:7" x14ac:dyDescent="0.4">
      <c r="A282" s="21"/>
      <c r="B282" s="21"/>
      <c r="D282" s="21"/>
      <c r="E282" s="21"/>
      <c r="F282" s="21"/>
      <c r="G282" s="21"/>
    </row>
    <row r="283" spans="1:7" x14ac:dyDescent="0.4">
      <c r="A283" s="21"/>
      <c r="B283" s="21"/>
      <c r="D283" s="21"/>
      <c r="E283" s="21"/>
      <c r="F283" s="21"/>
      <c r="G283" s="21"/>
    </row>
    <row r="284" spans="1:7" x14ac:dyDescent="0.4">
      <c r="A284" s="21"/>
      <c r="B284" s="21"/>
      <c r="D284" s="21"/>
      <c r="E284" s="21"/>
      <c r="F284" s="21"/>
      <c r="G284" s="21"/>
    </row>
    <row r="285" spans="1:7" x14ac:dyDescent="0.4">
      <c r="A285" s="21"/>
      <c r="B285" s="21"/>
      <c r="D285" s="21"/>
      <c r="E285" s="21"/>
      <c r="F285" s="21"/>
      <c r="G285" s="21"/>
    </row>
    <row r="286" spans="1:7" x14ac:dyDescent="0.4">
      <c r="A286" s="21"/>
      <c r="B286" s="21"/>
      <c r="D286" s="21"/>
      <c r="E286" s="21"/>
      <c r="F286" s="21"/>
      <c r="G286" s="21"/>
    </row>
    <row r="287" spans="1:7" x14ac:dyDescent="0.4">
      <c r="A287" s="21"/>
      <c r="B287" s="21"/>
      <c r="D287" s="21"/>
      <c r="E287" s="21"/>
      <c r="F287" s="21"/>
      <c r="G287" s="21"/>
    </row>
    <row r="288" spans="1:7" x14ac:dyDescent="0.4">
      <c r="A288" s="21"/>
      <c r="B288" s="21"/>
      <c r="D288" s="21"/>
      <c r="E288" s="21"/>
      <c r="F288" s="21"/>
      <c r="G288" s="21"/>
    </row>
    <row r="289" spans="1:7" x14ac:dyDescent="0.4">
      <c r="A289" s="21"/>
      <c r="B289" s="21"/>
      <c r="D289" s="21"/>
      <c r="E289" s="21"/>
      <c r="F289" s="21"/>
      <c r="G289" s="21"/>
    </row>
    <row r="290" spans="1:7" x14ac:dyDescent="0.4">
      <c r="A290" s="21"/>
      <c r="B290" s="21"/>
      <c r="D290" s="21"/>
      <c r="E290" s="21"/>
      <c r="F290" s="21"/>
      <c r="G290" s="21"/>
    </row>
    <row r="291" spans="1:7" x14ac:dyDescent="0.4">
      <c r="A291" s="21"/>
      <c r="B291" s="21"/>
      <c r="D291" s="21"/>
      <c r="E291" s="21"/>
      <c r="F291" s="21"/>
      <c r="G291" s="21"/>
    </row>
    <row r="292" spans="1:7" x14ac:dyDescent="0.4">
      <c r="A292" s="21"/>
      <c r="B292" s="21"/>
      <c r="D292" s="21"/>
      <c r="E292" s="21"/>
      <c r="F292" s="21"/>
      <c r="G292" s="21"/>
    </row>
    <row r="293" spans="1:7" x14ac:dyDescent="0.4">
      <c r="A293" s="21"/>
      <c r="B293" s="21"/>
      <c r="D293" s="21"/>
      <c r="E293" s="21"/>
      <c r="F293" s="21"/>
      <c r="G293" s="21"/>
    </row>
    <row r="294" spans="1:7" x14ac:dyDescent="0.4">
      <c r="A294" s="21"/>
      <c r="B294" s="21"/>
      <c r="D294" s="21"/>
      <c r="E294" s="21"/>
      <c r="F294" s="21"/>
      <c r="G294" s="21"/>
    </row>
    <row r="295" spans="1:7" x14ac:dyDescent="0.4">
      <c r="A295" s="21"/>
      <c r="B295" s="21"/>
      <c r="D295" s="21"/>
      <c r="E295" s="21"/>
      <c r="F295" s="21"/>
      <c r="G295" s="21"/>
    </row>
    <row r="296" spans="1:7" x14ac:dyDescent="0.4">
      <c r="A296" s="21"/>
      <c r="B296" s="21"/>
      <c r="D296" s="21"/>
      <c r="E296" s="21"/>
      <c r="F296" s="21"/>
      <c r="G296" s="21"/>
    </row>
    <row r="297" spans="1:7" x14ac:dyDescent="0.4">
      <c r="A297" s="21"/>
      <c r="B297" s="21"/>
      <c r="D297" s="21"/>
      <c r="E297" s="21"/>
      <c r="F297" s="21"/>
      <c r="G297" s="21"/>
    </row>
    <row r="298" spans="1:7" x14ac:dyDescent="0.4">
      <c r="A298" s="21"/>
      <c r="B298" s="21"/>
      <c r="D298" s="21"/>
      <c r="E298" s="21"/>
      <c r="F298" s="21"/>
      <c r="G298" s="21"/>
    </row>
    <row r="299" spans="1:7" x14ac:dyDescent="0.4">
      <c r="A299" s="21"/>
      <c r="B299" s="21"/>
      <c r="D299" s="21"/>
      <c r="E299" s="21"/>
      <c r="F299" s="21"/>
      <c r="G299" s="21"/>
    </row>
    <row r="300" spans="1:7" x14ac:dyDescent="0.4">
      <c r="A300" s="21"/>
      <c r="B300" s="21"/>
      <c r="D300" s="21"/>
      <c r="E300" s="21"/>
      <c r="F300" s="21"/>
      <c r="G300" s="21"/>
    </row>
    <row r="301" spans="1:7" x14ac:dyDescent="0.4">
      <c r="A301" s="21"/>
      <c r="B301" s="21"/>
      <c r="D301" s="21"/>
      <c r="E301" s="21"/>
      <c r="F301" s="21"/>
      <c r="G301" s="21"/>
    </row>
    <row r="302" spans="1:7" x14ac:dyDescent="0.4">
      <c r="A302" s="21"/>
      <c r="B302" s="21"/>
      <c r="D302" s="21"/>
      <c r="E302" s="21"/>
      <c r="F302" s="21"/>
      <c r="G302" s="21"/>
    </row>
    <row r="303" spans="1:7" x14ac:dyDescent="0.4">
      <c r="A303" s="21"/>
      <c r="B303" s="21"/>
      <c r="D303" s="21"/>
      <c r="E303" s="21"/>
      <c r="F303" s="21"/>
      <c r="G303" s="21"/>
    </row>
    <row r="304" spans="1:7" x14ac:dyDescent="0.4">
      <c r="A304" s="21"/>
      <c r="B304" s="21"/>
      <c r="D304" s="21"/>
      <c r="E304" s="21"/>
      <c r="F304" s="21"/>
      <c r="G304" s="21"/>
    </row>
    <row r="305" spans="1:7" x14ac:dyDescent="0.4">
      <c r="A305" s="21"/>
      <c r="B305" s="21"/>
      <c r="D305" s="21"/>
      <c r="E305" s="21"/>
      <c r="F305" s="21"/>
      <c r="G305" s="21"/>
    </row>
    <row r="306" spans="1:7" x14ac:dyDescent="0.4">
      <c r="A306" s="21"/>
      <c r="B306" s="21"/>
      <c r="D306" s="21"/>
      <c r="E306" s="21"/>
      <c r="F306" s="21"/>
      <c r="G306" s="21"/>
    </row>
    <row r="307" spans="1:7" x14ac:dyDescent="0.4">
      <c r="A307" s="21"/>
      <c r="B307" s="21"/>
      <c r="D307" s="21"/>
      <c r="E307" s="21"/>
      <c r="F307" s="21"/>
      <c r="G307" s="21"/>
    </row>
    <row r="308" spans="1:7" x14ac:dyDescent="0.4">
      <c r="A308" s="21"/>
      <c r="B308" s="21"/>
      <c r="D308" s="21"/>
      <c r="E308" s="21"/>
      <c r="F308" s="21"/>
      <c r="G308" s="21"/>
    </row>
    <row r="309" spans="1:7" x14ac:dyDescent="0.4">
      <c r="A309" s="21"/>
      <c r="B309" s="21"/>
      <c r="D309" s="21"/>
      <c r="E309" s="21"/>
      <c r="F309" s="21"/>
      <c r="G309" s="21"/>
    </row>
    <row r="310" spans="1:7" x14ac:dyDescent="0.4">
      <c r="A310" s="21"/>
      <c r="B310" s="21"/>
      <c r="D310" s="21"/>
      <c r="E310" s="21"/>
      <c r="F310" s="21"/>
      <c r="G310" s="21"/>
    </row>
    <row r="311" spans="1:7" x14ac:dyDescent="0.4">
      <c r="A311" s="21"/>
      <c r="B311" s="21"/>
      <c r="D311" s="21"/>
      <c r="E311" s="21"/>
      <c r="F311" s="21"/>
      <c r="G311" s="21"/>
    </row>
    <row r="312" spans="1:7" x14ac:dyDescent="0.4">
      <c r="A312" s="21"/>
      <c r="B312" s="21"/>
      <c r="D312" s="21"/>
      <c r="E312" s="21"/>
      <c r="F312" s="21"/>
      <c r="G312" s="21"/>
    </row>
    <row r="313" spans="1:7" x14ac:dyDescent="0.4">
      <c r="A313" s="21"/>
      <c r="B313" s="21"/>
      <c r="D313" s="21"/>
      <c r="E313" s="21"/>
      <c r="F313" s="21"/>
      <c r="G313" s="21"/>
    </row>
    <row r="314" spans="1:7" x14ac:dyDescent="0.4">
      <c r="A314" s="21"/>
      <c r="B314" s="21"/>
      <c r="D314" s="21"/>
      <c r="E314" s="21"/>
      <c r="F314" s="21"/>
      <c r="G314" s="21"/>
    </row>
    <row r="315" spans="1:7" x14ac:dyDescent="0.4">
      <c r="A315" s="21"/>
      <c r="B315" s="21"/>
      <c r="D315" s="21"/>
      <c r="E315" s="21"/>
      <c r="F315" s="21"/>
      <c r="G315" s="21"/>
    </row>
    <row r="316" spans="1:7" x14ac:dyDescent="0.4">
      <c r="A316" s="21"/>
      <c r="B316" s="21"/>
      <c r="D316" s="21"/>
      <c r="E316" s="21"/>
      <c r="F316" s="21"/>
      <c r="G316" s="21"/>
    </row>
    <row r="317" spans="1:7" x14ac:dyDescent="0.4">
      <c r="A317" s="21"/>
      <c r="B317" s="21"/>
      <c r="D317" s="21"/>
      <c r="E317" s="21"/>
      <c r="F317" s="21"/>
      <c r="G317" s="21"/>
    </row>
    <row r="318" spans="1:7" x14ac:dyDescent="0.4">
      <c r="A318" s="21"/>
      <c r="B318" s="21"/>
      <c r="D318" s="21"/>
      <c r="E318" s="21"/>
      <c r="F318" s="21"/>
      <c r="G318" s="21"/>
    </row>
    <row r="319" spans="1:7" x14ac:dyDescent="0.4">
      <c r="A319" s="21"/>
      <c r="B319" s="21"/>
      <c r="D319" s="21"/>
      <c r="E319" s="21"/>
      <c r="F319" s="21"/>
      <c r="G319" s="21"/>
    </row>
    <row r="320" spans="1:7" x14ac:dyDescent="0.4">
      <c r="A320" s="21"/>
      <c r="B320" s="21"/>
      <c r="D320" s="21"/>
      <c r="E320" s="21"/>
      <c r="F320" s="21"/>
      <c r="G320" s="21"/>
    </row>
    <row r="321" spans="1:7" x14ac:dyDescent="0.4">
      <c r="A321" s="21"/>
      <c r="B321" s="21"/>
      <c r="D321" s="21"/>
      <c r="E321" s="21"/>
      <c r="F321" s="21"/>
      <c r="G321" s="21"/>
    </row>
    <row r="322" spans="1:7" x14ac:dyDescent="0.4">
      <c r="A322" s="21"/>
      <c r="B322" s="21"/>
      <c r="D322" s="21"/>
      <c r="E322" s="21"/>
      <c r="F322" s="21"/>
      <c r="G322" s="21"/>
    </row>
    <row r="323" spans="1:7" x14ac:dyDescent="0.4">
      <c r="A323" s="21"/>
      <c r="B323" s="21"/>
      <c r="D323" s="21"/>
      <c r="E323" s="21"/>
      <c r="F323" s="21"/>
      <c r="G323" s="21"/>
    </row>
    <row r="324" spans="1:7" x14ac:dyDescent="0.4">
      <c r="A324" s="21"/>
      <c r="B324" s="21"/>
      <c r="D324" s="21"/>
      <c r="E324" s="21"/>
      <c r="F324" s="21"/>
      <c r="G324" s="21"/>
    </row>
    <row r="325" spans="1:7" x14ac:dyDescent="0.4">
      <c r="A325" s="21"/>
      <c r="B325" s="21"/>
      <c r="D325" s="21"/>
      <c r="E325" s="21"/>
      <c r="F325" s="21"/>
      <c r="G325" s="21"/>
    </row>
    <row r="326" spans="1:7" x14ac:dyDescent="0.4">
      <c r="A326" s="21"/>
      <c r="B326" s="21"/>
      <c r="D326" s="21"/>
      <c r="E326" s="21"/>
      <c r="F326" s="21"/>
      <c r="G326" s="21"/>
    </row>
    <row r="327" spans="1:7" x14ac:dyDescent="0.4">
      <c r="A327" s="21"/>
      <c r="B327" s="21"/>
      <c r="D327" s="21"/>
      <c r="E327" s="21"/>
      <c r="F327" s="21"/>
      <c r="G327" s="21"/>
    </row>
    <row r="328" spans="1:7" x14ac:dyDescent="0.4">
      <c r="A328" s="21"/>
      <c r="B328" s="21"/>
      <c r="D328" s="21"/>
      <c r="E328" s="21"/>
      <c r="F328" s="21"/>
      <c r="G328" s="21"/>
    </row>
    <row r="329" spans="1:7" x14ac:dyDescent="0.4">
      <c r="A329" s="21"/>
      <c r="B329" s="21"/>
      <c r="D329" s="21"/>
      <c r="E329" s="21"/>
      <c r="F329" s="21"/>
      <c r="G329" s="21"/>
    </row>
    <row r="330" spans="1:7" x14ac:dyDescent="0.4">
      <c r="A330" s="21"/>
      <c r="B330" s="21"/>
      <c r="D330" s="21"/>
      <c r="E330" s="21"/>
      <c r="F330" s="21"/>
      <c r="G330" s="21"/>
    </row>
    <row r="331" spans="1:7" x14ac:dyDescent="0.4">
      <c r="A331" s="21"/>
      <c r="B331" s="21"/>
      <c r="D331" s="21"/>
      <c r="E331" s="21"/>
      <c r="F331" s="21"/>
      <c r="G331" s="21"/>
    </row>
    <row r="332" spans="1:7" x14ac:dyDescent="0.4">
      <c r="A332" s="21"/>
      <c r="B332" s="21"/>
      <c r="D332" s="21"/>
      <c r="E332" s="21"/>
      <c r="F332" s="21"/>
      <c r="G332" s="21"/>
    </row>
    <row r="333" spans="1:7" x14ac:dyDescent="0.4">
      <c r="A333" s="21"/>
      <c r="B333" s="21"/>
      <c r="D333" s="21"/>
      <c r="E333" s="21"/>
      <c r="F333" s="21"/>
      <c r="G333" s="21"/>
    </row>
    <row r="334" spans="1:7" x14ac:dyDescent="0.4">
      <c r="A334" s="21"/>
      <c r="B334" s="21"/>
      <c r="D334" s="21"/>
      <c r="E334" s="21"/>
      <c r="F334" s="21"/>
      <c r="G334" s="21"/>
    </row>
    <row r="335" spans="1:7" x14ac:dyDescent="0.4">
      <c r="A335" s="21"/>
      <c r="B335" s="21"/>
      <c r="D335" s="21"/>
      <c r="E335" s="21"/>
      <c r="F335" s="21"/>
      <c r="G335" s="21"/>
    </row>
    <row r="336" spans="1:7" x14ac:dyDescent="0.4">
      <c r="A336" s="21"/>
      <c r="B336" s="21"/>
      <c r="D336" s="21"/>
      <c r="E336" s="21"/>
      <c r="F336" s="21"/>
      <c r="G336" s="21"/>
    </row>
    <row r="337" spans="1:7" x14ac:dyDescent="0.4">
      <c r="A337" s="21"/>
      <c r="B337" s="21"/>
      <c r="D337" s="21"/>
      <c r="E337" s="21"/>
      <c r="F337" s="21"/>
      <c r="G337" s="21"/>
    </row>
    <row r="338" spans="1:7" x14ac:dyDescent="0.4">
      <c r="A338" s="21"/>
      <c r="B338" s="21"/>
      <c r="D338" s="21"/>
      <c r="E338" s="21"/>
      <c r="F338" s="21"/>
      <c r="G338" s="21"/>
    </row>
    <row r="339" spans="1:7" x14ac:dyDescent="0.4">
      <c r="A339" s="21"/>
      <c r="B339" s="21"/>
      <c r="D339" s="21"/>
      <c r="E339" s="21"/>
      <c r="F339" s="21"/>
      <c r="G339" s="21"/>
    </row>
    <row r="340" spans="1:7" x14ac:dyDescent="0.4">
      <c r="A340" s="21"/>
      <c r="B340" s="21"/>
      <c r="D340" s="21"/>
      <c r="E340" s="21"/>
      <c r="F340" s="21"/>
      <c r="G340" s="21"/>
    </row>
    <row r="341" spans="1:7" x14ac:dyDescent="0.4">
      <c r="A341" s="21"/>
      <c r="B341" s="21"/>
      <c r="D341" s="21"/>
      <c r="E341" s="21"/>
      <c r="F341" s="21"/>
      <c r="G341" s="21"/>
    </row>
    <row r="342" spans="1:7" x14ac:dyDescent="0.4">
      <c r="A342" s="21"/>
      <c r="B342" s="21"/>
      <c r="D342" s="21"/>
      <c r="E342" s="21"/>
      <c r="F342" s="21"/>
      <c r="G342" s="21"/>
    </row>
    <row r="343" spans="1:7" x14ac:dyDescent="0.4">
      <c r="A343" s="21"/>
      <c r="B343" s="21"/>
      <c r="D343" s="21"/>
      <c r="E343" s="21"/>
      <c r="F343" s="21"/>
      <c r="G343" s="21"/>
    </row>
    <row r="344" spans="1:7" x14ac:dyDescent="0.4">
      <c r="A344" s="21"/>
      <c r="B344" s="21"/>
      <c r="D344" s="21"/>
      <c r="E344" s="21"/>
      <c r="F344" s="21"/>
      <c r="G344" s="21"/>
    </row>
    <row r="345" spans="1:7" x14ac:dyDescent="0.4">
      <c r="A345" s="21"/>
      <c r="B345" s="21"/>
      <c r="D345" s="21"/>
      <c r="E345" s="21"/>
      <c r="F345" s="21"/>
      <c r="G345" s="21"/>
    </row>
    <row r="346" spans="1:7" x14ac:dyDescent="0.4">
      <c r="A346" s="21"/>
      <c r="B346" s="21"/>
      <c r="D346" s="21"/>
      <c r="E346" s="21"/>
      <c r="F346" s="21"/>
      <c r="G346" s="21"/>
    </row>
    <row r="347" spans="1:7" x14ac:dyDescent="0.4">
      <c r="A347" s="21"/>
      <c r="B347" s="21"/>
      <c r="D347" s="21"/>
      <c r="E347" s="21"/>
      <c r="F347" s="21"/>
      <c r="G347" s="21"/>
    </row>
    <row r="348" spans="1:7" x14ac:dyDescent="0.4">
      <c r="A348" s="21"/>
      <c r="B348" s="21"/>
      <c r="D348" s="21"/>
      <c r="E348" s="21"/>
      <c r="F348" s="21"/>
      <c r="G348" s="21"/>
    </row>
    <row r="349" spans="1:7" x14ac:dyDescent="0.4">
      <c r="A349" s="21"/>
      <c r="B349" s="21"/>
      <c r="D349" s="21"/>
      <c r="E349" s="21"/>
      <c r="F349" s="21"/>
      <c r="G349" s="21"/>
    </row>
    <row r="350" spans="1:7" x14ac:dyDescent="0.4">
      <c r="A350" s="21"/>
      <c r="B350" s="21"/>
      <c r="D350" s="21"/>
      <c r="E350" s="21"/>
      <c r="F350" s="21"/>
      <c r="G350" s="21"/>
    </row>
    <row r="351" spans="1:7" x14ac:dyDescent="0.4">
      <c r="A351" s="21"/>
      <c r="B351" s="21"/>
      <c r="D351" s="21"/>
      <c r="E351" s="21"/>
      <c r="F351" s="21"/>
      <c r="G351" s="21"/>
    </row>
    <row r="352" spans="1:7" x14ac:dyDescent="0.4">
      <c r="A352" s="21"/>
      <c r="B352" s="21"/>
      <c r="D352" s="21"/>
      <c r="E352" s="21"/>
      <c r="F352" s="21"/>
      <c r="G352" s="21"/>
    </row>
    <row r="353" spans="1:7" x14ac:dyDescent="0.4">
      <c r="A353" s="21"/>
      <c r="B353" s="21"/>
      <c r="D353" s="21"/>
      <c r="E353" s="21"/>
      <c r="F353" s="21"/>
      <c r="G353" s="21"/>
    </row>
    <row r="354" spans="1:7" x14ac:dyDescent="0.4">
      <c r="A354" s="21"/>
      <c r="B354" s="21"/>
      <c r="D354" s="21"/>
      <c r="E354" s="21"/>
      <c r="F354" s="21"/>
      <c r="G354" s="21"/>
    </row>
    <row r="355" spans="1:7" x14ac:dyDescent="0.4">
      <c r="A355" s="21"/>
      <c r="B355" s="21"/>
      <c r="D355" s="21"/>
      <c r="E355" s="21"/>
      <c r="F355" s="21"/>
      <c r="G355" s="21"/>
    </row>
    <row r="356" spans="1:7" x14ac:dyDescent="0.4">
      <c r="A356" s="21"/>
      <c r="B356" s="21"/>
      <c r="D356" s="21"/>
      <c r="E356" s="21"/>
      <c r="F356" s="21"/>
      <c r="G356" s="21"/>
    </row>
    <row r="357" spans="1:7" x14ac:dyDescent="0.4">
      <c r="A357" s="21"/>
      <c r="B357" s="21"/>
      <c r="D357" s="21"/>
      <c r="E357" s="21"/>
      <c r="F357" s="21"/>
      <c r="G357" s="21"/>
    </row>
    <row r="358" spans="1:7" x14ac:dyDescent="0.4">
      <c r="A358" s="21"/>
      <c r="B358" s="21"/>
      <c r="D358" s="21"/>
      <c r="E358" s="21"/>
      <c r="F358" s="21"/>
      <c r="G358" s="21"/>
    </row>
    <row r="359" spans="1:7" x14ac:dyDescent="0.4">
      <c r="A359" s="21"/>
      <c r="B359" s="21"/>
      <c r="D359" s="21"/>
      <c r="E359" s="21"/>
      <c r="F359" s="21"/>
      <c r="G359" s="21"/>
    </row>
    <row r="360" spans="1:7" x14ac:dyDescent="0.4">
      <c r="A360" s="21"/>
      <c r="B360" s="21"/>
      <c r="D360" s="21"/>
      <c r="E360" s="21"/>
      <c r="F360" s="21"/>
      <c r="G360" s="21"/>
    </row>
    <row r="361" spans="1:7" x14ac:dyDescent="0.4">
      <c r="A361" s="21"/>
      <c r="B361" s="21"/>
      <c r="D361" s="21"/>
      <c r="E361" s="21"/>
      <c r="F361" s="21"/>
      <c r="G361" s="21"/>
    </row>
    <row r="362" spans="1:7" x14ac:dyDescent="0.4">
      <c r="A362" s="21"/>
      <c r="B362" s="21"/>
      <c r="D362" s="21"/>
      <c r="E362" s="21"/>
      <c r="F362" s="21"/>
      <c r="G362" s="21"/>
    </row>
    <row r="363" spans="1:7" x14ac:dyDescent="0.4">
      <c r="A363" s="21"/>
      <c r="B363" s="21"/>
      <c r="D363" s="21"/>
      <c r="E363" s="21"/>
      <c r="F363" s="21"/>
      <c r="G363" s="21"/>
    </row>
    <row r="364" spans="1:7" x14ac:dyDescent="0.4">
      <c r="A364" s="21"/>
      <c r="B364" s="21"/>
      <c r="D364" s="21"/>
      <c r="E364" s="21"/>
      <c r="F364" s="21"/>
      <c r="G364" s="21"/>
    </row>
    <row r="365" spans="1:7" x14ac:dyDescent="0.4">
      <c r="A365" s="21"/>
      <c r="B365" s="21"/>
      <c r="D365" s="21"/>
      <c r="E365" s="21"/>
      <c r="F365" s="21"/>
      <c r="G365" s="21"/>
    </row>
    <row r="366" spans="1:7" x14ac:dyDescent="0.4">
      <c r="A366" s="21"/>
      <c r="B366" s="21"/>
      <c r="D366" s="21"/>
      <c r="E366" s="21"/>
      <c r="F366" s="21"/>
      <c r="G366" s="21"/>
    </row>
    <row r="367" spans="1:7" x14ac:dyDescent="0.4">
      <c r="A367" s="21"/>
      <c r="B367" s="21"/>
      <c r="D367" s="21"/>
      <c r="E367" s="21"/>
      <c r="F367" s="21"/>
      <c r="G367" s="21"/>
    </row>
    <row r="368" spans="1:7" x14ac:dyDescent="0.4">
      <c r="A368" s="21"/>
      <c r="B368" s="21"/>
      <c r="D368" s="21"/>
      <c r="E368" s="21"/>
      <c r="F368" s="21"/>
      <c r="G368" s="21"/>
    </row>
    <row r="369" spans="1:7" x14ac:dyDescent="0.4">
      <c r="A369" s="21"/>
      <c r="B369" s="21"/>
      <c r="D369" s="21"/>
      <c r="E369" s="21"/>
      <c r="F369" s="21"/>
      <c r="G369" s="21"/>
    </row>
    <row r="370" spans="1:7" x14ac:dyDescent="0.4">
      <c r="A370" s="21"/>
      <c r="B370" s="21"/>
      <c r="D370" s="21"/>
      <c r="E370" s="21"/>
      <c r="F370" s="21"/>
      <c r="G370" s="21"/>
    </row>
    <row r="371" spans="1:7" x14ac:dyDescent="0.4">
      <c r="A371" s="21"/>
      <c r="B371" s="21"/>
      <c r="D371" s="21"/>
      <c r="E371" s="21"/>
      <c r="F371" s="21"/>
      <c r="G371" s="21"/>
    </row>
    <row r="372" spans="1:7" x14ac:dyDescent="0.4">
      <c r="A372" s="21"/>
      <c r="B372" s="21"/>
      <c r="D372" s="21"/>
      <c r="E372" s="21"/>
      <c r="F372" s="21"/>
      <c r="G372" s="21"/>
    </row>
    <row r="373" spans="1:7" x14ac:dyDescent="0.4">
      <c r="A373" s="21"/>
      <c r="B373" s="21"/>
      <c r="D373" s="21"/>
      <c r="E373" s="21"/>
      <c r="F373" s="21"/>
      <c r="G373" s="21"/>
    </row>
    <row r="374" spans="1:7" x14ac:dyDescent="0.4">
      <c r="A374" s="21"/>
      <c r="B374" s="21"/>
      <c r="D374" s="21"/>
      <c r="E374" s="21"/>
      <c r="F374" s="21"/>
      <c r="G374" s="21"/>
    </row>
    <row r="375" spans="1:7" x14ac:dyDescent="0.4">
      <c r="A375" s="21"/>
      <c r="B375" s="21"/>
      <c r="D375" s="21"/>
      <c r="E375" s="21"/>
      <c r="F375" s="21"/>
      <c r="G375" s="21"/>
    </row>
    <row r="376" spans="1:7" x14ac:dyDescent="0.4">
      <c r="A376" s="21"/>
      <c r="B376" s="21"/>
      <c r="D376" s="21"/>
      <c r="E376" s="21"/>
      <c r="F376" s="21"/>
      <c r="G376" s="21"/>
    </row>
    <row r="377" spans="1:7" x14ac:dyDescent="0.4">
      <c r="A377" s="21"/>
      <c r="B377" s="21"/>
      <c r="D377" s="21"/>
      <c r="E377" s="21"/>
      <c r="F377" s="21"/>
      <c r="G377" s="21"/>
    </row>
    <row r="378" spans="1:7" x14ac:dyDescent="0.4">
      <c r="A378" s="21"/>
      <c r="B378" s="21"/>
      <c r="D378" s="21"/>
      <c r="E378" s="21"/>
      <c r="F378" s="21"/>
      <c r="G378" s="21"/>
    </row>
    <row r="379" spans="1:7" x14ac:dyDescent="0.4">
      <c r="A379" s="21"/>
      <c r="B379" s="21"/>
      <c r="D379" s="21"/>
      <c r="E379" s="21"/>
      <c r="F379" s="21"/>
      <c r="G379" s="21"/>
    </row>
    <row r="380" spans="1:7" x14ac:dyDescent="0.4">
      <c r="A380" s="21"/>
      <c r="B380" s="21"/>
      <c r="D380" s="21"/>
      <c r="E380" s="21"/>
      <c r="F380" s="21"/>
      <c r="G380" s="21"/>
    </row>
    <row r="381" spans="1:7" x14ac:dyDescent="0.4">
      <c r="A381" s="21"/>
      <c r="B381" s="21"/>
      <c r="D381" s="21"/>
      <c r="E381" s="21"/>
      <c r="F381" s="21"/>
      <c r="G381" s="21"/>
    </row>
    <row r="382" spans="1:7" x14ac:dyDescent="0.4">
      <c r="A382" s="21"/>
      <c r="B382" s="21"/>
      <c r="D382" s="21"/>
      <c r="E382" s="21"/>
      <c r="F382" s="21"/>
      <c r="G382" s="21"/>
    </row>
    <row r="383" spans="1:7" x14ac:dyDescent="0.4">
      <c r="A383" s="21"/>
      <c r="B383" s="21"/>
      <c r="D383" s="21"/>
      <c r="E383" s="21"/>
      <c r="F383" s="21"/>
      <c r="G383" s="21"/>
    </row>
    <row r="384" spans="1:7" x14ac:dyDescent="0.4">
      <c r="A384" s="21"/>
      <c r="B384" s="21"/>
      <c r="D384" s="21"/>
      <c r="E384" s="21"/>
      <c r="F384" s="21"/>
      <c r="G384" s="21"/>
    </row>
    <row r="385" spans="1:7" x14ac:dyDescent="0.4">
      <c r="A385" s="21"/>
      <c r="B385" s="21"/>
      <c r="D385" s="21"/>
      <c r="E385" s="21"/>
      <c r="F385" s="21"/>
      <c r="G385" s="21"/>
    </row>
    <row r="386" spans="1:7" x14ac:dyDescent="0.4">
      <c r="A386" s="21"/>
      <c r="B386" s="21"/>
      <c r="D386" s="21"/>
      <c r="E386" s="21"/>
      <c r="F386" s="21"/>
      <c r="G386" s="21"/>
    </row>
    <row r="387" spans="1:7" x14ac:dyDescent="0.4">
      <c r="A387" s="21"/>
      <c r="B387" s="21"/>
      <c r="D387" s="21"/>
      <c r="E387" s="21"/>
      <c r="F387" s="21"/>
      <c r="G387" s="21"/>
    </row>
    <row r="388" spans="1:7" x14ac:dyDescent="0.4">
      <c r="A388" s="21"/>
      <c r="B388" s="21"/>
      <c r="D388" s="21"/>
      <c r="E388" s="21"/>
      <c r="F388" s="21"/>
      <c r="G388" s="21"/>
    </row>
    <row r="389" spans="1:7" x14ac:dyDescent="0.4">
      <c r="A389" s="21"/>
      <c r="B389" s="21"/>
      <c r="D389" s="21"/>
      <c r="E389" s="21"/>
      <c r="F389" s="21"/>
      <c r="G389" s="21"/>
    </row>
    <row r="390" spans="1:7" x14ac:dyDescent="0.4">
      <c r="A390" s="21"/>
      <c r="B390" s="21"/>
      <c r="D390" s="21"/>
      <c r="E390" s="21"/>
      <c r="F390" s="21"/>
      <c r="G390" s="21"/>
    </row>
    <row r="391" spans="1:7" x14ac:dyDescent="0.4">
      <c r="A391" s="21"/>
      <c r="B391" s="21"/>
      <c r="D391" s="21"/>
      <c r="E391" s="21"/>
      <c r="F391" s="21"/>
      <c r="G391" s="21"/>
    </row>
    <row r="392" spans="1:7" x14ac:dyDescent="0.4">
      <c r="A392" s="21"/>
      <c r="B392" s="21"/>
      <c r="D392" s="21"/>
      <c r="E392" s="21"/>
      <c r="F392" s="21"/>
      <c r="G392" s="21"/>
    </row>
    <row r="393" spans="1:7" x14ac:dyDescent="0.4">
      <c r="A393" s="21"/>
      <c r="B393" s="21"/>
      <c r="D393" s="21"/>
      <c r="E393" s="21"/>
      <c r="F393" s="21"/>
      <c r="G393" s="21"/>
    </row>
    <row r="394" spans="1:7" x14ac:dyDescent="0.4">
      <c r="A394" s="21"/>
      <c r="B394" s="21"/>
      <c r="D394" s="21"/>
      <c r="E394" s="21"/>
      <c r="F394" s="21"/>
      <c r="G394" s="21"/>
    </row>
    <row r="395" spans="1:7" x14ac:dyDescent="0.4">
      <c r="A395" s="21"/>
      <c r="B395" s="21"/>
      <c r="D395" s="21"/>
      <c r="E395" s="21"/>
      <c r="F395" s="21"/>
      <c r="G395" s="21"/>
    </row>
    <row r="396" spans="1:7" x14ac:dyDescent="0.4">
      <c r="A396" s="21"/>
      <c r="B396" s="21"/>
      <c r="D396" s="21"/>
      <c r="E396" s="21"/>
      <c r="F396" s="21"/>
      <c r="G396" s="21"/>
    </row>
    <row r="397" spans="1:7" x14ac:dyDescent="0.4">
      <c r="A397" s="21"/>
      <c r="B397" s="21"/>
      <c r="D397" s="21"/>
      <c r="E397" s="21"/>
      <c r="F397" s="21"/>
      <c r="G397" s="21"/>
    </row>
    <row r="398" spans="1:7" x14ac:dyDescent="0.4">
      <c r="A398" s="21"/>
      <c r="B398" s="21"/>
      <c r="D398" s="21"/>
      <c r="E398" s="21"/>
      <c r="F398" s="21"/>
      <c r="G398" s="21"/>
    </row>
    <row r="399" spans="1:7" x14ac:dyDescent="0.4">
      <c r="A399" s="21"/>
      <c r="B399" s="21"/>
      <c r="D399" s="21"/>
      <c r="E399" s="21"/>
      <c r="F399" s="21"/>
      <c r="G399" s="21"/>
    </row>
    <row r="400" spans="1:7" x14ac:dyDescent="0.4">
      <c r="A400" s="21"/>
      <c r="B400" s="21"/>
      <c r="D400" s="21"/>
      <c r="E400" s="21"/>
      <c r="F400" s="21"/>
      <c r="G400" s="21"/>
    </row>
    <row r="401" spans="1:7" x14ac:dyDescent="0.4">
      <c r="A401" s="21"/>
      <c r="B401" s="21"/>
      <c r="D401" s="21"/>
      <c r="E401" s="21"/>
      <c r="F401" s="21"/>
      <c r="G401" s="21"/>
    </row>
    <row r="402" spans="1:7" x14ac:dyDescent="0.4">
      <c r="A402" s="21"/>
      <c r="B402" s="21"/>
      <c r="D402" s="21"/>
      <c r="E402" s="21"/>
      <c r="F402" s="21"/>
      <c r="G402" s="21"/>
    </row>
    <row r="403" spans="1:7" x14ac:dyDescent="0.4">
      <c r="A403" s="21"/>
      <c r="B403" s="21"/>
      <c r="D403" s="21"/>
      <c r="E403" s="21"/>
      <c r="F403" s="21"/>
      <c r="G403" s="21"/>
    </row>
    <row r="404" spans="1:7" x14ac:dyDescent="0.4">
      <c r="A404" s="21"/>
      <c r="B404" s="21"/>
      <c r="D404" s="21"/>
      <c r="E404" s="21"/>
      <c r="F404" s="21"/>
      <c r="G404" s="21"/>
    </row>
    <row r="405" spans="1:7" x14ac:dyDescent="0.4">
      <c r="A405" s="21"/>
      <c r="B405" s="21"/>
      <c r="D405" s="21"/>
      <c r="E405" s="21"/>
      <c r="F405" s="21"/>
      <c r="G405" s="21"/>
    </row>
    <row r="406" spans="1:7" x14ac:dyDescent="0.4">
      <c r="A406" s="21"/>
      <c r="B406" s="21"/>
      <c r="D406" s="21"/>
      <c r="E406" s="21"/>
      <c r="F406" s="21"/>
      <c r="G406" s="21"/>
    </row>
    <row r="407" spans="1:7" x14ac:dyDescent="0.4">
      <c r="A407" s="21"/>
      <c r="B407" s="21"/>
      <c r="D407" s="21"/>
      <c r="E407" s="21"/>
      <c r="F407" s="21"/>
      <c r="G407" s="21"/>
    </row>
    <row r="408" spans="1:7" x14ac:dyDescent="0.4">
      <c r="A408" s="21"/>
      <c r="B408" s="21"/>
      <c r="D408" s="21"/>
      <c r="E408" s="21"/>
      <c r="F408" s="21"/>
      <c r="G408" s="21"/>
    </row>
    <row r="409" spans="1:7" x14ac:dyDescent="0.4">
      <c r="A409" s="21"/>
      <c r="B409" s="21"/>
      <c r="D409" s="21"/>
      <c r="E409" s="21"/>
      <c r="F409" s="21"/>
      <c r="G409" s="21"/>
    </row>
    <row r="410" spans="1:7" x14ac:dyDescent="0.4">
      <c r="A410" s="21"/>
      <c r="B410" s="21"/>
      <c r="D410" s="21"/>
      <c r="E410" s="21"/>
      <c r="F410" s="21"/>
      <c r="G410" s="21"/>
    </row>
    <row r="411" spans="1:7" x14ac:dyDescent="0.4">
      <c r="A411" s="21"/>
      <c r="B411" s="21"/>
      <c r="D411" s="21"/>
      <c r="E411" s="21"/>
      <c r="F411" s="21"/>
      <c r="G411" s="21"/>
    </row>
    <row r="412" spans="1:7" x14ac:dyDescent="0.4">
      <c r="A412" s="21"/>
      <c r="B412" s="21"/>
      <c r="D412" s="21"/>
      <c r="E412" s="21"/>
      <c r="F412" s="21"/>
      <c r="G412" s="21"/>
    </row>
    <row r="413" spans="1:7" x14ac:dyDescent="0.4">
      <c r="A413" s="21"/>
      <c r="B413" s="21"/>
      <c r="D413" s="21"/>
      <c r="E413" s="21"/>
      <c r="F413" s="21"/>
      <c r="G413" s="21"/>
    </row>
    <row r="414" spans="1:7" x14ac:dyDescent="0.4">
      <c r="A414" s="21"/>
      <c r="B414" s="21"/>
      <c r="D414" s="21"/>
      <c r="E414" s="21"/>
      <c r="F414" s="21"/>
      <c r="G414" s="21"/>
    </row>
    <row r="415" spans="1:7" x14ac:dyDescent="0.4">
      <c r="A415" s="21"/>
      <c r="B415" s="21"/>
      <c r="D415" s="21"/>
      <c r="E415" s="21"/>
      <c r="F415" s="21"/>
      <c r="G415" s="21"/>
    </row>
    <row r="416" spans="1:7" x14ac:dyDescent="0.4">
      <c r="A416" s="21"/>
      <c r="B416" s="21"/>
      <c r="D416" s="21"/>
      <c r="E416" s="21"/>
      <c r="F416" s="21"/>
      <c r="G416" s="21"/>
    </row>
    <row r="417" spans="1:7" x14ac:dyDescent="0.4">
      <c r="A417" s="21"/>
      <c r="B417" s="21"/>
      <c r="D417" s="21"/>
      <c r="E417" s="21"/>
      <c r="F417" s="21"/>
      <c r="G417" s="21"/>
    </row>
    <row r="418" spans="1:7" x14ac:dyDescent="0.4">
      <c r="A418" s="21"/>
      <c r="B418" s="21"/>
      <c r="D418" s="21"/>
      <c r="E418" s="21"/>
      <c r="F418" s="21"/>
      <c r="G418" s="21"/>
    </row>
    <row r="419" spans="1:7" x14ac:dyDescent="0.4">
      <c r="A419" s="21"/>
      <c r="B419" s="21"/>
      <c r="D419" s="21"/>
      <c r="E419" s="21"/>
      <c r="F419" s="21"/>
      <c r="G419" s="21"/>
    </row>
    <row r="420" spans="1:7" x14ac:dyDescent="0.4">
      <c r="A420" s="21"/>
      <c r="B420" s="21"/>
      <c r="D420" s="21"/>
      <c r="E420" s="21"/>
      <c r="F420" s="21"/>
      <c r="G420" s="21"/>
    </row>
    <row r="421" spans="1:7" x14ac:dyDescent="0.4">
      <c r="A421" s="21"/>
      <c r="B421" s="21"/>
      <c r="D421" s="21"/>
      <c r="E421" s="21"/>
      <c r="F421" s="21"/>
      <c r="G421" s="21"/>
    </row>
    <row r="422" spans="1:7" x14ac:dyDescent="0.4">
      <c r="A422" s="21"/>
      <c r="B422" s="21"/>
      <c r="D422" s="21"/>
      <c r="E422" s="21"/>
      <c r="F422" s="21"/>
      <c r="G422" s="21"/>
    </row>
    <row r="423" spans="1:7" x14ac:dyDescent="0.4">
      <c r="A423" s="21"/>
      <c r="B423" s="21"/>
      <c r="D423" s="21"/>
      <c r="E423" s="21"/>
      <c r="F423" s="21"/>
      <c r="G423" s="21"/>
    </row>
    <row r="424" spans="1:7" x14ac:dyDescent="0.4">
      <c r="A424" s="21"/>
      <c r="B424" s="21"/>
      <c r="D424" s="21"/>
      <c r="E424" s="21"/>
      <c r="F424" s="21"/>
      <c r="G424" s="21"/>
    </row>
    <row r="425" spans="1:7" x14ac:dyDescent="0.4">
      <c r="A425" s="21"/>
      <c r="B425" s="21"/>
      <c r="D425" s="21"/>
      <c r="E425" s="21"/>
      <c r="F425" s="21"/>
      <c r="G425" s="21"/>
    </row>
    <row r="426" spans="1:7" x14ac:dyDescent="0.4">
      <c r="A426" s="21"/>
      <c r="B426" s="21"/>
      <c r="D426" s="21"/>
      <c r="E426" s="21"/>
      <c r="F426" s="21"/>
      <c r="G426" s="21"/>
    </row>
    <row r="427" spans="1:7" x14ac:dyDescent="0.4">
      <c r="A427" s="21"/>
      <c r="B427" s="21"/>
      <c r="D427" s="21"/>
      <c r="E427" s="21"/>
      <c r="F427" s="21"/>
      <c r="G427" s="21"/>
    </row>
    <row r="428" spans="1:7" x14ac:dyDescent="0.4">
      <c r="A428" s="21"/>
      <c r="B428" s="21"/>
      <c r="D428" s="21"/>
      <c r="E428" s="21"/>
      <c r="F428" s="21"/>
      <c r="G428" s="21"/>
    </row>
    <row r="429" spans="1:7" x14ac:dyDescent="0.4">
      <c r="A429" s="21"/>
      <c r="B429" s="21"/>
      <c r="D429" s="21"/>
      <c r="E429" s="21"/>
      <c r="F429" s="21"/>
      <c r="G429" s="21"/>
    </row>
    <row r="430" spans="1:7" x14ac:dyDescent="0.4">
      <c r="A430" s="21"/>
      <c r="B430" s="21"/>
      <c r="D430" s="21"/>
      <c r="E430" s="21"/>
      <c r="F430" s="21"/>
      <c r="G430" s="21"/>
    </row>
    <row r="431" spans="1:7" x14ac:dyDescent="0.4">
      <c r="A431" s="21"/>
      <c r="B431" s="21"/>
      <c r="D431" s="21"/>
      <c r="E431" s="21"/>
      <c r="F431" s="21"/>
      <c r="G431" s="21"/>
    </row>
    <row r="432" spans="1:7" x14ac:dyDescent="0.4">
      <c r="A432" s="21"/>
      <c r="B432" s="21"/>
      <c r="D432" s="21"/>
      <c r="E432" s="21"/>
      <c r="F432" s="21"/>
      <c r="G432" s="21"/>
    </row>
    <row r="433" spans="1:7" x14ac:dyDescent="0.4">
      <c r="A433" s="21"/>
      <c r="B433" s="21"/>
      <c r="D433" s="21"/>
      <c r="E433" s="21"/>
      <c r="F433" s="21"/>
      <c r="G433" s="21"/>
    </row>
    <row r="434" spans="1:7" x14ac:dyDescent="0.4">
      <c r="A434" s="21"/>
      <c r="B434" s="21"/>
      <c r="D434" s="21"/>
      <c r="E434" s="21"/>
      <c r="F434" s="21"/>
      <c r="G434" s="21"/>
    </row>
    <row r="435" spans="1:7" x14ac:dyDescent="0.4">
      <c r="A435" s="21"/>
      <c r="B435" s="21"/>
      <c r="D435" s="21"/>
      <c r="E435" s="21"/>
      <c r="F435" s="21"/>
      <c r="G435" s="21"/>
    </row>
    <row r="436" spans="1:7" x14ac:dyDescent="0.4">
      <c r="A436" s="21"/>
      <c r="B436" s="21"/>
      <c r="D436" s="21"/>
      <c r="E436" s="21"/>
      <c r="F436" s="21"/>
      <c r="G436" s="21"/>
    </row>
    <row r="437" spans="1:7" x14ac:dyDescent="0.4">
      <c r="A437" s="21"/>
      <c r="B437" s="21"/>
      <c r="D437" s="21"/>
      <c r="E437" s="21"/>
      <c r="F437" s="21"/>
      <c r="G437" s="21"/>
    </row>
    <row r="438" spans="1:7" x14ac:dyDescent="0.4">
      <c r="A438" s="21"/>
      <c r="B438" s="21"/>
      <c r="D438" s="21"/>
      <c r="E438" s="21"/>
      <c r="F438" s="21"/>
      <c r="G438" s="21"/>
    </row>
    <row r="439" spans="1:7" x14ac:dyDescent="0.4">
      <c r="A439" s="21"/>
      <c r="B439" s="21"/>
      <c r="D439" s="21"/>
      <c r="E439" s="21"/>
      <c r="F439" s="21"/>
      <c r="G439" s="21"/>
    </row>
    <row r="440" spans="1:7" x14ac:dyDescent="0.4">
      <c r="A440" s="21"/>
      <c r="B440" s="21"/>
      <c r="D440" s="21"/>
      <c r="E440" s="21"/>
      <c r="F440" s="21"/>
      <c r="G440" s="21"/>
    </row>
    <row r="441" spans="1:7" x14ac:dyDescent="0.4">
      <c r="A441" s="21"/>
      <c r="B441" s="21"/>
      <c r="D441" s="21"/>
      <c r="E441" s="21"/>
      <c r="F441" s="21"/>
      <c r="G441" s="21"/>
    </row>
    <row r="442" spans="1:7" x14ac:dyDescent="0.4">
      <c r="A442" s="21"/>
      <c r="B442" s="21"/>
      <c r="D442" s="21"/>
      <c r="E442" s="21"/>
      <c r="F442" s="21"/>
      <c r="G442" s="21"/>
    </row>
    <row r="443" spans="1:7" x14ac:dyDescent="0.4">
      <c r="A443" s="21"/>
      <c r="B443" s="21"/>
      <c r="D443" s="21"/>
      <c r="E443" s="21"/>
      <c r="F443" s="21"/>
      <c r="G443" s="21"/>
    </row>
    <row r="444" spans="1:7" x14ac:dyDescent="0.4">
      <c r="A444" s="21"/>
      <c r="B444" s="21"/>
      <c r="D444" s="21"/>
      <c r="E444" s="21"/>
      <c r="F444" s="21"/>
      <c r="G444" s="21"/>
    </row>
    <row r="445" spans="1:7" x14ac:dyDescent="0.4">
      <c r="A445" s="21"/>
      <c r="B445" s="21"/>
      <c r="D445" s="21"/>
      <c r="E445" s="21"/>
      <c r="F445" s="21"/>
      <c r="G445" s="21"/>
    </row>
    <row r="446" spans="1:7" x14ac:dyDescent="0.4">
      <c r="A446" s="21"/>
      <c r="B446" s="21"/>
      <c r="D446" s="21"/>
      <c r="E446" s="21"/>
      <c r="F446" s="21"/>
      <c r="G446" s="21"/>
    </row>
    <row r="447" spans="1:7" x14ac:dyDescent="0.4">
      <c r="A447" s="21"/>
      <c r="B447" s="21"/>
      <c r="D447" s="21"/>
      <c r="E447" s="21"/>
      <c r="F447" s="21"/>
      <c r="G447" s="21"/>
    </row>
    <row r="448" spans="1:7" x14ac:dyDescent="0.4">
      <c r="A448" s="21"/>
      <c r="B448" s="21"/>
      <c r="D448" s="21"/>
      <c r="E448" s="21"/>
      <c r="F448" s="21"/>
      <c r="G448" s="21"/>
    </row>
    <row r="449" spans="1:7" x14ac:dyDescent="0.4">
      <c r="A449" s="21"/>
      <c r="B449" s="21"/>
      <c r="D449" s="21"/>
      <c r="E449" s="21"/>
      <c r="F449" s="21"/>
      <c r="G449" s="21"/>
    </row>
    <row r="450" spans="1:7" x14ac:dyDescent="0.4">
      <c r="A450" s="21"/>
      <c r="B450" s="21"/>
      <c r="D450" s="21"/>
      <c r="E450" s="21"/>
      <c r="F450" s="21"/>
      <c r="G450" s="21"/>
    </row>
    <row r="451" spans="1:7" x14ac:dyDescent="0.4">
      <c r="A451" s="21"/>
      <c r="B451" s="21"/>
      <c r="D451" s="21"/>
      <c r="E451" s="21"/>
      <c r="F451" s="21"/>
      <c r="G451" s="21"/>
    </row>
    <row r="452" spans="1:7" x14ac:dyDescent="0.4">
      <c r="A452" s="21"/>
      <c r="B452" s="21"/>
      <c r="D452" s="21"/>
      <c r="E452" s="21"/>
      <c r="F452" s="21"/>
      <c r="G452" s="21"/>
    </row>
    <row r="453" spans="1:7" x14ac:dyDescent="0.4">
      <c r="A453" s="21"/>
      <c r="B453" s="21"/>
      <c r="D453" s="21"/>
      <c r="E453" s="21"/>
      <c r="F453" s="21"/>
      <c r="G453" s="21"/>
    </row>
    <row r="454" spans="1:7" x14ac:dyDescent="0.4">
      <c r="A454" s="21"/>
      <c r="B454" s="21"/>
      <c r="D454" s="21"/>
      <c r="E454" s="21"/>
      <c r="F454" s="21"/>
      <c r="G454" s="21"/>
    </row>
    <row r="455" spans="1:7" x14ac:dyDescent="0.4">
      <c r="A455" s="21"/>
      <c r="B455" s="21"/>
      <c r="D455" s="21"/>
      <c r="E455" s="21"/>
      <c r="F455" s="21"/>
      <c r="G455" s="21"/>
    </row>
    <row r="456" spans="1:7" x14ac:dyDescent="0.4">
      <c r="A456" s="21"/>
      <c r="B456" s="21"/>
      <c r="D456" s="21"/>
      <c r="E456" s="21"/>
      <c r="F456" s="21"/>
      <c r="G456" s="21"/>
    </row>
    <row r="457" spans="1:7" x14ac:dyDescent="0.4">
      <c r="A457" s="21"/>
      <c r="B457" s="21"/>
      <c r="D457" s="21"/>
      <c r="E457" s="21"/>
      <c r="F457" s="21"/>
      <c r="G457" s="21"/>
    </row>
    <row r="458" spans="1:7" x14ac:dyDescent="0.4">
      <c r="A458" s="21"/>
      <c r="B458" s="21"/>
      <c r="D458" s="21"/>
      <c r="E458" s="21"/>
      <c r="F458" s="21"/>
      <c r="G458" s="21"/>
    </row>
    <row r="459" spans="1:7" x14ac:dyDescent="0.4">
      <c r="A459" s="21"/>
      <c r="B459" s="21"/>
      <c r="D459" s="21"/>
      <c r="E459" s="21"/>
      <c r="F459" s="21"/>
      <c r="G459" s="21"/>
    </row>
    <row r="460" spans="1:7" x14ac:dyDescent="0.4">
      <c r="A460" s="21"/>
      <c r="B460" s="21"/>
      <c r="D460" s="21"/>
      <c r="E460" s="21"/>
      <c r="F460" s="21"/>
      <c r="G460" s="21"/>
    </row>
    <row r="461" spans="1:7" x14ac:dyDescent="0.4">
      <c r="A461" s="21"/>
      <c r="B461" s="21"/>
      <c r="D461" s="21"/>
      <c r="E461" s="21"/>
      <c r="F461" s="21"/>
      <c r="G461" s="21"/>
    </row>
    <row r="462" spans="1:7" x14ac:dyDescent="0.4">
      <c r="A462" s="21"/>
      <c r="B462" s="21"/>
      <c r="D462" s="21"/>
      <c r="E462" s="21"/>
      <c r="F462" s="21"/>
      <c r="G462" s="21"/>
    </row>
    <row r="463" spans="1:7" x14ac:dyDescent="0.4">
      <c r="A463" s="21"/>
      <c r="B463" s="21"/>
      <c r="D463" s="21"/>
      <c r="E463" s="21"/>
      <c r="F463" s="21"/>
      <c r="G463" s="21"/>
    </row>
    <row r="464" spans="1:7" x14ac:dyDescent="0.4">
      <c r="A464" s="21"/>
      <c r="B464" s="21"/>
      <c r="D464" s="21"/>
      <c r="E464" s="21"/>
      <c r="F464" s="21"/>
      <c r="G464" s="21"/>
    </row>
    <row r="465" spans="1:7" x14ac:dyDescent="0.4">
      <c r="A465" s="21"/>
      <c r="B465" s="21"/>
      <c r="D465" s="21"/>
      <c r="E465" s="21"/>
      <c r="F465" s="21"/>
      <c r="G465" s="21"/>
    </row>
    <row r="466" spans="1:7" x14ac:dyDescent="0.4">
      <c r="A466" s="21"/>
      <c r="B466" s="21"/>
      <c r="D466" s="21"/>
      <c r="E466" s="21"/>
      <c r="F466" s="21"/>
      <c r="G466" s="21"/>
    </row>
    <row r="467" spans="1:7" x14ac:dyDescent="0.4">
      <c r="A467" s="21"/>
      <c r="B467" s="21"/>
      <c r="D467" s="21"/>
      <c r="E467" s="21"/>
      <c r="F467" s="21"/>
      <c r="G467" s="21"/>
    </row>
    <row r="468" spans="1:7" x14ac:dyDescent="0.4">
      <c r="A468" s="21"/>
      <c r="B468" s="21"/>
      <c r="D468" s="21"/>
      <c r="E468" s="21"/>
      <c r="F468" s="21"/>
      <c r="G468" s="21"/>
    </row>
    <row r="469" spans="1:7" x14ac:dyDescent="0.4">
      <c r="A469" s="21"/>
      <c r="B469" s="21"/>
      <c r="D469" s="21"/>
      <c r="E469" s="21"/>
      <c r="F469" s="21"/>
      <c r="G469" s="21"/>
    </row>
    <row r="470" spans="1:7" x14ac:dyDescent="0.4">
      <c r="A470" s="21"/>
      <c r="B470" s="21"/>
      <c r="D470" s="21"/>
      <c r="E470" s="21"/>
      <c r="F470" s="21"/>
      <c r="G470" s="21"/>
    </row>
    <row r="471" spans="1:7" x14ac:dyDescent="0.4">
      <c r="A471" s="21"/>
      <c r="B471" s="21"/>
      <c r="D471" s="21"/>
      <c r="E471" s="21"/>
      <c r="F471" s="21"/>
      <c r="G471" s="21"/>
    </row>
    <row r="472" spans="1:7" x14ac:dyDescent="0.4">
      <c r="A472" s="21"/>
      <c r="B472" s="21"/>
      <c r="D472" s="21"/>
      <c r="E472" s="21"/>
      <c r="F472" s="21"/>
      <c r="G472" s="21"/>
    </row>
    <row r="473" spans="1:7" x14ac:dyDescent="0.4">
      <c r="A473" s="21"/>
      <c r="B473" s="21"/>
      <c r="D473" s="21"/>
      <c r="E473" s="21"/>
      <c r="F473" s="21"/>
      <c r="G473" s="21"/>
    </row>
    <row r="474" spans="1:7" x14ac:dyDescent="0.4">
      <c r="A474" s="21"/>
      <c r="B474" s="21"/>
      <c r="D474" s="21"/>
      <c r="E474" s="21"/>
      <c r="F474" s="21"/>
      <c r="G474" s="21"/>
    </row>
    <row r="475" spans="1:7" x14ac:dyDescent="0.4">
      <c r="A475" s="21"/>
      <c r="B475" s="21"/>
      <c r="D475" s="21"/>
      <c r="E475" s="21"/>
      <c r="F475" s="21"/>
      <c r="G475" s="21"/>
    </row>
    <row r="476" spans="1:7" x14ac:dyDescent="0.4">
      <c r="A476" s="21"/>
      <c r="B476" s="21"/>
      <c r="D476" s="21"/>
      <c r="E476" s="21"/>
      <c r="F476" s="21"/>
      <c r="G476" s="21"/>
    </row>
    <row r="477" spans="1:7" x14ac:dyDescent="0.4">
      <c r="A477" s="21"/>
      <c r="B477" s="21"/>
      <c r="D477" s="21"/>
      <c r="E477" s="21"/>
      <c r="F477" s="21"/>
      <c r="G477" s="21"/>
    </row>
    <row r="478" spans="1:7" x14ac:dyDescent="0.4">
      <c r="A478" s="21"/>
      <c r="B478" s="21"/>
      <c r="D478" s="21"/>
      <c r="E478" s="21"/>
      <c r="F478" s="21"/>
      <c r="G478" s="21"/>
    </row>
    <row r="479" spans="1:7" x14ac:dyDescent="0.4">
      <c r="A479" s="21"/>
      <c r="B479" s="21"/>
      <c r="D479" s="21"/>
      <c r="E479" s="21"/>
      <c r="F479" s="21"/>
      <c r="G479" s="21"/>
    </row>
    <row r="480" spans="1:7" x14ac:dyDescent="0.4">
      <c r="A480" s="21"/>
      <c r="B480" s="21"/>
      <c r="D480" s="21"/>
      <c r="E480" s="21"/>
      <c r="F480" s="21"/>
      <c r="G480" s="21"/>
    </row>
    <row r="481" spans="1:7" x14ac:dyDescent="0.4">
      <c r="A481" s="21"/>
      <c r="B481" s="21"/>
      <c r="D481" s="21"/>
      <c r="E481" s="21"/>
      <c r="F481" s="21"/>
      <c r="G481" s="21"/>
    </row>
    <row r="482" spans="1:7" x14ac:dyDescent="0.4">
      <c r="A482" s="21"/>
      <c r="B482" s="21"/>
      <c r="D482" s="21"/>
      <c r="E482" s="21"/>
      <c r="F482" s="21"/>
      <c r="G482" s="21"/>
    </row>
    <row r="483" spans="1:7" x14ac:dyDescent="0.4">
      <c r="A483" s="21"/>
      <c r="B483" s="21"/>
      <c r="D483" s="21"/>
      <c r="E483" s="21"/>
      <c r="F483" s="21"/>
      <c r="G483" s="21"/>
    </row>
    <row r="484" spans="1:7" x14ac:dyDescent="0.4">
      <c r="A484" s="21"/>
      <c r="B484" s="21"/>
      <c r="D484" s="21"/>
      <c r="E484" s="21"/>
      <c r="F484" s="21"/>
      <c r="G484" s="21"/>
    </row>
    <row r="485" spans="1:7" x14ac:dyDescent="0.4">
      <c r="A485" s="21"/>
      <c r="B485" s="21"/>
      <c r="D485" s="21"/>
      <c r="E485" s="21"/>
      <c r="F485" s="21"/>
      <c r="G485" s="21"/>
    </row>
    <row r="486" spans="1:7" x14ac:dyDescent="0.4">
      <c r="A486" s="21"/>
      <c r="B486" s="21"/>
      <c r="D486" s="21"/>
      <c r="E486" s="21"/>
      <c r="F486" s="21"/>
      <c r="G486" s="21"/>
    </row>
    <row r="487" spans="1:7" x14ac:dyDescent="0.4">
      <c r="A487" s="21"/>
      <c r="B487" s="21"/>
      <c r="D487" s="21"/>
      <c r="E487" s="21"/>
      <c r="F487" s="21"/>
      <c r="G487" s="21"/>
    </row>
    <row r="488" spans="1:7" x14ac:dyDescent="0.4">
      <c r="A488" s="21"/>
      <c r="B488" s="21"/>
      <c r="D488" s="21"/>
      <c r="E488" s="21"/>
      <c r="F488" s="21"/>
      <c r="G488" s="21"/>
    </row>
    <row r="489" spans="1:7" x14ac:dyDescent="0.4">
      <c r="A489" s="21"/>
      <c r="B489" s="21"/>
      <c r="D489" s="21"/>
      <c r="E489" s="21"/>
      <c r="F489" s="21"/>
      <c r="G489" s="21"/>
    </row>
    <row r="490" spans="1:7" x14ac:dyDescent="0.4">
      <c r="A490" s="21"/>
      <c r="B490" s="21"/>
      <c r="D490" s="21"/>
      <c r="E490" s="21"/>
      <c r="F490" s="21"/>
      <c r="G490" s="21"/>
    </row>
    <row r="491" spans="1:7" x14ac:dyDescent="0.4">
      <c r="A491" s="21"/>
      <c r="B491" s="21"/>
      <c r="D491" s="21"/>
      <c r="E491" s="21"/>
      <c r="F491" s="21"/>
      <c r="G491" s="21"/>
    </row>
    <row r="492" spans="1:7" x14ac:dyDescent="0.4">
      <c r="A492" s="21"/>
      <c r="B492" s="21"/>
      <c r="D492" s="21"/>
      <c r="E492" s="21"/>
      <c r="F492" s="21"/>
      <c r="G492" s="21"/>
    </row>
    <row r="493" spans="1:7" x14ac:dyDescent="0.4">
      <c r="A493" s="21"/>
      <c r="B493" s="21"/>
      <c r="D493" s="21"/>
      <c r="E493" s="21"/>
      <c r="F493" s="21"/>
      <c r="G493" s="21"/>
    </row>
    <row r="494" spans="1:7" x14ac:dyDescent="0.4">
      <c r="A494" s="21"/>
      <c r="B494" s="21"/>
      <c r="D494" s="21"/>
      <c r="E494" s="21"/>
      <c r="F494" s="21"/>
      <c r="G494" s="21"/>
    </row>
    <row r="495" spans="1:7" x14ac:dyDescent="0.4">
      <c r="A495" s="21"/>
      <c r="B495" s="21"/>
      <c r="D495" s="21"/>
      <c r="E495" s="21"/>
      <c r="F495" s="21"/>
      <c r="G495" s="21"/>
    </row>
    <row r="496" spans="1:7" x14ac:dyDescent="0.4">
      <c r="A496" s="21"/>
      <c r="B496" s="21"/>
      <c r="D496" s="21"/>
      <c r="E496" s="21"/>
      <c r="F496" s="21"/>
      <c r="G496" s="21"/>
    </row>
    <row r="497" spans="1:7" x14ac:dyDescent="0.4">
      <c r="A497" s="21"/>
      <c r="B497" s="21"/>
      <c r="D497" s="21"/>
      <c r="E497" s="21"/>
      <c r="F497" s="21"/>
      <c r="G497" s="21"/>
    </row>
    <row r="498" spans="1:7" x14ac:dyDescent="0.4">
      <c r="A498" s="21"/>
      <c r="B498" s="21"/>
      <c r="D498" s="21"/>
      <c r="E498" s="21"/>
      <c r="F498" s="21"/>
      <c r="G498" s="21"/>
    </row>
    <row r="499" spans="1:7" x14ac:dyDescent="0.4">
      <c r="A499" s="21"/>
      <c r="B499" s="21"/>
      <c r="D499" s="21"/>
      <c r="E499" s="21"/>
      <c r="F499" s="21"/>
      <c r="G499" s="21"/>
    </row>
    <row r="500" spans="1:7" x14ac:dyDescent="0.4">
      <c r="A500" s="21"/>
      <c r="B500" s="21"/>
      <c r="D500" s="21"/>
      <c r="E500" s="21"/>
      <c r="F500" s="21"/>
      <c r="G500" s="21"/>
    </row>
    <row r="501" spans="1:7" x14ac:dyDescent="0.4">
      <c r="A501" s="21"/>
      <c r="B501" s="21"/>
      <c r="D501" s="21"/>
      <c r="E501" s="21"/>
      <c r="F501" s="21"/>
      <c r="G501" s="21"/>
    </row>
    <row r="502" spans="1:7" x14ac:dyDescent="0.4">
      <c r="A502" s="21"/>
      <c r="B502" s="21"/>
      <c r="D502" s="21"/>
      <c r="E502" s="21"/>
      <c r="F502" s="21"/>
      <c r="G502" s="21"/>
    </row>
    <row r="503" spans="1:7" x14ac:dyDescent="0.4">
      <c r="A503" s="21"/>
      <c r="B503" s="21"/>
      <c r="D503" s="21"/>
      <c r="E503" s="21"/>
      <c r="F503" s="21"/>
      <c r="G503" s="21"/>
    </row>
    <row r="504" spans="1:7" x14ac:dyDescent="0.4">
      <c r="A504" s="21"/>
      <c r="B504" s="21"/>
      <c r="D504" s="21"/>
      <c r="E504" s="21"/>
      <c r="F504" s="21"/>
      <c r="G504" s="21"/>
    </row>
    <row r="505" spans="1:7" x14ac:dyDescent="0.4">
      <c r="A505" s="21"/>
      <c r="B505" s="21"/>
      <c r="D505" s="21"/>
      <c r="E505" s="21"/>
      <c r="F505" s="21"/>
      <c r="G505" s="21"/>
    </row>
    <row r="506" spans="1:7" x14ac:dyDescent="0.4">
      <c r="A506" s="21"/>
      <c r="B506" s="21"/>
      <c r="D506" s="21"/>
      <c r="E506" s="21"/>
      <c r="F506" s="21"/>
      <c r="G506" s="21"/>
    </row>
    <row r="507" spans="1:7" x14ac:dyDescent="0.4">
      <c r="A507" s="21"/>
      <c r="B507" s="21"/>
      <c r="D507" s="21"/>
      <c r="E507" s="21"/>
      <c r="F507" s="21"/>
      <c r="G507" s="21"/>
    </row>
    <row r="508" spans="1:7" x14ac:dyDescent="0.4">
      <c r="A508" s="21"/>
      <c r="B508" s="21"/>
      <c r="D508" s="21"/>
      <c r="E508" s="21"/>
      <c r="F508" s="21"/>
      <c r="G508" s="21"/>
    </row>
    <row r="509" spans="1:7" x14ac:dyDescent="0.4">
      <c r="A509" s="21"/>
      <c r="B509" s="21"/>
      <c r="D509" s="21"/>
      <c r="E509" s="21"/>
      <c r="F509" s="21"/>
      <c r="G509" s="21"/>
    </row>
    <row r="510" spans="1:7" x14ac:dyDescent="0.4">
      <c r="A510" s="21"/>
      <c r="B510" s="21"/>
      <c r="D510" s="21"/>
      <c r="E510" s="21"/>
      <c r="F510" s="21"/>
      <c r="G510" s="21"/>
    </row>
    <row r="511" spans="1:7" x14ac:dyDescent="0.4">
      <c r="A511" s="21"/>
      <c r="B511" s="21"/>
      <c r="D511" s="21"/>
      <c r="E511" s="21"/>
      <c r="F511" s="21"/>
      <c r="G511" s="21"/>
    </row>
    <row r="512" spans="1:7" x14ac:dyDescent="0.4">
      <c r="A512" s="21"/>
      <c r="B512" s="21"/>
      <c r="D512" s="21"/>
      <c r="E512" s="21"/>
      <c r="F512" s="21"/>
      <c r="G512" s="21"/>
    </row>
    <row r="513" spans="1:7" x14ac:dyDescent="0.4">
      <c r="A513" s="21"/>
      <c r="B513" s="21"/>
      <c r="D513" s="21"/>
      <c r="E513" s="21"/>
      <c r="F513" s="21"/>
      <c r="G513" s="21"/>
    </row>
    <row r="514" spans="1:7" x14ac:dyDescent="0.4">
      <c r="A514" s="21"/>
      <c r="B514" s="21"/>
      <c r="D514" s="21"/>
      <c r="E514" s="21"/>
      <c r="F514" s="21"/>
      <c r="G514" s="21"/>
    </row>
    <row r="515" spans="1:7" x14ac:dyDescent="0.4">
      <c r="A515" s="21"/>
      <c r="B515" s="21"/>
      <c r="D515" s="21"/>
      <c r="E515" s="21"/>
      <c r="F515" s="21"/>
      <c r="G515" s="21"/>
    </row>
    <row r="516" spans="1:7" x14ac:dyDescent="0.4">
      <c r="A516" s="21"/>
      <c r="B516" s="21"/>
      <c r="D516" s="21"/>
      <c r="E516" s="21"/>
      <c r="F516" s="21"/>
      <c r="G516" s="21"/>
    </row>
    <row r="517" spans="1:7" x14ac:dyDescent="0.4">
      <c r="A517" s="21"/>
      <c r="B517" s="21"/>
      <c r="D517" s="21"/>
      <c r="E517" s="21"/>
      <c r="F517" s="21"/>
      <c r="G517" s="21"/>
    </row>
    <row r="518" spans="1:7" x14ac:dyDescent="0.4">
      <c r="A518" s="21"/>
      <c r="B518" s="21"/>
      <c r="D518" s="21"/>
      <c r="E518" s="21"/>
      <c r="F518" s="21"/>
      <c r="G518" s="21"/>
    </row>
    <row r="519" spans="1:7" x14ac:dyDescent="0.4">
      <c r="A519" s="21"/>
      <c r="B519" s="21"/>
      <c r="D519" s="21"/>
      <c r="E519" s="21"/>
      <c r="F519" s="21"/>
      <c r="G519" s="21"/>
    </row>
    <row r="520" spans="1:7" x14ac:dyDescent="0.4">
      <c r="A520" s="21"/>
      <c r="B520" s="21"/>
      <c r="D520" s="21"/>
      <c r="E520" s="21"/>
      <c r="F520" s="21"/>
      <c r="G520" s="21"/>
    </row>
    <row r="521" spans="1:7" x14ac:dyDescent="0.4">
      <c r="A521" s="21"/>
      <c r="B521" s="21"/>
      <c r="D521" s="21"/>
      <c r="E521" s="21"/>
      <c r="F521" s="21"/>
      <c r="G521" s="21"/>
    </row>
    <row r="522" spans="1:7" x14ac:dyDescent="0.4">
      <c r="A522" s="21"/>
      <c r="B522" s="21"/>
      <c r="D522" s="21"/>
      <c r="E522" s="21"/>
      <c r="F522" s="21"/>
      <c r="G522" s="21"/>
    </row>
    <row r="523" spans="1:7" x14ac:dyDescent="0.4">
      <c r="A523" s="21"/>
      <c r="B523" s="21"/>
      <c r="D523" s="21"/>
      <c r="E523" s="21"/>
      <c r="F523" s="21"/>
      <c r="G523" s="21"/>
    </row>
    <row r="524" spans="1:7" x14ac:dyDescent="0.4">
      <c r="A524" s="21"/>
      <c r="B524" s="21"/>
      <c r="D524" s="21"/>
      <c r="E524" s="21"/>
      <c r="F524" s="21"/>
      <c r="G524" s="21"/>
    </row>
    <row r="525" spans="1:7" x14ac:dyDescent="0.4">
      <c r="A525" s="21"/>
      <c r="B525" s="21"/>
      <c r="D525" s="21"/>
      <c r="E525" s="21"/>
      <c r="F525" s="21"/>
      <c r="G525" s="21"/>
    </row>
    <row r="526" spans="1:7" x14ac:dyDescent="0.4">
      <c r="A526" s="21"/>
      <c r="B526" s="21"/>
      <c r="D526" s="21"/>
      <c r="E526" s="21"/>
      <c r="F526" s="21"/>
      <c r="G526" s="21"/>
    </row>
    <row r="527" spans="1:7" x14ac:dyDescent="0.4">
      <c r="A527" s="21"/>
      <c r="B527" s="21"/>
      <c r="D527" s="21"/>
      <c r="E527" s="21"/>
      <c r="F527" s="21"/>
      <c r="G527" s="21"/>
    </row>
    <row r="528" spans="1:7" x14ac:dyDescent="0.4">
      <c r="A528" s="21"/>
      <c r="B528" s="21"/>
      <c r="D528" s="21"/>
      <c r="E528" s="21"/>
      <c r="F528" s="21"/>
      <c r="G528" s="21"/>
    </row>
    <row r="529" spans="1:7" x14ac:dyDescent="0.4">
      <c r="A529" s="21"/>
      <c r="B529" s="21"/>
      <c r="D529" s="21"/>
      <c r="E529" s="21"/>
      <c r="F529" s="21"/>
      <c r="G529" s="21"/>
    </row>
    <row r="530" spans="1:7" x14ac:dyDescent="0.4">
      <c r="A530" s="21"/>
      <c r="B530" s="21"/>
      <c r="D530" s="21"/>
      <c r="E530" s="21"/>
      <c r="F530" s="21"/>
      <c r="G530" s="21"/>
    </row>
    <row r="531" spans="1:7" x14ac:dyDescent="0.4">
      <c r="A531" s="21"/>
      <c r="B531" s="21"/>
      <c r="D531" s="21"/>
      <c r="E531" s="21"/>
      <c r="F531" s="21"/>
      <c r="G531" s="21"/>
    </row>
    <row r="532" spans="1:7" x14ac:dyDescent="0.4">
      <c r="A532" s="21"/>
      <c r="B532" s="21"/>
      <c r="D532" s="21"/>
      <c r="E532" s="21"/>
      <c r="F532" s="21"/>
      <c r="G532" s="21"/>
    </row>
    <row r="533" spans="1:7" x14ac:dyDescent="0.4">
      <c r="A533" s="21"/>
      <c r="B533" s="21"/>
      <c r="D533" s="21"/>
      <c r="E533" s="21"/>
      <c r="F533" s="21"/>
      <c r="G533" s="21"/>
    </row>
    <row r="534" spans="1:7" x14ac:dyDescent="0.4">
      <c r="A534" s="21"/>
      <c r="B534" s="21"/>
      <c r="D534" s="21"/>
      <c r="E534" s="21"/>
      <c r="F534" s="21"/>
      <c r="G534" s="21"/>
    </row>
    <row r="535" spans="1:7" x14ac:dyDescent="0.4">
      <c r="A535" s="21"/>
      <c r="B535" s="21"/>
      <c r="D535" s="21"/>
      <c r="E535" s="21"/>
      <c r="F535" s="21"/>
      <c r="G535" s="21"/>
    </row>
    <row r="536" spans="1:7" x14ac:dyDescent="0.4">
      <c r="A536" s="21"/>
      <c r="B536" s="21"/>
      <c r="D536" s="21"/>
      <c r="E536" s="21"/>
      <c r="F536" s="21"/>
      <c r="G536" s="21"/>
    </row>
    <row r="537" spans="1:7" x14ac:dyDescent="0.4">
      <c r="A537" s="21"/>
      <c r="B537" s="21"/>
      <c r="D537" s="21"/>
      <c r="E537" s="21"/>
      <c r="F537" s="21"/>
      <c r="G537" s="21"/>
    </row>
    <row r="538" spans="1:7" x14ac:dyDescent="0.4">
      <c r="A538" s="21"/>
      <c r="B538" s="21"/>
      <c r="D538" s="21"/>
      <c r="E538" s="21"/>
      <c r="F538" s="21"/>
      <c r="G538" s="21"/>
    </row>
    <row r="539" spans="1:7" x14ac:dyDescent="0.4">
      <c r="A539" s="21"/>
      <c r="B539" s="21"/>
      <c r="D539" s="21"/>
      <c r="E539" s="21"/>
      <c r="F539" s="21"/>
      <c r="G539" s="21"/>
    </row>
    <row r="540" spans="1:7" x14ac:dyDescent="0.4">
      <c r="A540" s="21"/>
      <c r="B540" s="21"/>
      <c r="D540" s="21"/>
      <c r="E540" s="21"/>
      <c r="F540" s="21"/>
      <c r="G540" s="21"/>
    </row>
    <row r="541" spans="1:7" x14ac:dyDescent="0.4">
      <c r="A541" s="21"/>
      <c r="B541" s="21"/>
      <c r="D541" s="21"/>
      <c r="E541" s="21"/>
      <c r="F541" s="21"/>
      <c r="G541" s="21"/>
    </row>
    <row r="542" spans="1:7" x14ac:dyDescent="0.4">
      <c r="A542" s="21"/>
      <c r="B542" s="21"/>
      <c r="D542" s="21"/>
      <c r="E542" s="21"/>
      <c r="F542" s="21"/>
      <c r="G542" s="21"/>
    </row>
    <row r="543" spans="1:7" x14ac:dyDescent="0.4">
      <c r="A543" s="21"/>
      <c r="B543" s="21"/>
      <c r="D543" s="21"/>
      <c r="E543" s="21"/>
      <c r="F543" s="21"/>
      <c r="G543" s="21"/>
    </row>
    <row r="544" spans="1:7" x14ac:dyDescent="0.4">
      <c r="A544" s="21"/>
      <c r="B544" s="21"/>
      <c r="D544" s="21"/>
      <c r="E544" s="21"/>
      <c r="F544" s="21"/>
      <c r="G544" s="21"/>
    </row>
    <row r="545" spans="1:7" x14ac:dyDescent="0.4">
      <c r="A545" s="21"/>
      <c r="B545" s="21"/>
      <c r="D545" s="21"/>
      <c r="E545" s="21"/>
      <c r="F545" s="21"/>
      <c r="G545" s="21"/>
    </row>
    <row r="546" spans="1:7" x14ac:dyDescent="0.4">
      <c r="A546" s="21"/>
      <c r="B546" s="21"/>
      <c r="D546" s="21"/>
      <c r="E546" s="21"/>
      <c r="F546" s="21"/>
      <c r="G546" s="21"/>
    </row>
    <row r="547" spans="1:7" x14ac:dyDescent="0.4">
      <c r="A547" s="21"/>
      <c r="B547" s="21"/>
      <c r="D547" s="21"/>
      <c r="E547" s="21"/>
      <c r="F547" s="21"/>
      <c r="G547" s="21"/>
    </row>
    <row r="548" spans="1:7" x14ac:dyDescent="0.4">
      <c r="A548" s="21"/>
      <c r="B548" s="21"/>
      <c r="D548" s="21"/>
      <c r="E548" s="21"/>
      <c r="F548" s="21"/>
      <c r="G548" s="21"/>
    </row>
    <row r="549" spans="1:7" x14ac:dyDescent="0.4">
      <c r="A549" s="21"/>
      <c r="B549" s="21"/>
      <c r="D549" s="21"/>
      <c r="E549" s="21"/>
      <c r="F549" s="21"/>
      <c r="G549" s="21"/>
    </row>
    <row r="550" spans="1:7" x14ac:dyDescent="0.4">
      <c r="A550" s="21"/>
      <c r="B550" s="21"/>
      <c r="D550" s="21"/>
      <c r="E550" s="21"/>
      <c r="F550" s="21"/>
      <c r="G550" s="21"/>
    </row>
    <row r="551" spans="1:7" x14ac:dyDescent="0.4">
      <c r="A551" s="21"/>
      <c r="B551" s="21"/>
      <c r="D551" s="21"/>
      <c r="E551" s="21"/>
      <c r="F551" s="21"/>
      <c r="G551" s="21"/>
    </row>
    <row r="552" spans="1:7" x14ac:dyDescent="0.4">
      <c r="A552" s="21"/>
      <c r="B552" s="21"/>
      <c r="D552" s="21"/>
      <c r="E552" s="21"/>
      <c r="F552" s="21"/>
      <c r="G552" s="21"/>
    </row>
    <row r="553" spans="1:7" x14ac:dyDescent="0.4">
      <c r="A553" s="21"/>
      <c r="B553" s="21"/>
      <c r="D553" s="21"/>
      <c r="E553" s="21"/>
      <c r="F553" s="21"/>
      <c r="G553" s="21"/>
    </row>
    <row r="554" spans="1:7" x14ac:dyDescent="0.4">
      <c r="A554" s="21"/>
      <c r="B554" s="21"/>
      <c r="D554" s="21"/>
      <c r="E554" s="21"/>
      <c r="F554" s="21"/>
      <c r="G554" s="21"/>
    </row>
    <row r="555" spans="1:7" x14ac:dyDescent="0.4">
      <c r="A555" s="21"/>
      <c r="B555" s="21"/>
      <c r="D555" s="21"/>
      <c r="E555" s="21"/>
      <c r="F555" s="21"/>
      <c r="G555" s="21"/>
    </row>
    <row r="556" spans="1:7" x14ac:dyDescent="0.4">
      <c r="A556" s="21"/>
      <c r="B556" s="21"/>
      <c r="D556" s="21"/>
      <c r="E556" s="21"/>
      <c r="F556" s="21"/>
      <c r="G556" s="21"/>
    </row>
    <row r="557" spans="1:7" x14ac:dyDescent="0.4">
      <c r="A557" s="21"/>
      <c r="B557" s="21"/>
      <c r="D557" s="21"/>
      <c r="E557" s="21"/>
      <c r="F557" s="21"/>
      <c r="G557" s="21"/>
    </row>
    <row r="558" spans="1:7" x14ac:dyDescent="0.4">
      <c r="A558" s="21"/>
      <c r="B558" s="21"/>
      <c r="D558" s="21"/>
      <c r="E558" s="21"/>
      <c r="F558" s="21"/>
      <c r="G558" s="21"/>
    </row>
    <row r="559" spans="1:7" x14ac:dyDescent="0.4">
      <c r="A559" s="21"/>
      <c r="B559" s="21"/>
      <c r="D559" s="21"/>
      <c r="E559" s="21"/>
      <c r="F559" s="21"/>
      <c r="G559" s="21"/>
    </row>
    <row r="560" spans="1:7" x14ac:dyDescent="0.4">
      <c r="A560" s="21"/>
      <c r="B560" s="21"/>
      <c r="D560" s="21"/>
      <c r="E560" s="21"/>
      <c r="F560" s="21"/>
      <c r="G560" s="21"/>
    </row>
    <row r="561" spans="1:7" x14ac:dyDescent="0.4">
      <c r="A561" s="21"/>
      <c r="B561" s="21"/>
      <c r="D561" s="21"/>
      <c r="E561" s="21"/>
      <c r="F561" s="21"/>
      <c r="G561" s="21"/>
    </row>
    <row r="562" spans="1:7" x14ac:dyDescent="0.4">
      <c r="A562" s="21"/>
      <c r="B562" s="21"/>
      <c r="D562" s="21"/>
      <c r="E562" s="21"/>
      <c r="F562" s="21"/>
      <c r="G562" s="21"/>
    </row>
    <row r="563" spans="1:7" x14ac:dyDescent="0.4">
      <c r="A563" s="21"/>
      <c r="B563" s="21"/>
      <c r="D563" s="21"/>
      <c r="E563" s="21"/>
      <c r="F563" s="21"/>
      <c r="G563" s="21"/>
    </row>
    <row r="564" spans="1:7" x14ac:dyDescent="0.4">
      <c r="A564" s="21"/>
      <c r="B564" s="21"/>
      <c r="D564" s="21"/>
      <c r="E564" s="21"/>
      <c r="F564" s="21"/>
      <c r="G564" s="21"/>
    </row>
    <row r="565" spans="1:7" x14ac:dyDescent="0.4">
      <c r="A565" s="21"/>
      <c r="B565" s="21"/>
      <c r="D565" s="21"/>
      <c r="E565" s="21"/>
      <c r="F565" s="21"/>
      <c r="G565" s="21"/>
    </row>
    <row r="566" spans="1:7" x14ac:dyDescent="0.4">
      <c r="A566" s="21"/>
      <c r="B566" s="21"/>
      <c r="D566" s="21"/>
      <c r="E566" s="21"/>
      <c r="F566" s="21"/>
      <c r="G566" s="21"/>
    </row>
    <row r="567" spans="1:7" x14ac:dyDescent="0.4">
      <c r="A567" s="21"/>
      <c r="B567" s="21"/>
      <c r="D567" s="21"/>
      <c r="E567" s="21"/>
      <c r="F567" s="21"/>
      <c r="G567" s="21"/>
    </row>
    <row r="568" spans="1:7" x14ac:dyDescent="0.4">
      <c r="A568" s="21"/>
      <c r="B568" s="21"/>
      <c r="D568" s="21"/>
      <c r="E568" s="21"/>
      <c r="F568" s="21"/>
      <c r="G568" s="21"/>
    </row>
    <row r="569" spans="1:7" x14ac:dyDescent="0.4">
      <c r="A569" s="21"/>
      <c r="B569" s="21"/>
      <c r="D569" s="21"/>
      <c r="E569" s="21"/>
      <c r="F569" s="21"/>
      <c r="G569" s="21"/>
    </row>
    <row r="570" spans="1:7" x14ac:dyDescent="0.4">
      <c r="A570" s="21"/>
      <c r="B570" s="21"/>
      <c r="D570" s="21"/>
      <c r="E570" s="21"/>
      <c r="F570" s="21"/>
      <c r="G570" s="21"/>
    </row>
    <row r="571" spans="1:7" x14ac:dyDescent="0.4">
      <c r="A571" s="21"/>
      <c r="B571" s="21"/>
      <c r="D571" s="21"/>
      <c r="E571" s="21"/>
      <c r="F571" s="21"/>
      <c r="G571" s="21"/>
    </row>
    <row r="572" spans="1:7" x14ac:dyDescent="0.4">
      <c r="A572" s="21"/>
      <c r="B572" s="21"/>
      <c r="D572" s="21"/>
      <c r="E572" s="21"/>
      <c r="F572" s="21"/>
      <c r="G572" s="21"/>
    </row>
    <row r="573" spans="1:7" x14ac:dyDescent="0.4">
      <c r="A573" s="21"/>
      <c r="B573" s="21"/>
      <c r="D573" s="21"/>
      <c r="E573" s="21"/>
      <c r="F573" s="21"/>
      <c r="G573" s="21"/>
    </row>
    <row r="574" spans="1:7" x14ac:dyDescent="0.4">
      <c r="A574" s="21"/>
      <c r="B574" s="21"/>
      <c r="D574" s="21"/>
      <c r="E574" s="21"/>
      <c r="F574" s="21"/>
      <c r="G574" s="21"/>
    </row>
    <row r="575" spans="1:7" x14ac:dyDescent="0.4">
      <c r="A575" s="21"/>
      <c r="B575" s="21"/>
      <c r="D575" s="21"/>
      <c r="E575" s="21"/>
      <c r="F575" s="21"/>
      <c r="G575" s="21"/>
    </row>
    <row r="576" spans="1:7" x14ac:dyDescent="0.4">
      <c r="A576" s="21"/>
      <c r="B576" s="21"/>
      <c r="D576" s="21"/>
      <c r="E576" s="21"/>
      <c r="F576" s="21"/>
      <c r="G576" s="21"/>
    </row>
    <row r="577" spans="1:7" x14ac:dyDescent="0.4">
      <c r="A577" s="21"/>
      <c r="B577" s="21"/>
      <c r="D577" s="21"/>
      <c r="E577" s="21"/>
      <c r="F577" s="21"/>
      <c r="G577" s="21"/>
    </row>
    <row r="578" spans="1:7" x14ac:dyDescent="0.4">
      <c r="A578" s="21"/>
      <c r="B578" s="21"/>
      <c r="D578" s="21"/>
      <c r="E578" s="21"/>
      <c r="F578" s="21"/>
      <c r="G578" s="21"/>
    </row>
    <row r="579" spans="1:7" x14ac:dyDescent="0.4">
      <c r="A579" s="21"/>
      <c r="B579" s="21"/>
      <c r="D579" s="21"/>
      <c r="E579" s="21"/>
      <c r="F579" s="21"/>
      <c r="G579" s="21"/>
    </row>
    <row r="580" spans="1:7" x14ac:dyDescent="0.4">
      <c r="A580" s="21"/>
      <c r="B580" s="21"/>
      <c r="D580" s="21"/>
      <c r="E580" s="21"/>
      <c r="F580" s="21"/>
      <c r="G580" s="21"/>
    </row>
    <row r="581" spans="1:7" x14ac:dyDescent="0.4">
      <c r="A581" s="21"/>
      <c r="B581" s="21"/>
      <c r="D581" s="21"/>
      <c r="E581" s="21"/>
      <c r="F581" s="21"/>
      <c r="G581" s="21"/>
    </row>
    <row r="582" spans="1:7" x14ac:dyDescent="0.4">
      <c r="A582" s="21"/>
      <c r="B582" s="21"/>
      <c r="D582" s="21"/>
      <c r="E582" s="21"/>
      <c r="F582" s="21"/>
      <c r="G582" s="21"/>
    </row>
    <row r="583" spans="1:7" x14ac:dyDescent="0.4">
      <c r="A583" s="21"/>
      <c r="B583" s="21"/>
      <c r="D583" s="21"/>
      <c r="E583" s="21"/>
      <c r="F583" s="21"/>
      <c r="G583" s="21"/>
    </row>
    <row r="584" spans="1:7" x14ac:dyDescent="0.4">
      <c r="A584" s="21"/>
      <c r="B584" s="21"/>
      <c r="D584" s="21"/>
      <c r="E584" s="21"/>
      <c r="F584" s="21"/>
      <c r="G584" s="21"/>
    </row>
    <row r="585" spans="1:7" x14ac:dyDescent="0.4">
      <c r="A585" s="21"/>
      <c r="B585" s="21"/>
      <c r="D585" s="21"/>
      <c r="E585" s="21"/>
      <c r="F585" s="21"/>
      <c r="G585" s="21"/>
    </row>
    <row r="586" spans="1:7" x14ac:dyDescent="0.4">
      <c r="A586" s="21"/>
      <c r="B586" s="21"/>
      <c r="D586" s="21"/>
      <c r="E586" s="21"/>
      <c r="F586" s="21"/>
      <c r="G586" s="21"/>
    </row>
    <row r="587" spans="1:7" x14ac:dyDescent="0.4">
      <c r="A587" s="21"/>
      <c r="B587" s="21"/>
      <c r="D587" s="21"/>
      <c r="E587" s="21"/>
      <c r="F587" s="21"/>
      <c r="G587" s="21"/>
    </row>
    <row r="588" spans="1:7" x14ac:dyDescent="0.4">
      <c r="A588" s="21"/>
      <c r="B588" s="21"/>
      <c r="D588" s="21"/>
      <c r="E588" s="21"/>
      <c r="F588" s="21"/>
      <c r="G588" s="21"/>
    </row>
    <row r="589" spans="1:7" x14ac:dyDescent="0.4">
      <c r="A589" s="21"/>
      <c r="B589" s="21"/>
      <c r="D589" s="21"/>
      <c r="E589" s="21"/>
      <c r="F589" s="21"/>
      <c r="G589" s="21"/>
    </row>
    <row r="590" spans="1:7" x14ac:dyDescent="0.4">
      <c r="A590" s="21"/>
      <c r="B590" s="21"/>
      <c r="D590" s="21"/>
      <c r="E590" s="21"/>
      <c r="F590" s="21"/>
      <c r="G590" s="21"/>
    </row>
    <row r="591" spans="1:7" x14ac:dyDescent="0.4">
      <c r="A591" s="21"/>
      <c r="B591" s="21"/>
      <c r="D591" s="21"/>
      <c r="E591" s="21"/>
      <c r="F591" s="21"/>
      <c r="G591" s="21"/>
    </row>
    <row r="592" spans="1:7" x14ac:dyDescent="0.4">
      <c r="A592" s="21"/>
      <c r="B592" s="21"/>
      <c r="D592" s="21"/>
      <c r="E592" s="21"/>
      <c r="F592" s="21"/>
      <c r="G592" s="21"/>
    </row>
    <row r="593" spans="1:7" x14ac:dyDescent="0.4">
      <c r="A593" s="21"/>
      <c r="B593" s="21"/>
      <c r="D593" s="21"/>
      <c r="E593" s="21"/>
      <c r="F593" s="21"/>
      <c r="G593" s="21"/>
    </row>
    <row r="594" spans="1:7" x14ac:dyDescent="0.4">
      <c r="A594" s="21"/>
      <c r="B594" s="21"/>
      <c r="D594" s="21"/>
      <c r="E594" s="21"/>
      <c r="F594" s="21"/>
      <c r="G594" s="21"/>
    </row>
    <row r="595" spans="1:7" x14ac:dyDescent="0.4">
      <c r="A595" s="21"/>
      <c r="B595" s="21"/>
      <c r="D595" s="21"/>
      <c r="E595" s="21"/>
      <c r="F595" s="21"/>
      <c r="G595" s="21"/>
    </row>
    <row r="596" spans="1:7" x14ac:dyDescent="0.4">
      <c r="A596" s="21"/>
      <c r="B596" s="21"/>
      <c r="D596" s="21"/>
      <c r="E596" s="21"/>
      <c r="F596" s="21"/>
      <c r="G596" s="21"/>
    </row>
    <row r="597" spans="1:7" x14ac:dyDescent="0.4">
      <c r="A597" s="21"/>
      <c r="B597" s="21"/>
      <c r="D597" s="21"/>
      <c r="E597" s="21"/>
      <c r="F597" s="21"/>
      <c r="G597" s="21"/>
    </row>
    <row r="598" spans="1:7" x14ac:dyDescent="0.4">
      <c r="A598" s="21"/>
      <c r="B598" s="21"/>
      <c r="D598" s="21"/>
      <c r="E598" s="21"/>
      <c r="F598" s="21"/>
      <c r="G598" s="21"/>
    </row>
    <row r="599" spans="1:7" x14ac:dyDescent="0.4">
      <c r="A599" s="21"/>
      <c r="B599" s="21"/>
      <c r="D599" s="21"/>
      <c r="E599" s="21"/>
      <c r="F599" s="21"/>
      <c r="G599" s="21"/>
    </row>
    <row r="600" spans="1:7" x14ac:dyDescent="0.4">
      <c r="A600" s="21"/>
      <c r="B600" s="21"/>
      <c r="D600" s="21"/>
      <c r="E600" s="21"/>
      <c r="F600" s="21"/>
      <c r="G600" s="21"/>
    </row>
    <row r="601" spans="1:7" x14ac:dyDescent="0.4">
      <c r="A601" s="21"/>
      <c r="B601" s="21"/>
      <c r="D601" s="21"/>
      <c r="E601" s="21"/>
      <c r="F601" s="21"/>
      <c r="G601" s="21"/>
    </row>
    <row r="602" spans="1:7" x14ac:dyDescent="0.4">
      <c r="A602" s="21"/>
      <c r="B602" s="21"/>
      <c r="D602" s="21"/>
      <c r="E602" s="21"/>
      <c r="F602" s="21"/>
      <c r="G602" s="21"/>
    </row>
    <row r="603" spans="1:7" x14ac:dyDescent="0.4">
      <c r="A603" s="21"/>
      <c r="B603" s="21"/>
      <c r="D603" s="21"/>
      <c r="E603" s="21"/>
      <c r="F603" s="21"/>
      <c r="G603" s="21"/>
    </row>
    <row r="604" spans="1:7" x14ac:dyDescent="0.4">
      <c r="A604" s="21"/>
      <c r="B604" s="21"/>
      <c r="D604" s="21"/>
      <c r="E604" s="21"/>
      <c r="F604" s="21"/>
      <c r="G604" s="21"/>
    </row>
    <row r="605" spans="1:7" x14ac:dyDescent="0.4">
      <c r="A605" s="21"/>
      <c r="B605" s="21"/>
      <c r="D605" s="21"/>
      <c r="E605" s="21"/>
      <c r="F605" s="21"/>
      <c r="G605" s="21"/>
    </row>
    <row r="606" spans="1:7" x14ac:dyDescent="0.4">
      <c r="A606" s="21"/>
      <c r="B606" s="21"/>
      <c r="D606" s="21"/>
      <c r="E606" s="21"/>
      <c r="F606" s="21"/>
      <c r="G606" s="21"/>
    </row>
    <row r="607" spans="1:7" x14ac:dyDescent="0.4">
      <c r="A607" s="21"/>
      <c r="B607" s="21"/>
      <c r="D607" s="21"/>
      <c r="E607" s="21"/>
      <c r="F607" s="21"/>
      <c r="G607" s="21"/>
    </row>
    <row r="608" spans="1:7" x14ac:dyDescent="0.4">
      <c r="A608" s="21"/>
      <c r="B608" s="21"/>
      <c r="D608" s="21"/>
      <c r="E608" s="21"/>
      <c r="F608" s="21"/>
      <c r="G608" s="21"/>
    </row>
    <row r="609" spans="1:7" x14ac:dyDescent="0.4">
      <c r="A609" s="21"/>
      <c r="B609" s="21"/>
      <c r="D609" s="21"/>
      <c r="E609" s="21"/>
      <c r="F609" s="21"/>
      <c r="G609" s="21"/>
    </row>
    <row r="610" spans="1:7" x14ac:dyDescent="0.4">
      <c r="A610" s="21"/>
      <c r="B610" s="21"/>
      <c r="D610" s="21"/>
      <c r="E610" s="21"/>
      <c r="F610" s="21"/>
      <c r="G610" s="21"/>
    </row>
    <row r="611" spans="1:7" x14ac:dyDescent="0.4">
      <c r="A611" s="21"/>
      <c r="B611" s="21"/>
      <c r="D611" s="21"/>
      <c r="E611" s="21"/>
      <c r="F611" s="21"/>
      <c r="G611" s="21"/>
    </row>
    <row r="612" spans="1:7" x14ac:dyDescent="0.4">
      <c r="A612" s="21"/>
      <c r="B612" s="21"/>
      <c r="D612" s="21"/>
      <c r="E612" s="21"/>
      <c r="F612" s="21"/>
      <c r="G612" s="21"/>
    </row>
    <row r="613" spans="1:7" x14ac:dyDescent="0.4">
      <c r="A613" s="21"/>
      <c r="B613" s="21"/>
      <c r="D613" s="21"/>
      <c r="E613" s="21"/>
      <c r="F613" s="21"/>
      <c r="G613" s="21"/>
    </row>
    <row r="614" spans="1:7" x14ac:dyDescent="0.4">
      <c r="A614" s="21"/>
      <c r="B614" s="21"/>
      <c r="D614" s="21"/>
      <c r="E614" s="21"/>
      <c r="F614" s="21"/>
      <c r="G614" s="21"/>
    </row>
    <row r="615" spans="1:7" x14ac:dyDescent="0.4">
      <c r="A615" s="21"/>
      <c r="B615" s="21"/>
      <c r="D615" s="21"/>
      <c r="E615" s="21"/>
      <c r="F615" s="21"/>
      <c r="G615" s="21"/>
    </row>
    <row r="616" spans="1:7" x14ac:dyDescent="0.4">
      <c r="A616" s="21"/>
      <c r="B616" s="21"/>
      <c r="D616" s="21"/>
      <c r="E616" s="21"/>
      <c r="F616" s="21"/>
      <c r="G616" s="21"/>
    </row>
    <row r="617" spans="1:7" x14ac:dyDescent="0.4">
      <c r="A617" s="21"/>
      <c r="B617" s="21"/>
      <c r="D617" s="21"/>
      <c r="E617" s="21"/>
      <c r="F617" s="21"/>
      <c r="G617" s="21"/>
    </row>
    <row r="618" spans="1:7" x14ac:dyDescent="0.4">
      <c r="A618" s="21"/>
      <c r="B618" s="21"/>
      <c r="D618" s="21"/>
      <c r="E618" s="21"/>
      <c r="F618" s="21"/>
      <c r="G618" s="21"/>
    </row>
    <row r="619" spans="1:7" x14ac:dyDescent="0.4">
      <c r="A619" s="21"/>
      <c r="B619" s="21"/>
      <c r="D619" s="21"/>
      <c r="E619" s="21"/>
      <c r="F619" s="21"/>
      <c r="G619" s="21"/>
    </row>
    <row r="620" spans="1:7" x14ac:dyDescent="0.4">
      <c r="A620" s="21"/>
      <c r="B620" s="21"/>
      <c r="D620" s="21"/>
      <c r="E620" s="21"/>
      <c r="F620" s="21"/>
      <c r="G620" s="21"/>
    </row>
    <row r="621" spans="1:7" x14ac:dyDescent="0.4">
      <c r="A621" s="21"/>
      <c r="B621" s="21"/>
      <c r="D621" s="21"/>
      <c r="E621" s="21"/>
      <c r="F621" s="21"/>
      <c r="G621" s="21"/>
    </row>
    <row r="622" spans="1:7" x14ac:dyDescent="0.4">
      <c r="A622" s="21"/>
      <c r="B622" s="21"/>
      <c r="D622" s="21"/>
      <c r="E622" s="21"/>
      <c r="F622" s="21"/>
      <c r="G622" s="21"/>
    </row>
    <row r="623" spans="1:7" x14ac:dyDescent="0.4">
      <c r="A623" s="21"/>
      <c r="B623" s="21"/>
      <c r="D623" s="21"/>
      <c r="E623" s="21"/>
      <c r="F623" s="21"/>
      <c r="G623" s="21"/>
    </row>
    <row r="624" spans="1:7" x14ac:dyDescent="0.4">
      <c r="A624" s="21"/>
      <c r="B624" s="21"/>
      <c r="D624" s="21"/>
      <c r="E624" s="21"/>
      <c r="F624" s="21"/>
      <c r="G624" s="21"/>
    </row>
    <row r="625" spans="1:7" x14ac:dyDescent="0.4">
      <c r="A625" s="21"/>
      <c r="B625" s="21"/>
      <c r="D625" s="21"/>
      <c r="E625" s="21"/>
      <c r="F625" s="21"/>
      <c r="G625" s="21"/>
    </row>
    <row r="626" spans="1:7" x14ac:dyDescent="0.4">
      <c r="A626" s="21"/>
      <c r="B626" s="21"/>
      <c r="D626" s="21"/>
      <c r="E626" s="21"/>
      <c r="F626" s="21"/>
      <c r="G626" s="21"/>
    </row>
    <row r="627" spans="1:7" x14ac:dyDescent="0.4">
      <c r="A627" s="21"/>
      <c r="B627" s="21"/>
      <c r="D627" s="21"/>
      <c r="E627" s="21"/>
      <c r="F627" s="21"/>
      <c r="G627" s="21"/>
    </row>
    <row r="628" spans="1:7" x14ac:dyDescent="0.4">
      <c r="A628" s="21"/>
      <c r="B628" s="21"/>
      <c r="D628" s="21"/>
      <c r="E628" s="21"/>
      <c r="F628" s="21"/>
      <c r="G628" s="21"/>
    </row>
    <row r="629" spans="1:7" x14ac:dyDescent="0.4">
      <c r="A629" s="21"/>
      <c r="B629" s="21"/>
      <c r="D629" s="21"/>
      <c r="E629" s="21"/>
      <c r="F629" s="21"/>
      <c r="G629" s="21"/>
    </row>
    <row r="630" spans="1:7" x14ac:dyDescent="0.4">
      <c r="A630" s="21"/>
      <c r="B630" s="21"/>
      <c r="D630" s="21"/>
      <c r="E630" s="21"/>
      <c r="F630" s="21"/>
      <c r="G630" s="21"/>
    </row>
    <row r="631" spans="1:7" x14ac:dyDescent="0.4">
      <c r="A631" s="21"/>
      <c r="B631" s="21"/>
      <c r="D631" s="21"/>
      <c r="E631" s="21"/>
      <c r="F631" s="21"/>
      <c r="G631" s="21"/>
    </row>
    <row r="632" spans="1:7" x14ac:dyDescent="0.4">
      <c r="A632" s="21"/>
      <c r="B632" s="21"/>
      <c r="D632" s="21"/>
      <c r="E632" s="21"/>
      <c r="F632" s="21"/>
      <c r="G632" s="21"/>
    </row>
    <row r="633" spans="1:7" x14ac:dyDescent="0.4">
      <c r="A633" s="21"/>
      <c r="B633" s="21"/>
      <c r="D633" s="21"/>
      <c r="E633" s="21"/>
      <c r="F633" s="21"/>
      <c r="G633" s="21"/>
    </row>
    <row r="634" spans="1:7" x14ac:dyDescent="0.4">
      <c r="A634" s="21"/>
      <c r="B634" s="21"/>
      <c r="D634" s="21"/>
      <c r="E634" s="21"/>
      <c r="F634" s="21"/>
      <c r="G634" s="21"/>
    </row>
    <row r="635" spans="1:7" x14ac:dyDescent="0.4">
      <c r="A635" s="21"/>
      <c r="B635" s="21"/>
      <c r="D635" s="21"/>
      <c r="E635" s="21"/>
      <c r="F635" s="21"/>
      <c r="G635" s="21"/>
    </row>
    <row r="636" spans="1:7" x14ac:dyDescent="0.4">
      <c r="A636" s="21"/>
      <c r="B636" s="21"/>
      <c r="D636" s="21"/>
      <c r="E636" s="21"/>
      <c r="F636" s="21"/>
      <c r="G636" s="21"/>
    </row>
    <row r="637" spans="1:7" x14ac:dyDescent="0.4">
      <c r="A637" s="21"/>
      <c r="B637" s="21"/>
      <c r="D637" s="21"/>
      <c r="E637" s="21"/>
      <c r="F637" s="21"/>
      <c r="G637" s="21"/>
    </row>
    <row r="638" spans="1:7" x14ac:dyDescent="0.4">
      <c r="A638" s="21"/>
      <c r="B638" s="21"/>
      <c r="D638" s="21"/>
      <c r="E638" s="21"/>
      <c r="F638" s="21"/>
      <c r="G638" s="21"/>
    </row>
    <row r="639" spans="1:7" x14ac:dyDescent="0.4">
      <c r="A639" s="21"/>
      <c r="B639" s="21"/>
      <c r="D639" s="21"/>
      <c r="E639" s="21"/>
      <c r="F639" s="21"/>
      <c r="G639" s="21"/>
    </row>
    <row r="640" spans="1:7" x14ac:dyDescent="0.4">
      <c r="A640" s="21"/>
      <c r="B640" s="21"/>
      <c r="D640" s="21"/>
      <c r="E640" s="21"/>
      <c r="F640" s="21"/>
      <c r="G640" s="21"/>
    </row>
    <row r="641" spans="1:7" x14ac:dyDescent="0.4">
      <c r="A641" s="21"/>
      <c r="B641" s="21"/>
      <c r="D641" s="21"/>
      <c r="E641" s="21"/>
      <c r="F641" s="21"/>
      <c r="G641" s="21"/>
    </row>
    <row r="642" spans="1:7" x14ac:dyDescent="0.4">
      <c r="A642" s="21"/>
      <c r="B642" s="21"/>
      <c r="D642" s="21"/>
      <c r="E642" s="21"/>
      <c r="F642" s="21"/>
      <c r="G642" s="21"/>
    </row>
    <row r="643" spans="1:7" x14ac:dyDescent="0.4">
      <c r="A643" s="21"/>
      <c r="B643" s="21"/>
      <c r="D643" s="21"/>
      <c r="E643" s="21"/>
      <c r="F643" s="21"/>
      <c r="G643" s="21"/>
    </row>
    <row r="644" spans="1:7" x14ac:dyDescent="0.4">
      <c r="A644" s="21"/>
      <c r="B644" s="21"/>
      <c r="D644" s="21"/>
      <c r="E644" s="21"/>
      <c r="F644" s="21"/>
      <c r="G644" s="21"/>
    </row>
    <row r="645" spans="1:7" x14ac:dyDescent="0.4">
      <c r="A645" s="21"/>
      <c r="B645" s="21"/>
      <c r="D645" s="21"/>
      <c r="E645" s="21"/>
      <c r="F645" s="21"/>
      <c r="G645" s="21"/>
    </row>
    <row r="646" spans="1:7" x14ac:dyDescent="0.4">
      <c r="A646" s="21"/>
      <c r="B646" s="21"/>
      <c r="D646" s="21"/>
      <c r="E646" s="21"/>
      <c r="F646" s="21"/>
      <c r="G646" s="21"/>
    </row>
    <row r="647" spans="1:7" x14ac:dyDescent="0.4">
      <c r="A647" s="21"/>
      <c r="B647" s="21"/>
      <c r="D647" s="21"/>
      <c r="E647" s="21"/>
      <c r="F647" s="21"/>
      <c r="G647" s="21"/>
    </row>
    <row r="648" spans="1:7" x14ac:dyDescent="0.4">
      <c r="A648" s="21"/>
      <c r="B648" s="21"/>
      <c r="D648" s="21"/>
      <c r="E648" s="21"/>
      <c r="F648" s="21"/>
      <c r="G648" s="21"/>
    </row>
    <row r="649" spans="1:7" x14ac:dyDescent="0.4">
      <c r="A649" s="21"/>
      <c r="B649" s="21"/>
      <c r="D649" s="21"/>
      <c r="E649" s="21"/>
      <c r="F649" s="21"/>
      <c r="G649" s="21"/>
    </row>
    <row r="650" spans="1:7" x14ac:dyDescent="0.4">
      <c r="A650" s="21"/>
      <c r="B650" s="21"/>
      <c r="D650" s="21"/>
      <c r="E650" s="21"/>
      <c r="F650" s="21"/>
      <c r="G650" s="21"/>
    </row>
    <row r="651" spans="1:7" x14ac:dyDescent="0.4">
      <c r="A651" s="21"/>
      <c r="B651" s="21"/>
      <c r="D651" s="21"/>
      <c r="E651" s="21"/>
      <c r="F651" s="21"/>
      <c r="G651" s="21"/>
    </row>
    <row r="652" spans="1:7" x14ac:dyDescent="0.4">
      <c r="A652" s="21"/>
      <c r="B652" s="21"/>
      <c r="D652" s="21"/>
      <c r="E652" s="21"/>
      <c r="F652" s="21"/>
      <c r="G652" s="21"/>
    </row>
    <row r="653" spans="1:7" x14ac:dyDescent="0.4">
      <c r="A653" s="21"/>
      <c r="B653" s="21"/>
      <c r="D653" s="21"/>
      <c r="E653" s="21"/>
      <c r="F653" s="21"/>
      <c r="G653" s="21"/>
    </row>
    <row r="654" spans="1:7" x14ac:dyDescent="0.4">
      <c r="A654" s="21"/>
      <c r="B654" s="21"/>
      <c r="D654" s="21"/>
      <c r="E654" s="21"/>
      <c r="F654" s="21"/>
      <c r="G654" s="21"/>
    </row>
    <row r="655" spans="1:7" x14ac:dyDescent="0.4">
      <c r="A655" s="21"/>
      <c r="B655" s="21"/>
      <c r="D655" s="21"/>
      <c r="E655" s="21"/>
      <c r="F655" s="21"/>
      <c r="G655" s="21"/>
    </row>
    <row r="656" spans="1:7" x14ac:dyDescent="0.4">
      <c r="A656" s="21"/>
      <c r="B656" s="21"/>
      <c r="D656" s="21"/>
      <c r="E656" s="21"/>
      <c r="F656" s="21"/>
      <c r="G656" s="21"/>
    </row>
    <row r="657" spans="1:7" x14ac:dyDescent="0.4">
      <c r="A657" s="21"/>
      <c r="B657" s="21"/>
      <c r="D657" s="21"/>
      <c r="E657" s="21"/>
      <c r="F657" s="21"/>
      <c r="G657" s="21"/>
    </row>
    <row r="658" spans="1:7" x14ac:dyDescent="0.4">
      <c r="A658" s="21"/>
      <c r="B658" s="21"/>
      <c r="D658" s="21"/>
      <c r="E658" s="21"/>
      <c r="F658" s="21"/>
      <c r="G658" s="21"/>
    </row>
    <row r="659" spans="1:7" x14ac:dyDescent="0.4">
      <c r="A659" s="21"/>
      <c r="B659" s="21"/>
      <c r="D659" s="21"/>
      <c r="E659" s="21"/>
      <c r="F659" s="21"/>
      <c r="G659" s="21"/>
    </row>
    <row r="660" spans="1:7" x14ac:dyDescent="0.4">
      <c r="A660" s="21"/>
      <c r="B660" s="21"/>
      <c r="D660" s="21"/>
      <c r="E660" s="21"/>
      <c r="F660" s="21"/>
      <c r="G660" s="21"/>
    </row>
    <row r="661" spans="1:7" x14ac:dyDescent="0.4">
      <c r="A661" s="21"/>
      <c r="B661" s="21"/>
      <c r="D661" s="21"/>
      <c r="E661" s="21"/>
      <c r="F661" s="21"/>
      <c r="G661" s="21"/>
    </row>
    <row r="662" spans="1:7" x14ac:dyDescent="0.4">
      <c r="A662" s="21"/>
      <c r="B662" s="21"/>
      <c r="D662" s="21"/>
      <c r="E662" s="21"/>
      <c r="F662" s="21"/>
      <c r="G662" s="21"/>
    </row>
    <row r="663" spans="1:7" x14ac:dyDescent="0.4">
      <c r="A663" s="21"/>
      <c r="B663" s="21"/>
      <c r="D663" s="21"/>
      <c r="E663" s="21"/>
      <c r="F663" s="21"/>
      <c r="G663" s="21"/>
    </row>
    <row r="664" spans="1:7" x14ac:dyDescent="0.4">
      <c r="A664" s="21"/>
      <c r="B664" s="21"/>
      <c r="D664" s="21"/>
      <c r="E664" s="21"/>
      <c r="F664" s="21"/>
      <c r="G664" s="21"/>
    </row>
    <row r="665" spans="1:7" x14ac:dyDescent="0.4">
      <c r="A665" s="21"/>
      <c r="B665" s="21"/>
      <c r="D665" s="21"/>
      <c r="E665" s="21"/>
      <c r="F665" s="21"/>
      <c r="G665" s="21"/>
    </row>
    <row r="666" spans="1:7" x14ac:dyDescent="0.4">
      <c r="A666" s="21"/>
      <c r="B666" s="21"/>
      <c r="D666" s="21"/>
      <c r="E666" s="21"/>
      <c r="F666" s="21"/>
      <c r="G666" s="21"/>
    </row>
    <row r="667" spans="1:7" x14ac:dyDescent="0.4">
      <c r="A667" s="21"/>
      <c r="B667" s="21"/>
      <c r="D667" s="21"/>
      <c r="E667" s="21"/>
      <c r="F667" s="21"/>
      <c r="G667" s="21"/>
    </row>
    <row r="668" spans="1:7" x14ac:dyDescent="0.4">
      <c r="A668" s="21"/>
      <c r="B668" s="21"/>
      <c r="D668" s="21"/>
      <c r="E668" s="21"/>
      <c r="F668" s="21"/>
      <c r="G668" s="21"/>
    </row>
    <row r="669" spans="1:7" x14ac:dyDescent="0.4">
      <c r="A669" s="21"/>
      <c r="B669" s="21"/>
      <c r="D669" s="21"/>
      <c r="E669" s="21"/>
      <c r="F669" s="21"/>
      <c r="G669" s="21"/>
    </row>
    <row r="670" spans="1:7" x14ac:dyDescent="0.4">
      <c r="A670" s="21"/>
      <c r="B670" s="21"/>
      <c r="D670" s="21"/>
      <c r="E670" s="21"/>
      <c r="F670" s="21"/>
      <c r="G670" s="21"/>
    </row>
    <row r="671" spans="1:7" x14ac:dyDescent="0.4">
      <c r="A671" s="21"/>
      <c r="B671" s="21"/>
      <c r="D671" s="21"/>
      <c r="E671" s="21"/>
      <c r="F671" s="21"/>
      <c r="G671" s="21"/>
    </row>
    <row r="672" spans="1:7" x14ac:dyDescent="0.4">
      <c r="A672" s="21"/>
      <c r="B672" s="21"/>
      <c r="D672" s="21"/>
      <c r="E672" s="21"/>
      <c r="F672" s="21"/>
      <c r="G672" s="21"/>
    </row>
    <row r="673" spans="1:7" x14ac:dyDescent="0.4">
      <c r="A673" s="21"/>
      <c r="B673" s="21"/>
      <c r="D673" s="21"/>
      <c r="E673" s="21"/>
      <c r="F673" s="21"/>
      <c r="G673" s="21"/>
    </row>
    <row r="674" spans="1:7" x14ac:dyDescent="0.4">
      <c r="A674" s="21"/>
      <c r="B674" s="21"/>
      <c r="D674" s="21"/>
      <c r="E674" s="21"/>
      <c r="F674" s="21"/>
      <c r="G674" s="21"/>
    </row>
    <row r="675" spans="1:7" x14ac:dyDescent="0.4">
      <c r="A675" s="21"/>
      <c r="B675" s="21"/>
      <c r="D675" s="21"/>
      <c r="E675" s="21"/>
      <c r="F675" s="21"/>
      <c r="G675" s="21"/>
    </row>
    <row r="676" spans="1:7" x14ac:dyDescent="0.4">
      <c r="A676" s="21"/>
      <c r="B676" s="21"/>
      <c r="D676" s="21"/>
      <c r="E676" s="21"/>
      <c r="F676" s="21"/>
      <c r="G676" s="21"/>
    </row>
    <row r="677" spans="1:7" x14ac:dyDescent="0.4">
      <c r="A677" s="21"/>
      <c r="B677" s="21"/>
      <c r="D677" s="21"/>
      <c r="E677" s="21"/>
      <c r="F677" s="21"/>
      <c r="G677" s="21"/>
    </row>
    <row r="678" spans="1:7" x14ac:dyDescent="0.4">
      <c r="A678" s="21"/>
      <c r="B678" s="21"/>
      <c r="D678" s="21"/>
      <c r="E678" s="21"/>
      <c r="F678" s="21"/>
      <c r="G678" s="21"/>
    </row>
    <row r="679" spans="1:7" x14ac:dyDescent="0.4">
      <c r="A679" s="21"/>
      <c r="B679" s="21"/>
      <c r="D679" s="21"/>
      <c r="E679" s="21"/>
      <c r="F679" s="21"/>
      <c r="G679" s="21"/>
    </row>
    <row r="680" spans="1:7" x14ac:dyDescent="0.4">
      <c r="A680" s="21"/>
      <c r="B680" s="21"/>
      <c r="D680" s="21"/>
      <c r="E680" s="21"/>
      <c r="F680" s="21"/>
      <c r="G680" s="21"/>
    </row>
    <row r="681" spans="1:7" x14ac:dyDescent="0.4">
      <c r="A681" s="21"/>
      <c r="B681" s="21"/>
      <c r="D681" s="21"/>
      <c r="E681" s="21"/>
      <c r="F681" s="21"/>
      <c r="G681" s="21"/>
    </row>
    <row r="682" spans="1:7" x14ac:dyDescent="0.4">
      <c r="A682" s="21"/>
      <c r="B682" s="21"/>
      <c r="D682" s="21"/>
      <c r="E682" s="21"/>
      <c r="F682" s="21"/>
      <c r="G682" s="21"/>
    </row>
    <row r="683" spans="1:7" x14ac:dyDescent="0.4">
      <c r="A683" s="21"/>
      <c r="B683" s="21"/>
      <c r="D683" s="21"/>
      <c r="E683" s="21"/>
      <c r="F683" s="21"/>
      <c r="G683" s="21"/>
    </row>
    <row r="684" spans="1:7" x14ac:dyDescent="0.4">
      <c r="A684" s="21"/>
      <c r="B684" s="21"/>
      <c r="D684" s="21"/>
      <c r="E684" s="21"/>
      <c r="F684" s="21"/>
      <c r="G684" s="21"/>
    </row>
    <row r="685" spans="1:7" x14ac:dyDescent="0.4">
      <c r="A685" s="21"/>
      <c r="B685" s="21"/>
      <c r="D685" s="21"/>
      <c r="E685" s="21"/>
      <c r="F685" s="21"/>
      <c r="G685" s="21"/>
    </row>
    <row r="686" spans="1:7" x14ac:dyDescent="0.4">
      <c r="A686" s="21"/>
      <c r="B686" s="21"/>
      <c r="D686" s="21"/>
      <c r="E686" s="21"/>
      <c r="F686" s="21"/>
      <c r="G686" s="21"/>
    </row>
    <row r="687" spans="1:7" x14ac:dyDescent="0.4">
      <c r="A687" s="21"/>
      <c r="B687" s="21"/>
      <c r="D687" s="21"/>
      <c r="E687" s="21"/>
      <c r="F687" s="21"/>
      <c r="G687" s="21"/>
    </row>
    <row r="688" spans="1:7" x14ac:dyDescent="0.4">
      <c r="A688" s="21"/>
      <c r="B688" s="21"/>
      <c r="D688" s="21"/>
      <c r="E688" s="21"/>
      <c r="F688" s="21"/>
      <c r="G688" s="21"/>
    </row>
    <row r="689" spans="1:7" x14ac:dyDescent="0.4">
      <c r="A689" s="21"/>
      <c r="B689" s="21"/>
      <c r="D689" s="21"/>
      <c r="E689" s="21"/>
      <c r="F689" s="21"/>
      <c r="G689" s="21"/>
    </row>
    <row r="690" spans="1:7" x14ac:dyDescent="0.4">
      <c r="A690" s="21"/>
      <c r="B690" s="21"/>
      <c r="D690" s="21"/>
      <c r="E690" s="21"/>
      <c r="F690" s="21"/>
      <c r="G690" s="21"/>
    </row>
    <row r="691" spans="1:7" x14ac:dyDescent="0.4">
      <c r="A691" s="21"/>
      <c r="B691" s="21"/>
      <c r="D691" s="21"/>
      <c r="E691" s="21"/>
      <c r="F691" s="21"/>
      <c r="G691" s="21"/>
    </row>
    <row r="692" spans="1:7" x14ac:dyDescent="0.4">
      <c r="A692" s="21"/>
      <c r="B692" s="21"/>
      <c r="D692" s="21"/>
      <c r="E692" s="21"/>
      <c r="F692" s="21"/>
      <c r="G692" s="21"/>
    </row>
    <row r="693" spans="1:7" x14ac:dyDescent="0.4">
      <c r="A693" s="21"/>
      <c r="B693" s="21"/>
      <c r="D693" s="21"/>
      <c r="E693" s="21"/>
      <c r="F693" s="21"/>
      <c r="G693" s="21"/>
    </row>
    <row r="694" spans="1:7" x14ac:dyDescent="0.4">
      <c r="A694" s="21"/>
      <c r="B694" s="21"/>
      <c r="D694" s="21"/>
      <c r="E694" s="21"/>
      <c r="F694" s="21"/>
      <c r="G694" s="21"/>
    </row>
    <row r="695" spans="1:7" x14ac:dyDescent="0.4">
      <c r="A695" s="21"/>
      <c r="B695" s="21"/>
      <c r="D695" s="21"/>
      <c r="E695" s="21"/>
      <c r="F695" s="21"/>
      <c r="G695" s="21"/>
    </row>
    <row r="696" spans="1:7" x14ac:dyDescent="0.4">
      <c r="A696" s="21"/>
      <c r="B696" s="21"/>
      <c r="D696" s="21"/>
      <c r="E696" s="21"/>
      <c r="F696" s="21"/>
      <c r="G696" s="21"/>
    </row>
    <row r="697" spans="1:7" x14ac:dyDescent="0.4">
      <c r="A697" s="21"/>
      <c r="B697" s="21"/>
      <c r="D697" s="21"/>
      <c r="E697" s="21"/>
      <c r="F697" s="21"/>
      <c r="G697" s="21"/>
    </row>
    <row r="698" spans="1:7" x14ac:dyDescent="0.4">
      <c r="A698" s="21"/>
      <c r="B698" s="21"/>
      <c r="D698" s="21"/>
      <c r="E698" s="21"/>
      <c r="F698" s="21"/>
      <c r="G698" s="21"/>
    </row>
    <row r="699" spans="1:7" x14ac:dyDescent="0.4">
      <c r="A699" s="21"/>
      <c r="B699" s="21"/>
      <c r="D699" s="21"/>
      <c r="E699" s="21"/>
      <c r="F699" s="21"/>
      <c r="G699" s="21"/>
    </row>
    <row r="700" spans="1:7" x14ac:dyDescent="0.4">
      <c r="A700" s="21"/>
      <c r="B700" s="21"/>
      <c r="D700" s="21"/>
      <c r="E700" s="21"/>
      <c r="F700" s="21"/>
      <c r="G700" s="21"/>
    </row>
    <row r="701" spans="1:7" x14ac:dyDescent="0.4">
      <c r="A701" s="21"/>
      <c r="B701" s="21"/>
      <c r="D701" s="21"/>
      <c r="E701" s="21"/>
      <c r="F701" s="21"/>
      <c r="G701" s="21"/>
    </row>
    <row r="702" spans="1:7" x14ac:dyDescent="0.4">
      <c r="A702" s="21"/>
      <c r="B702" s="21"/>
      <c r="D702" s="21"/>
      <c r="E702" s="21"/>
      <c r="F702" s="21"/>
      <c r="G702" s="21"/>
    </row>
    <row r="703" spans="1:7" x14ac:dyDescent="0.4">
      <c r="A703" s="21"/>
      <c r="B703" s="21"/>
      <c r="D703" s="21"/>
      <c r="E703" s="21"/>
      <c r="F703" s="21"/>
      <c r="G703" s="21"/>
    </row>
    <row r="704" spans="1:7" x14ac:dyDescent="0.4">
      <c r="A704" s="21"/>
      <c r="B704" s="21"/>
      <c r="D704" s="21"/>
      <c r="E704" s="21"/>
      <c r="F704" s="21"/>
      <c r="G704" s="21"/>
    </row>
    <row r="705" spans="1:7" x14ac:dyDescent="0.4">
      <c r="A705" s="21"/>
      <c r="B705" s="21"/>
      <c r="D705" s="21"/>
      <c r="E705" s="21"/>
      <c r="F705" s="21"/>
      <c r="G705" s="21"/>
    </row>
    <row r="706" spans="1:7" x14ac:dyDescent="0.4">
      <c r="A706" s="21"/>
      <c r="B706" s="21"/>
      <c r="D706" s="21"/>
      <c r="E706" s="21"/>
      <c r="F706" s="21"/>
      <c r="G706" s="21"/>
    </row>
    <row r="707" spans="1:7" x14ac:dyDescent="0.4">
      <c r="A707" s="21"/>
      <c r="B707" s="21"/>
      <c r="D707" s="21"/>
      <c r="E707" s="21"/>
      <c r="F707" s="21"/>
      <c r="G707" s="21"/>
    </row>
    <row r="708" spans="1:7" x14ac:dyDescent="0.4">
      <c r="A708" s="21"/>
      <c r="B708" s="21"/>
      <c r="D708" s="21"/>
      <c r="E708" s="21"/>
      <c r="F708" s="21"/>
      <c r="G708" s="21"/>
    </row>
    <row r="709" spans="1:7" x14ac:dyDescent="0.4">
      <c r="A709" s="21"/>
      <c r="B709" s="21"/>
      <c r="D709" s="21"/>
      <c r="E709" s="21"/>
      <c r="F709" s="21"/>
      <c r="G709" s="21"/>
    </row>
    <row r="710" spans="1:7" x14ac:dyDescent="0.4">
      <c r="A710" s="21"/>
      <c r="B710" s="21"/>
      <c r="D710" s="21"/>
      <c r="E710" s="21"/>
      <c r="F710" s="21"/>
      <c r="G710" s="21"/>
    </row>
    <row r="711" spans="1:7" x14ac:dyDescent="0.4">
      <c r="A711" s="21"/>
      <c r="B711" s="21"/>
      <c r="D711" s="21"/>
      <c r="E711" s="21"/>
      <c r="F711" s="21"/>
      <c r="G711" s="21"/>
    </row>
    <row r="712" spans="1:7" x14ac:dyDescent="0.4">
      <c r="A712" s="21"/>
      <c r="B712" s="21"/>
      <c r="D712" s="21"/>
      <c r="E712" s="21"/>
      <c r="F712" s="21"/>
      <c r="G712" s="21"/>
    </row>
    <row r="713" spans="1:7" x14ac:dyDescent="0.4">
      <c r="A713" s="21"/>
      <c r="B713" s="21"/>
      <c r="D713" s="21"/>
      <c r="E713" s="21"/>
      <c r="F713" s="21"/>
      <c r="G713" s="21"/>
    </row>
    <row r="714" spans="1:7" x14ac:dyDescent="0.4">
      <c r="A714" s="21"/>
      <c r="B714" s="21"/>
      <c r="D714" s="21"/>
      <c r="E714" s="21"/>
      <c r="F714" s="21"/>
      <c r="G714" s="21"/>
    </row>
    <row r="715" spans="1:7" x14ac:dyDescent="0.4">
      <c r="A715" s="21"/>
      <c r="B715" s="21"/>
      <c r="D715" s="21"/>
      <c r="E715" s="21"/>
      <c r="F715" s="21"/>
      <c r="G715" s="21"/>
    </row>
    <row r="716" spans="1:7" x14ac:dyDescent="0.4">
      <c r="A716" s="21"/>
      <c r="B716" s="21"/>
      <c r="D716" s="21"/>
      <c r="E716" s="21"/>
      <c r="F716" s="21"/>
      <c r="G716" s="21"/>
    </row>
    <row r="717" spans="1:7" x14ac:dyDescent="0.4">
      <c r="A717" s="21"/>
      <c r="B717" s="21"/>
      <c r="D717" s="21"/>
      <c r="E717" s="21"/>
      <c r="F717" s="21"/>
      <c r="G717" s="21"/>
    </row>
    <row r="718" spans="1:7" x14ac:dyDescent="0.4">
      <c r="A718" s="21"/>
      <c r="B718" s="21"/>
      <c r="D718" s="21"/>
      <c r="E718" s="21"/>
      <c r="F718" s="21"/>
      <c r="G718" s="21"/>
    </row>
    <row r="719" spans="1:7" x14ac:dyDescent="0.4">
      <c r="A719" s="21"/>
      <c r="B719" s="21"/>
      <c r="D719" s="21"/>
      <c r="E719" s="21"/>
      <c r="F719" s="21"/>
      <c r="G719" s="21"/>
    </row>
    <row r="720" spans="1:7" x14ac:dyDescent="0.4">
      <c r="A720" s="21"/>
      <c r="B720" s="21"/>
      <c r="D720" s="21"/>
      <c r="E720" s="21"/>
      <c r="F720" s="21"/>
      <c r="G720" s="21"/>
    </row>
    <row r="721" spans="1:7" x14ac:dyDescent="0.4">
      <c r="A721" s="21"/>
      <c r="B721" s="21"/>
      <c r="D721" s="21"/>
      <c r="E721" s="21"/>
      <c r="F721" s="21"/>
      <c r="G721" s="21"/>
    </row>
    <row r="722" spans="1:7" x14ac:dyDescent="0.4">
      <c r="A722" s="21"/>
      <c r="B722" s="21"/>
      <c r="D722" s="21"/>
      <c r="E722" s="21"/>
      <c r="F722" s="21"/>
      <c r="G722" s="21"/>
    </row>
    <row r="723" spans="1:7" x14ac:dyDescent="0.4">
      <c r="A723" s="21"/>
      <c r="B723" s="21"/>
      <c r="D723" s="21"/>
      <c r="E723" s="21"/>
      <c r="F723" s="21"/>
      <c r="G723" s="21"/>
    </row>
    <row r="724" spans="1:7" x14ac:dyDescent="0.4">
      <c r="A724" s="21"/>
      <c r="B724" s="21"/>
      <c r="D724" s="21"/>
      <c r="E724" s="21"/>
      <c r="F724" s="21"/>
      <c r="G724" s="21"/>
    </row>
    <row r="725" spans="1:7" x14ac:dyDescent="0.4">
      <c r="A725" s="21"/>
      <c r="B725" s="21"/>
      <c r="D725" s="21"/>
      <c r="E725" s="21"/>
      <c r="F725" s="21"/>
      <c r="G725" s="21"/>
    </row>
    <row r="726" spans="1:7" x14ac:dyDescent="0.4">
      <c r="A726" s="21"/>
      <c r="B726" s="21"/>
      <c r="D726" s="21"/>
      <c r="E726" s="21"/>
      <c r="F726" s="21"/>
      <c r="G726" s="21"/>
    </row>
    <row r="727" spans="1:7" x14ac:dyDescent="0.4">
      <c r="A727" s="21"/>
      <c r="B727" s="21"/>
      <c r="D727" s="21"/>
      <c r="E727" s="21"/>
      <c r="F727" s="21"/>
      <c r="G727" s="21"/>
    </row>
    <row r="728" spans="1:7" x14ac:dyDescent="0.4">
      <c r="A728" s="21"/>
      <c r="B728" s="21"/>
      <c r="D728" s="21"/>
      <c r="E728" s="21"/>
      <c r="F728" s="21"/>
      <c r="G728" s="21"/>
    </row>
    <row r="729" spans="1:7" x14ac:dyDescent="0.4">
      <c r="A729" s="21"/>
      <c r="B729" s="21"/>
      <c r="D729" s="21"/>
      <c r="E729" s="21"/>
      <c r="F729" s="21"/>
      <c r="G729" s="21"/>
    </row>
    <row r="730" spans="1:7" x14ac:dyDescent="0.4">
      <c r="A730" s="21"/>
      <c r="B730" s="21"/>
      <c r="D730" s="21"/>
      <c r="E730" s="21"/>
      <c r="F730" s="21"/>
      <c r="G730" s="21"/>
    </row>
    <row r="731" spans="1:7" x14ac:dyDescent="0.4">
      <c r="A731" s="21"/>
      <c r="B731" s="21"/>
      <c r="D731" s="21"/>
      <c r="E731" s="21"/>
      <c r="F731" s="21"/>
      <c r="G731" s="21"/>
    </row>
    <row r="732" spans="1:7" x14ac:dyDescent="0.4">
      <c r="A732" s="21"/>
      <c r="B732" s="21"/>
      <c r="D732" s="21"/>
      <c r="E732" s="21"/>
      <c r="F732" s="21"/>
      <c r="G732" s="21"/>
    </row>
    <row r="733" spans="1:7" x14ac:dyDescent="0.4">
      <c r="A733" s="21"/>
      <c r="B733" s="21"/>
      <c r="D733" s="21"/>
      <c r="E733" s="21"/>
      <c r="F733" s="21"/>
      <c r="G733" s="21"/>
    </row>
    <row r="734" spans="1:7" x14ac:dyDescent="0.4">
      <c r="A734" s="21"/>
      <c r="B734" s="21"/>
      <c r="D734" s="21"/>
      <c r="E734" s="21"/>
      <c r="F734" s="21"/>
      <c r="G734" s="21"/>
    </row>
    <row r="735" spans="1:7" x14ac:dyDescent="0.4">
      <c r="A735" s="21"/>
      <c r="B735" s="21"/>
      <c r="D735" s="21"/>
      <c r="E735" s="21"/>
      <c r="F735" s="21"/>
      <c r="G735" s="21"/>
    </row>
    <row r="736" spans="1:7" x14ac:dyDescent="0.4">
      <c r="A736" s="21"/>
      <c r="B736" s="21"/>
      <c r="D736" s="21"/>
      <c r="E736" s="21"/>
      <c r="F736" s="21"/>
      <c r="G736" s="21"/>
    </row>
    <row r="737" spans="1:7" x14ac:dyDescent="0.4">
      <c r="A737" s="21"/>
      <c r="B737" s="21"/>
      <c r="D737" s="21"/>
      <c r="E737" s="21"/>
      <c r="F737" s="21"/>
      <c r="G737" s="21"/>
    </row>
    <row r="738" spans="1:7" x14ac:dyDescent="0.4">
      <c r="A738" s="21"/>
      <c r="B738" s="21"/>
      <c r="D738" s="21"/>
      <c r="E738" s="21"/>
      <c r="F738" s="21"/>
      <c r="G738" s="21"/>
    </row>
    <row r="739" spans="1:7" x14ac:dyDescent="0.4">
      <c r="A739" s="21"/>
      <c r="B739" s="21"/>
      <c r="D739" s="21"/>
      <c r="E739" s="21"/>
      <c r="F739" s="21"/>
      <c r="G739" s="21"/>
    </row>
    <row r="740" spans="1:7" x14ac:dyDescent="0.4">
      <c r="A740" s="21"/>
      <c r="B740" s="21"/>
      <c r="D740" s="21"/>
      <c r="E740" s="21"/>
      <c r="F740" s="21"/>
      <c r="G740" s="21"/>
    </row>
    <row r="741" spans="1:7" x14ac:dyDescent="0.4">
      <c r="A741" s="21"/>
      <c r="B741" s="21"/>
      <c r="D741" s="21"/>
      <c r="E741" s="21"/>
      <c r="F741" s="21"/>
      <c r="G741" s="21"/>
    </row>
    <row r="742" spans="1:7" x14ac:dyDescent="0.4">
      <c r="A742" s="21"/>
      <c r="B742" s="21"/>
      <c r="D742" s="21"/>
      <c r="E742" s="21"/>
      <c r="F742" s="21"/>
      <c r="G742" s="21"/>
    </row>
    <row r="743" spans="1:7" x14ac:dyDescent="0.4">
      <c r="A743" s="21"/>
      <c r="B743" s="21"/>
      <c r="D743" s="21"/>
      <c r="E743" s="21"/>
      <c r="F743" s="21"/>
      <c r="G743" s="21"/>
    </row>
    <row r="744" spans="1:7" x14ac:dyDescent="0.4">
      <c r="A744" s="21"/>
      <c r="B744" s="21"/>
      <c r="D744" s="21"/>
      <c r="E744" s="21"/>
      <c r="F744" s="21"/>
      <c r="G744" s="21"/>
    </row>
    <row r="745" spans="1:7" x14ac:dyDescent="0.4">
      <c r="A745" s="21"/>
      <c r="B745" s="21"/>
      <c r="D745" s="21"/>
      <c r="E745" s="21"/>
      <c r="F745" s="21"/>
      <c r="G745" s="21"/>
    </row>
    <row r="746" spans="1:7" x14ac:dyDescent="0.4">
      <c r="A746" s="21"/>
      <c r="B746" s="21"/>
      <c r="D746" s="21"/>
      <c r="E746" s="21"/>
      <c r="F746" s="21"/>
      <c r="G746" s="21"/>
    </row>
    <row r="747" spans="1:7" x14ac:dyDescent="0.4">
      <c r="A747" s="21"/>
      <c r="B747" s="21"/>
      <c r="D747" s="21"/>
      <c r="E747" s="21"/>
      <c r="F747" s="21"/>
      <c r="G747" s="21"/>
    </row>
    <row r="748" spans="1:7" x14ac:dyDescent="0.4">
      <c r="A748" s="21"/>
      <c r="B748" s="21"/>
      <c r="D748" s="21"/>
      <c r="E748" s="21"/>
      <c r="F748" s="21"/>
      <c r="G748" s="21"/>
    </row>
    <row r="749" spans="1:7" x14ac:dyDescent="0.4">
      <c r="A749" s="21"/>
      <c r="B749" s="21"/>
      <c r="D749" s="21"/>
      <c r="E749" s="21"/>
      <c r="F749" s="21"/>
      <c r="G749" s="21"/>
    </row>
    <row r="750" spans="1:7" x14ac:dyDescent="0.4">
      <c r="A750" s="21"/>
      <c r="B750" s="21"/>
      <c r="D750" s="21"/>
      <c r="E750" s="21"/>
      <c r="F750" s="21"/>
      <c r="G750" s="21"/>
    </row>
    <row r="751" spans="1:7" x14ac:dyDescent="0.4">
      <c r="A751" s="21"/>
      <c r="B751" s="21"/>
      <c r="D751" s="21"/>
      <c r="E751" s="21"/>
      <c r="F751" s="21"/>
      <c r="G751" s="21"/>
    </row>
    <row r="752" spans="1:7" x14ac:dyDescent="0.4">
      <c r="A752" s="21"/>
      <c r="B752" s="21"/>
      <c r="D752" s="21"/>
      <c r="E752" s="21"/>
      <c r="F752" s="21"/>
      <c r="G752" s="21"/>
    </row>
    <row r="753" spans="1:7" x14ac:dyDescent="0.4">
      <c r="A753" s="21"/>
      <c r="B753" s="21"/>
      <c r="D753" s="21"/>
      <c r="E753" s="21"/>
      <c r="F753" s="21"/>
      <c r="G753" s="21"/>
    </row>
    <row r="754" spans="1:7" x14ac:dyDescent="0.4">
      <c r="A754" s="21"/>
      <c r="B754" s="21"/>
      <c r="D754" s="21"/>
      <c r="E754" s="21"/>
      <c r="F754" s="21"/>
      <c r="G754" s="21"/>
    </row>
    <row r="755" spans="1:7" x14ac:dyDescent="0.4">
      <c r="A755" s="21"/>
      <c r="B755" s="21"/>
      <c r="D755" s="21"/>
      <c r="E755" s="21"/>
      <c r="F755" s="21"/>
      <c r="G755" s="21"/>
    </row>
    <row r="756" spans="1:7" x14ac:dyDescent="0.4">
      <c r="A756" s="21"/>
      <c r="B756" s="21"/>
      <c r="D756" s="21"/>
      <c r="E756" s="21"/>
      <c r="F756" s="21"/>
      <c r="G756" s="21"/>
    </row>
    <row r="757" spans="1:7" x14ac:dyDescent="0.4">
      <c r="A757" s="21"/>
      <c r="B757" s="21"/>
      <c r="D757" s="21"/>
      <c r="E757" s="21"/>
      <c r="F757" s="21"/>
      <c r="G757" s="21"/>
    </row>
    <row r="758" spans="1:7" x14ac:dyDescent="0.4">
      <c r="A758" s="21"/>
      <c r="B758" s="21"/>
      <c r="D758" s="21"/>
      <c r="E758" s="21"/>
      <c r="F758" s="21"/>
      <c r="G758" s="21"/>
    </row>
    <row r="759" spans="1:7" x14ac:dyDescent="0.4">
      <c r="A759" s="21"/>
      <c r="B759" s="21"/>
      <c r="D759" s="21"/>
      <c r="E759" s="21"/>
      <c r="F759" s="21"/>
      <c r="G759" s="21"/>
    </row>
    <row r="760" spans="1:7" x14ac:dyDescent="0.4">
      <c r="A760" s="21"/>
      <c r="B760" s="21"/>
      <c r="D760" s="21"/>
      <c r="E760" s="21"/>
      <c r="F760" s="21"/>
      <c r="G760" s="21"/>
    </row>
    <row r="761" spans="1:7" x14ac:dyDescent="0.4">
      <c r="A761" s="21"/>
      <c r="B761" s="21"/>
      <c r="D761" s="21"/>
      <c r="E761" s="21"/>
      <c r="F761" s="21"/>
      <c r="G761" s="21"/>
    </row>
    <row r="762" spans="1:7" x14ac:dyDescent="0.4">
      <c r="A762" s="21"/>
      <c r="B762" s="21"/>
      <c r="D762" s="21"/>
      <c r="E762" s="21"/>
      <c r="F762" s="21"/>
      <c r="G762" s="21"/>
    </row>
    <row r="763" spans="1:7" x14ac:dyDescent="0.4">
      <c r="A763" s="21"/>
      <c r="B763" s="21"/>
      <c r="D763" s="21"/>
      <c r="E763" s="21"/>
      <c r="F763" s="21"/>
      <c r="G763" s="21"/>
    </row>
    <row r="764" spans="1:7" x14ac:dyDescent="0.4">
      <c r="A764" s="21"/>
      <c r="B764" s="21"/>
      <c r="D764" s="21"/>
      <c r="E764" s="21"/>
      <c r="F764" s="21"/>
      <c r="G764" s="21"/>
    </row>
    <row r="765" spans="1:7" x14ac:dyDescent="0.4">
      <c r="A765" s="21"/>
      <c r="B765" s="21"/>
      <c r="D765" s="21"/>
      <c r="E765" s="21"/>
      <c r="F765" s="21"/>
      <c r="G765" s="21"/>
    </row>
    <row r="766" spans="1:7" x14ac:dyDescent="0.4">
      <c r="A766" s="21"/>
      <c r="B766" s="21"/>
      <c r="D766" s="21"/>
      <c r="E766" s="21"/>
      <c r="F766" s="21"/>
      <c r="G766" s="21"/>
    </row>
    <row r="767" spans="1:7" x14ac:dyDescent="0.4">
      <c r="A767" s="21"/>
      <c r="B767" s="21"/>
      <c r="D767" s="21"/>
      <c r="E767" s="21"/>
      <c r="F767" s="21"/>
      <c r="G767" s="21"/>
    </row>
    <row r="768" spans="1:7" x14ac:dyDescent="0.4">
      <c r="A768" s="21"/>
      <c r="B768" s="21"/>
      <c r="D768" s="21"/>
      <c r="E768" s="21"/>
      <c r="F768" s="21"/>
      <c r="G768" s="21"/>
    </row>
    <row r="769" spans="1:7" x14ac:dyDescent="0.4">
      <c r="A769" s="21"/>
      <c r="B769" s="21"/>
      <c r="D769" s="21"/>
      <c r="E769" s="21"/>
      <c r="F769" s="21"/>
      <c r="G769" s="21"/>
    </row>
    <row r="770" spans="1:7" x14ac:dyDescent="0.4">
      <c r="A770" s="21"/>
      <c r="B770" s="21"/>
      <c r="D770" s="21"/>
      <c r="E770" s="21"/>
      <c r="F770" s="21"/>
      <c r="G770" s="21"/>
    </row>
    <row r="771" spans="1:7" x14ac:dyDescent="0.4">
      <c r="A771" s="21"/>
      <c r="B771" s="21"/>
      <c r="D771" s="21"/>
      <c r="E771" s="21"/>
      <c r="F771" s="21"/>
      <c r="G771" s="21"/>
    </row>
    <row r="772" spans="1:7" x14ac:dyDescent="0.4">
      <c r="A772" s="21"/>
      <c r="B772" s="21"/>
      <c r="D772" s="21"/>
      <c r="E772" s="21"/>
      <c r="F772" s="21"/>
      <c r="G772" s="21"/>
    </row>
    <row r="773" spans="1:7" x14ac:dyDescent="0.4">
      <c r="A773" s="21"/>
      <c r="B773" s="21"/>
      <c r="D773" s="21"/>
      <c r="E773" s="21"/>
      <c r="F773" s="21"/>
      <c r="G773" s="21"/>
    </row>
    <row r="774" spans="1:7" x14ac:dyDescent="0.4">
      <c r="A774" s="21"/>
      <c r="B774" s="21"/>
      <c r="D774" s="21"/>
      <c r="E774" s="21"/>
      <c r="F774" s="21"/>
      <c r="G774" s="21"/>
    </row>
    <row r="775" spans="1:7" x14ac:dyDescent="0.4">
      <c r="A775" s="21"/>
      <c r="B775" s="21"/>
      <c r="D775" s="21"/>
      <c r="E775" s="21"/>
      <c r="F775" s="21"/>
      <c r="G775" s="21"/>
    </row>
    <row r="776" spans="1:7" x14ac:dyDescent="0.4">
      <c r="A776" s="21"/>
      <c r="B776" s="21"/>
      <c r="D776" s="21"/>
      <c r="E776" s="21"/>
      <c r="F776" s="21"/>
      <c r="G776" s="21"/>
    </row>
    <row r="777" spans="1:7" x14ac:dyDescent="0.4">
      <c r="A777" s="21"/>
      <c r="B777" s="21"/>
      <c r="D777" s="21"/>
      <c r="E777" s="21"/>
      <c r="F777" s="21"/>
      <c r="G777" s="21"/>
    </row>
    <row r="778" spans="1:7" x14ac:dyDescent="0.4">
      <c r="A778" s="21"/>
      <c r="B778" s="21"/>
      <c r="D778" s="21"/>
      <c r="E778" s="21"/>
      <c r="F778" s="21"/>
      <c r="G778" s="21"/>
    </row>
    <row r="779" spans="1:7" x14ac:dyDescent="0.4">
      <c r="A779" s="21"/>
      <c r="B779" s="21"/>
      <c r="D779" s="21"/>
      <c r="E779" s="21"/>
      <c r="F779" s="21"/>
      <c r="G779" s="21"/>
    </row>
    <row r="780" spans="1:7" x14ac:dyDescent="0.4">
      <c r="A780" s="21"/>
      <c r="B780" s="21"/>
      <c r="D780" s="21"/>
      <c r="E780" s="21"/>
      <c r="F780" s="21"/>
      <c r="G780" s="21"/>
    </row>
    <row r="781" spans="1:7" x14ac:dyDescent="0.4">
      <c r="A781" s="21"/>
      <c r="B781" s="21"/>
      <c r="D781" s="21"/>
      <c r="E781" s="21"/>
      <c r="F781" s="21"/>
      <c r="G781" s="21"/>
    </row>
    <row r="782" spans="1:7" x14ac:dyDescent="0.4">
      <c r="A782" s="21"/>
      <c r="B782" s="21"/>
      <c r="D782" s="21"/>
      <c r="E782" s="21"/>
      <c r="F782" s="21"/>
      <c r="G782" s="21"/>
    </row>
    <row r="783" spans="1:7" x14ac:dyDescent="0.4">
      <c r="A783" s="21"/>
      <c r="B783" s="21"/>
      <c r="D783" s="21"/>
      <c r="E783" s="21"/>
      <c r="F783" s="21"/>
      <c r="G783" s="21"/>
    </row>
    <row r="784" spans="1:7" x14ac:dyDescent="0.4">
      <c r="A784" s="21"/>
      <c r="B784" s="21"/>
      <c r="D784" s="21"/>
      <c r="E784" s="21"/>
      <c r="F784" s="21"/>
      <c r="G784" s="21"/>
    </row>
    <row r="785" spans="1:7" x14ac:dyDescent="0.4">
      <c r="A785" s="21"/>
      <c r="B785" s="21"/>
      <c r="D785" s="21"/>
      <c r="E785" s="21"/>
      <c r="F785" s="21"/>
      <c r="G785" s="21"/>
    </row>
    <row r="786" spans="1:7" x14ac:dyDescent="0.4">
      <c r="A786" s="21"/>
      <c r="B786" s="21"/>
      <c r="D786" s="21"/>
      <c r="E786" s="21"/>
      <c r="F786" s="21"/>
      <c r="G786" s="21"/>
    </row>
    <row r="787" spans="1:7" x14ac:dyDescent="0.4">
      <c r="A787" s="21"/>
      <c r="B787" s="21"/>
      <c r="D787" s="21"/>
      <c r="E787" s="21"/>
      <c r="F787" s="21"/>
      <c r="G787" s="21"/>
    </row>
    <row r="788" spans="1:7" x14ac:dyDescent="0.4">
      <c r="A788" s="21"/>
      <c r="B788" s="21"/>
      <c r="D788" s="21"/>
      <c r="E788" s="21"/>
      <c r="F788" s="21"/>
      <c r="G788" s="21"/>
    </row>
    <row r="789" spans="1:7" x14ac:dyDescent="0.4">
      <c r="A789" s="21"/>
      <c r="B789" s="21"/>
      <c r="D789" s="21"/>
      <c r="E789" s="21"/>
      <c r="F789" s="21"/>
      <c r="G789" s="21"/>
    </row>
    <row r="790" spans="1:7" x14ac:dyDescent="0.4">
      <c r="A790" s="21"/>
      <c r="B790" s="21"/>
      <c r="D790" s="21"/>
      <c r="E790" s="21"/>
      <c r="F790" s="21"/>
      <c r="G790" s="21"/>
    </row>
    <row r="791" spans="1:7" x14ac:dyDescent="0.4">
      <c r="A791" s="21"/>
      <c r="B791" s="21"/>
      <c r="D791" s="21"/>
      <c r="E791" s="21"/>
      <c r="F791" s="21"/>
      <c r="G791" s="21"/>
    </row>
    <row r="792" spans="1:7" x14ac:dyDescent="0.4">
      <c r="A792" s="21"/>
      <c r="B792" s="21"/>
      <c r="D792" s="21"/>
      <c r="E792" s="21"/>
      <c r="F792" s="21"/>
      <c r="G792" s="21"/>
    </row>
    <row r="793" spans="1:7" x14ac:dyDescent="0.4">
      <c r="A793" s="21"/>
      <c r="B793" s="21"/>
      <c r="D793" s="21"/>
      <c r="E793" s="21"/>
      <c r="F793" s="21"/>
      <c r="G793" s="21"/>
    </row>
    <row r="794" spans="1:7" x14ac:dyDescent="0.4">
      <c r="A794" s="21"/>
      <c r="B794" s="21"/>
      <c r="D794" s="21"/>
      <c r="E794" s="21"/>
      <c r="F794" s="21"/>
      <c r="G794" s="21"/>
    </row>
    <row r="795" spans="1:7" x14ac:dyDescent="0.4">
      <c r="A795" s="21"/>
      <c r="B795" s="21"/>
      <c r="D795" s="21"/>
      <c r="E795" s="21"/>
      <c r="F795" s="21"/>
      <c r="G795" s="21"/>
    </row>
    <row r="796" spans="1:7" x14ac:dyDescent="0.4">
      <c r="A796" s="21"/>
      <c r="B796" s="21"/>
      <c r="D796" s="21"/>
      <c r="E796" s="21"/>
      <c r="F796" s="21"/>
      <c r="G796" s="21"/>
    </row>
    <row r="797" spans="1:7" x14ac:dyDescent="0.4">
      <c r="A797" s="21"/>
      <c r="B797" s="21"/>
      <c r="D797" s="21"/>
      <c r="E797" s="21"/>
      <c r="F797" s="21"/>
      <c r="G797" s="21"/>
    </row>
    <row r="798" spans="1:7" x14ac:dyDescent="0.4">
      <c r="A798" s="21"/>
      <c r="B798" s="21"/>
      <c r="D798" s="21"/>
      <c r="E798" s="21"/>
      <c r="F798" s="21"/>
      <c r="G798" s="21"/>
    </row>
    <row r="799" spans="1:7" x14ac:dyDescent="0.4">
      <c r="A799" s="21"/>
      <c r="B799" s="21"/>
      <c r="D799" s="21"/>
      <c r="E799" s="21"/>
      <c r="F799" s="21"/>
      <c r="G799" s="21"/>
    </row>
    <row r="800" spans="1:7" x14ac:dyDescent="0.4">
      <c r="A800" s="21"/>
      <c r="B800" s="21"/>
      <c r="D800" s="21"/>
      <c r="E800" s="21"/>
      <c r="F800" s="21"/>
      <c r="G800" s="21"/>
    </row>
    <row r="801" spans="1:7" x14ac:dyDescent="0.4">
      <c r="A801" s="21"/>
      <c r="B801" s="21"/>
      <c r="D801" s="21"/>
      <c r="E801" s="21"/>
      <c r="F801" s="21"/>
      <c r="G801" s="21"/>
    </row>
    <row r="802" spans="1:7" x14ac:dyDescent="0.4">
      <c r="A802" s="21"/>
      <c r="B802" s="21"/>
      <c r="D802" s="21"/>
      <c r="E802" s="21"/>
      <c r="F802" s="21"/>
      <c r="G802" s="21"/>
    </row>
    <row r="803" spans="1:7" x14ac:dyDescent="0.4">
      <c r="A803" s="21"/>
      <c r="B803" s="21"/>
      <c r="D803" s="21"/>
      <c r="E803" s="21"/>
      <c r="F803" s="21"/>
      <c r="G803" s="21"/>
    </row>
    <row r="804" spans="1:7" x14ac:dyDescent="0.4">
      <c r="A804" s="21"/>
      <c r="B804" s="21"/>
      <c r="D804" s="21"/>
      <c r="E804" s="21"/>
      <c r="F804" s="21"/>
      <c r="G804" s="21"/>
    </row>
    <row r="805" spans="1:7" x14ac:dyDescent="0.4">
      <c r="A805" s="21"/>
      <c r="B805" s="21"/>
      <c r="D805" s="21"/>
      <c r="E805" s="21"/>
      <c r="F805" s="21"/>
      <c r="G805" s="21"/>
    </row>
    <row r="806" spans="1:7" x14ac:dyDescent="0.4">
      <c r="A806" s="21"/>
      <c r="B806" s="21"/>
      <c r="D806" s="21"/>
      <c r="E806" s="21"/>
      <c r="F806" s="21"/>
      <c r="G806" s="21"/>
    </row>
    <row r="807" spans="1:7" x14ac:dyDescent="0.4">
      <c r="A807" s="21"/>
      <c r="B807" s="21"/>
      <c r="D807" s="21"/>
      <c r="E807" s="21"/>
      <c r="F807" s="21"/>
      <c r="G807" s="21"/>
    </row>
    <row r="808" spans="1:7" x14ac:dyDescent="0.4">
      <c r="A808" s="21"/>
      <c r="B808" s="21"/>
      <c r="D808" s="21"/>
      <c r="E808" s="21"/>
      <c r="F808" s="21"/>
      <c r="G808" s="21"/>
    </row>
    <row r="809" spans="1:7" x14ac:dyDescent="0.4">
      <c r="A809" s="21"/>
      <c r="B809" s="21"/>
      <c r="D809" s="21"/>
      <c r="E809" s="21"/>
      <c r="F809" s="21"/>
      <c r="G809" s="21"/>
    </row>
    <row r="810" spans="1:7" x14ac:dyDescent="0.4">
      <c r="A810" s="21"/>
      <c r="B810" s="21"/>
      <c r="D810" s="21"/>
      <c r="E810" s="21"/>
      <c r="F810" s="21"/>
      <c r="G810" s="21"/>
    </row>
    <row r="811" spans="1:7" x14ac:dyDescent="0.4">
      <c r="A811" s="21"/>
      <c r="B811" s="21"/>
      <c r="D811" s="21"/>
      <c r="E811" s="21"/>
      <c r="F811" s="21"/>
      <c r="G811" s="21"/>
    </row>
    <row r="812" spans="1:7" x14ac:dyDescent="0.4">
      <c r="A812" s="21"/>
      <c r="B812" s="21"/>
      <c r="D812" s="21"/>
      <c r="E812" s="21"/>
      <c r="F812" s="21"/>
      <c r="G812" s="21"/>
    </row>
    <row r="813" spans="1:7" x14ac:dyDescent="0.4">
      <c r="A813" s="21"/>
      <c r="B813" s="21"/>
      <c r="D813" s="21"/>
      <c r="E813" s="21"/>
      <c r="F813" s="21"/>
      <c r="G813" s="21"/>
    </row>
    <row r="814" spans="1:7" x14ac:dyDescent="0.4">
      <c r="A814" s="21"/>
      <c r="B814" s="21"/>
      <c r="D814" s="21"/>
      <c r="E814" s="21"/>
      <c r="F814" s="21"/>
      <c r="G814" s="21"/>
    </row>
    <row r="815" spans="1:7" x14ac:dyDescent="0.4">
      <c r="A815" s="21"/>
      <c r="B815" s="21"/>
      <c r="D815" s="21"/>
      <c r="E815" s="21"/>
      <c r="F815" s="21"/>
      <c r="G815" s="21"/>
    </row>
    <row r="816" spans="1:7" x14ac:dyDescent="0.4">
      <c r="A816" s="21"/>
      <c r="B816" s="21"/>
      <c r="D816" s="21"/>
      <c r="E816" s="21"/>
      <c r="F816" s="21"/>
      <c r="G816" s="21"/>
    </row>
    <row r="817" spans="1:7" x14ac:dyDescent="0.4">
      <c r="A817" s="21"/>
      <c r="B817" s="21"/>
      <c r="D817" s="21"/>
      <c r="E817" s="21"/>
      <c r="F817" s="21"/>
      <c r="G817" s="21"/>
    </row>
    <row r="818" spans="1:7" x14ac:dyDescent="0.4">
      <c r="A818" s="21"/>
      <c r="B818" s="21"/>
      <c r="D818" s="21"/>
      <c r="E818" s="21"/>
      <c r="F818" s="21"/>
      <c r="G818" s="21"/>
    </row>
    <row r="819" spans="1:7" x14ac:dyDescent="0.4">
      <c r="A819" s="21"/>
      <c r="B819" s="21"/>
      <c r="D819" s="21"/>
      <c r="E819" s="21"/>
      <c r="F819" s="21"/>
      <c r="G819" s="21"/>
    </row>
    <row r="820" spans="1:7" x14ac:dyDescent="0.4">
      <c r="A820" s="21"/>
      <c r="B820" s="21"/>
      <c r="D820" s="21"/>
      <c r="E820" s="21"/>
      <c r="F820" s="21"/>
      <c r="G820" s="21"/>
    </row>
    <row r="821" spans="1:7" x14ac:dyDescent="0.4">
      <c r="A821" s="21"/>
      <c r="B821" s="21"/>
      <c r="D821" s="21"/>
      <c r="E821" s="21"/>
      <c r="F821" s="21"/>
      <c r="G821" s="21"/>
    </row>
    <row r="822" spans="1:7" x14ac:dyDescent="0.4">
      <c r="A822" s="21"/>
      <c r="B822" s="21"/>
      <c r="D822" s="21"/>
      <c r="E822" s="21"/>
      <c r="F822" s="21"/>
      <c r="G822" s="21"/>
    </row>
    <row r="823" spans="1:7" x14ac:dyDescent="0.4">
      <c r="A823" s="21"/>
      <c r="B823" s="21"/>
      <c r="D823" s="21"/>
      <c r="E823" s="21"/>
      <c r="F823" s="21"/>
      <c r="G823" s="21"/>
    </row>
    <row r="824" spans="1:7" x14ac:dyDescent="0.4">
      <c r="A824" s="21"/>
      <c r="B824" s="21"/>
      <c r="D824" s="21"/>
      <c r="E824" s="21"/>
      <c r="F824" s="21"/>
      <c r="G824" s="21"/>
    </row>
    <row r="825" spans="1:7" x14ac:dyDescent="0.4">
      <c r="A825" s="21"/>
      <c r="B825" s="21"/>
      <c r="D825" s="21"/>
      <c r="E825" s="21"/>
      <c r="F825" s="21"/>
      <c r="G825" s="21"/>
    </row>
    <row r="826" spans="1:7" x14ac:dyDescent="0.4">
      <c r="A826" s="21"/>
      <c r="B826" s="21"/>
      <c r="D826" s="21"/>
      <c r="E826" s="21"/>
      <c r="F826" s="21"/>
      <c r="G826" s="21"/>
    </row>
    <row r="827" spans="1:7" x14ac:dyDescent="0.4">
      <c r="A827" s="21"/>
      <c r="B827" s="21"/>
      <c r="D827" s="21"/>
      <c r="E827" s="21"/>
      <c r="F827" s="21"/>
      <c r="G827" s="21"/>
    </row>
    <row r="828" spans="1:7" x14ac:dyDescent="0.4">
      <c r="A828" s="21"/>
      <c r="B828" s="21"/>
      <c r="D828" s="21"/>
      <c r="E828" s="21"/>
      <c r="F828" s="21"/>
      <c r="G828" s="21"/>
    </row>
    <row r="829" spans="1:7" x14ac:dyDescent="0.4">
      <c r="A829" s="21"/>
      <c r="B829" s="21"/>
      <c r="D829" s="21"/>
      <c r="E829" s="21"/>
      <c r="F829" s="21"/>
      <c r="G829" s="21"/>
    </row>
    <row r="830" spans="1:7" x14ac:dyDescent="0.4">
      <c r="A830" s="21"/>
      <c r="B830" s="21"/>
      <c r="D830" s="21"/>
      <c r="E830" s="21"/>
      <c r="F830" s="21"/>
      <c r="G830" s="21"/>
    </row>
    <row r="831" spans="1:7" x14ac:dyDescent="0.4">
      <c r="A831" s="21"/>
      <c r="B831" s="21"/>
      <c r="D831" s="21"/>
      <c r="E831" s="21"/>
      <c r="F831" s="21"/>
      <c r="G831" s="21"/>
    </row>
    <row r="832" spans="1:7" x14ac:dyDescent="0.4">
      <c r="A832" s="21"/>
      <c r="B832" s="21"/>
      <c r="D832" s="21"/>
      <c r="E832" s="21"/>
      <c r="F832" s="21"/>
      <c r="G832" s="21"/>
    </row>
    <row r="833" spans="1:7" x14ac:dyDescent="0.4">
      <c r="A833" s="21"/>
      <c r="B833" s="21"/>
      <c r="D833" s="21"/>
      <c r="E833" s="21"/>
      <c r="F833" s="21"/>
      <c r="G833" s="21"/>
    </row>
    <row r="834" spans="1:7" x14ac:dyDescent="0.4">
      <c r="A834" s="21"/>
      <c r="B834" s="21"/>
      <c r="D834" s="21"/>
      <c r="E834" s="21"/>
      <c r="F834" s="21"/>
      <c r="G834" s="21"/>
    </row>
    <row r="835" spans="1:7" x14ac:dyDescent="0.4">
      <c r="A835" s="21"/>
      <c r="B835" s="21"/>
      <c r="D835" s="21"/>
      <c r="E835" s="21"/>
      <c r="F835" s="21"/>
      <c r="G835" s="21"/>
    </row>
    <row r="836" spans="1:7" x14ac:dyDescent="0.4">
      <c r="A836" s="21"/>
      <c r="B836" s="21"/>
      <c r="D836" s="21"/>
      <c r="E836" s="21"/>
      <c r="F836" s="21"/>
      <c r="G836" s="21"/>
    </row>
    <row r="837" spans="1:7" x14ac:dyDescent="0.4">
      <c r="A837" s="21"/>
      <c r="B837" s="21"/>
      <c r="D837" s="21"/>
      <c r="E837" s="21"/>
      <c r="F837" s="21"/>
      <c r="G837" s="21"/>
    </row>
    <row r="838" spans="1:7" x14ac:dyDescent="0.4">
      <c r="A838" s="21"/>
      <c r="B838" s="21"/>
      <c r="D838" s="21"/>
      <c r="E838" s="21"/>
      <c r="F838" s="21"/>
      <c r="G838" s="21"/>
    </row>
    <row r="839" spans="1:7" x14ac:dyDescent="0.4">
      <c r="A839" s="21"/>
      <c r="B839" s="21"/>
      <c r="D839" s="21"/>
      <c r="E839" s="21"/>
      <c r="F839" s="21"/>
      <c r="G839" s="21"/>
    </row>
    <row r="840" spans="1:7" x14ac:dyDescent="0.4">
      <c r="A840" s="21"/>
      <c r="B840" s="21"/>
      <c r="D840" s="21"/>
      <c r="E840" s="21"/>
      <c r="F840" s="21"/>
      <c r="G840" s="21"/>
    </row>
    <row r="841" spans="1:7" x14ac:dyDescent="0.4">
      <c r="A841" s="21"/>
      <c r="B841" s="21"/>
      <c r="D841" s="21"/>
      <c r="E841" s="21"/>
      <c r="F841" s="21"/>
      <c r="G841" s="21"/>
    </row>
    <row r="842" spans="1:7" x14ac:dyDescent="0.4">
      <c r="A842" s="21"/>
      <c r="B842" s="21"/>
      <c r="D842" s="21"/>
      <c r="E842" s="21"/>
      <c r="F842" s="21"/>
      <c r="G842" s="21"/>
    </row>
    <row r="843" spans="1:7" x14ac:dyDescent="0.4">
      <c r="A843" s="21"/>
      <c r="B843" s="21"/>
      <c r="D843" s="21"/>
      <c r="E843" s="21"/>
      <c r="F843" s="21"/>
      <c r="G843" s="21"/>
    </row>
    <row r="844" spans="1:7" x14ac:dyDescent="0.4">
      <c r="A844" s="21"/>
      <c r="B844" s="21"/>
      <c r="D844" s="21"/>
      <c r="E844" s="21"/>
      <c r="F844" s="21"/>
      <c r="G844" s="21"/>
    </row>
    <row r="845" spans="1:7" x14ac:dyDescent="0.4">
      <c r="A845" s="21"/>
      <c r="B845" s="21"/>
      <c r="D845" s="21"/>
      <c r="E845" s="21"/>
      <c r="F845" s="21"/>
      <c r="G845" s="21"/>
    </row>
    <row r="846" spans="1:7" x14ac:dyDescent="0.4">
      <c r="A846" s="21"/>
      <c r="B846" s="21"/>
      <c r="D846" s="21"/>
      <c r="E846" s="21"/>
      <c r="F846" s="21"/>
      <c r="G846" s="21"/>
    </row>
    <row r="847" spans="1:7" x14ac:dyDescent="0.4">
      <c r="A847" s="21"/>
      <c r="B847" s="21"/>
      <c r="D847" s="21"/>
      <c r="E847" s="21"/>
      <c r="F847" s="21"/>
      <c r="G847" s="21"/>
    </row>
    <row r="848" spans="1:7" x14ac:dyDescent="0.4">
      <c r="A848" s="21"/>
      <c r="B848" s="21"/>
      <c r="D848" s="21"/>
      <c r="E848" s="21"/>
      <c r="F848" s="21"/>
      <c r="G848" s="21"/>
    </row>
    <row r="849" spans="1:7" x14ac:dyDescent="0.4">
      <c r="A849" s="21"/>
      <c r="B849" s="21"/>
      <c r="D849" s="21"/>
      <c r="E849" s="21"/>
      <c r="F849" s="21"/>
      <c r="G849" s="21"/>
    </row>
    <row r="850" spans="1:7" x14ac:dyDescent="0.4">
      <c r="A850" s="21"/>
      <c r="B850" s="21"/>
      <c r="D850" s="21"/>
      <c r="E850" s="21"/>
      <c r="F850" s="21"/>
      <c r="G850" s="21"/>
    </row>
    <row r="851" spans="1:7" x14ac:dyDescent="0.4">
      <c r="A851" s="21"/>
      <c r="B851" s="21"/>
      <c r="D851" s="21"/>
      <c r="E851" s="21"/>
      <c r="F851" s="21"/>
      <c r="G851" s="21"/>
    </row>
    <row r="852" spans="1:7" x14ac:dyDescent="0.4">
      <c r="A852" s="21"/>
      <c r="B852" s="21"/>
      <c r="D852" s="21"/>
      <c r="E852" s="21"/>
      <c r="F852" s="21"/>
      <c r="G852" s="21"/>
    </row>
    <row r="853" spans="1:7" x14ac:dyDescent="0.4">
      <c r="A853" s="21"/>
      <c r="B853" s="21"/>
      <c r="D853" s="21"/>
      <c r="E853" s="21"/>
      <c r="F853" s="21"/>
      <c r="G853" s="21"/>
    </row>
    <row r="854" spans="1:7" x14ac:dyDescent="0.4">
      <c r="A854" s="21"/>
      <c r="B854" s="21"/>
      <c r="D854" s="21"/>
      <c r="E854" s="21"/>
      <c r="F854" s="21"/>
      <c r="G854" s="21"/>
    </row>
    <row r="855" spans="1:7" x14ac:dyDescent="0.4">
      <c r="A855" s="21"/>
      <c r="B855" s="21"/>
      <c r="D855" s="21"/>
      <c r="E855" s="21"/>
      <c r="F855" s="21"/>
      <c r="G855" s="21"/>
    </row>
    <row r="856" spans="1:7" x14ac:dyDescent="0.4">
      <c r="A856" s="21"/>
      <c r="B856" s="21"/>
      <c r="D856" s="21"/>
      <c r="E856" s="21"/>
      <c r="F856" s="21"/>
      <c r="G856" s="21"/>
    </row>
    <row r="857" spans="1:7" x14ac:dyDescent="0.4">
      <c r="A857" s="21"/>
      <c r="B857" s="21"/>
      <c r="D857" s="21"/>
      <c r="E857" s="21"/>
      <c r="F857" s="21"/>
      <c r="G857" s="21"/>
    </row>
    <row r="858" spans="1:7" x14ac:dyDescent="0.4">
      <c r="A858" s="21"/>
      <c r="B858" s="21"/>
      <c r="D858" s="21"/>
      <c r="E858" s="21"/>
      <c r="F858" s="21"/>
      <c r="G858" s="21"/>
    </row>
    <row r="859" spans="1:7" x14ac:dyDescent="0.4">
      <c r="A859" s="21"/>
      <c r="B859" s="21"/>
      <c r="D859" s="21"/>
      <c r="E859" s="21"/>
      <c r="F859" s="21"/>
      <c r="G859" s="21"/>
    </row>
    <row r="860" spans="1:7" x14ac:dyDescent="0.4">
      <c r="A860" s="21"/>
      <c r="B860" s="21"/>
      <c r="D860" s="21"/>
      <c r="E860" s="21"/>
      <c r="F860" s="21"/>
      <c r="G860" s="21"/>
    </row>
    <row r="861" spans="1:7" x14ac:dyDescent="0.4">
      <c r="A861" s="21"/>
      <c r="B861" s="21"/>
      <c r="D861" s="21"/>
      <c r="E861" s="21"/>
      <c r="F861" s="21"/>
      <c r="G861" s="21"/>
    </row>
    <row r="862" spans="1:7" x14ac:dyDescent="0.4">
      <c r="A862" s="21"/>
      <c r="B862" s="21"/>
      <c r="D862" s="21"/>
      <c r="E862" s="21"/>
      <c r="F862" s="21"/>
      <c r="G862" s="21"/>
    </row>
    <row r="863" spans="1:7" x14ac:dyDescent="0.4">
      <c r="A863" s="21"/>
      <c r="B863" s="21"/>
      <c r="D863" s="21"/>
      <c r="E863" s="21"/>
      <c r="F863" s="21"/>
      <c r="G863" s="21"/>
    </row>
    <row r="864" spans="1:7" x14ac:dyDescent="0.4">
      <c r="A864" s="21"/>
      <c r="B864" s="21"/>
      <c r="D864" s="21"/>
      <c r="E864" s="21"/>
      <c r="F864" s="21"/>
      <c r="G864" s="21"/>
    </row>
    <row r="865" spans="1:7" x14ac:dyDescent="0.4">
      <c r="A865" s="21"/>
      <c r="B865" s="21"/>
      <c r="D865" s="21"/>
      <c r="E865" s="21"/>
      <c r="F865" s="21"/>
      <c r="G865" s="21"/>
    </row>
    <row r="866" spans="1:7" x14ac:dyDescent="0.4">
      <c r="A866" s="21"/>
      <c r="B866" s="21"/>
      <c r="D866" s="21"/>
      <c r="E866" s="21"/>
      <c r="F866" s="21"/>
      <c r="G866" s="21"/>
    </row>
    <row r="867" spans="1:7" x14ac:dyDescent="0.4">
      <c r="A867" s="21"/>
      <c r="B867" s="21"/>
      <c r="D867" s="21"/>
      <c r="E867" s="21"/>
      <c r="F867" s="21"/>
      <c r="G867" s="21"/>
    </row>
    <row r="868" spans="1:7" x14ac:dyDescent="0.4">
      <c r="A868" s="21"/>
      <c r="B868" s="21"/>
      <c r="D868" s="21"/>
      <c r="E868" s="21"/>
      <c r="F868" s="21"/>
      <c r="G868" s="21"/>
    </row>
    <row r="869" spans="1:7" x14ac:dyDescent="0.4">
      <c r="A869" s="21"/>
      <c r="B869" s="21"/>
      <c r="D869" s="21"/>
      <c r="E869" s="21"/>
      <c r="F869" s="21"/>
      <c r="G869" s="21"/>
    </row>
    <row r="870" spans="1:7" x14ac:dyDescent="0.4">
      <c r="A870" s="21"/>
      <c r="B870" s="21"/>
      <c r="D870" s="21"/>
      <c r="E870" s="21"/>
      <c r="F870" s="21"/>
      <c r="G870" s="21"/>
    </row>
    <row r="871" spans="1:7" x14ac:dyDescent="0.4">
      <c r="A871" s="21"/>
      <c r="B871" s="21"/>
      <c r="D871" s="21"/>
      <c r="E871" s="21"/>
      <c r="F871" s="21"/>
      <c r="G871" s="21"/>
    </row>
    <row r="872" spans="1:7" x14ac:dyDescent="0.4">
      <c r="A872" s="21"/>
      <c r="B872" s="21"/>
      <c r="D872" s="21"/>
      <c r="E872" s="21"/>
      <c r="F872" s="21"/>
      <c r="G872" s="21"/>
    </row>
    <row r="873" spans="1:7" x14ac:dyDescent="0.4">
      <c r="A873" s="21"/>
      <c r="B873" s="21"/>
      <c r="D873" s="21"/>
      <c r="E873" s="21"/>
      <c r="F873" s="21"/>
      <c r="G873" s="21"/>
    </row>
    <row r="874" spans="1:7" x14ac:dyDescent="0.4">
      <c r="A874" s="21"/>
      <c r="B874" s="21"/>
      <c r="D874" s="21"/>
      <c r="E874" s="21"/>
      <c r="F874" s="21"/>
      <c r="G874" s="21"/>
    </row>
    <row r="875" spans="1:7" x14ac:dyDescent="0.4">
      <c r="A875" s="21"/>
      <c r="B875" s="21"/>
      <c r="D875" s="21"/>
      <c r="E875" s="21"/>
      <c r="F875" s="21"/>
      <c r="G875" s="21"/>
    </row>
    <row r="876" spans="1:7" x14ac:dyDescent="0.4">
      <c r="A876" s="21"/>
      <c r="B876" s="21"/>
      <c r="D876" s="21"/>
      <c r="E876" s="21"/>
      <c r="F876" s="21"/>
      <c r="G876" s="21"/>
    </row>
    <row r="877" spans="1:7" x14ac:dyDescent="0.4">
      <c r="A877" s="21"/>
      <c r="B877" s="21"/>
      <c r="D877" s="21"/>
      <c r="E877" s="21"/>
      <c r="F877" s="21"/>
      <c r="G877" s="21"/>
    </row>
    <row r="878" spans="1:7" x14ac:dyDescent="0.4">
      <c r="A878" s="21"/>
      <c r="B878" s="21"/>
      <c r="D878" s="21"/>
      <c r="E878" s="21"/>
      <c r="F878" s="21"/>
      <c r="G878" s="21"/>
    </row>
    <row r="879" spans="1:7" x14ac:dyDescent="0.4">
      <c r="A879" s="21"/>
      <c r="B879" s="21"/>
      <c r="D879" s="21"/>
      <c r="E879" s="21"/>
      <c r="F879" s="21"/>
      <c r="G879" s="21"/>
    </row>
    <row r="880" spans="1:7" x14ac:dyDescent="0.4">
      <c r="A880" s="21"/>
      <c r="B880" s="21"/>
      <c r="D880" s="21"/>
      <c r="E880" s="21"/>
      <c r="F880" s="21"/>
      <c r="G880" s="21"/>
    </row>
    <row r="881" spans="1:7" x14ac:dyDescent="0.4">
      <c r="A881" s="21"/>
      <c r="B881" s="21"/>
      <c r="D881" s="21"/>
      <c r="E881" s="21"/>
      <c r="F881" s="21"/>
      <c r="G881" s="21"/>
    </row>
    <row r="882" spans="1:7" x14ac:dyDescent="0.4">
      <c r="A882" s="21"/>
      <c r="B882" s="21"/>
      <c r="D882" s="21"/>
      <c r="E882" s="21"/>
      <c r="F882" s="21"/>
      <c r="G882" s="21"/>
    </row>
    <row r="883" spans="1:7" x14ac:dyDescent="0.4">
      <c r="A883" s="21"/>
      <c r="B883" s="21"/>
      <c r="D883" s="21"/>
      <c r="E883" s="21"/>
      <c r="F883" s="21"/>
      <c r="G883" s="21"/>
    </row>
    <row r="884" spans="1:7" x14ac:dyDescent="0.4">
      <c r="A884" s="21"/>
      <c r="B884" s="21"/>
      <c r="D884" s="21"/>
      <c r="E884" s="21"/>
      <c r="F884" s="21"/>
      <c r="G884" s="21"/>
    </row>
    <row r="885" spans="1:7" x14ac:dyDescent="0.4">
      <c r="A885" s="21"/>
      <c r="B885" s="21"/>
      <c r="D885" s="21"/>
      <c r="E885" s="21"/>
      <c r="F885" s="21"/>
      <c r="G885" s="21"/>
    </row>
    <row r="886" spans="1:7" x14ac:dyDescent="0.4">
      <c r="A886" s="21"/>
      <c r="B886" s="21"/>
      <c r="D886" s="21"/>
      <c r="E886" s="21"/>
      <c r="F886" s="21"/>
      <c r="G886" s="21"/>
    </row>
    <row r="887" spans="1:7" x14ac:dyDescent="0.4">
      <c r="A887" s="21"/>
      <c r="B887" s="21"/>
      <c r="D887" s="21"/>
      <c r="E887" s="21"/>
      <c r="F887" s="21"/>
      <c r="G887" s="21"/>
    </row>
    <row r="888" spans="1:7" x14ac:dyDescent="0.4">
      <c r="A888" s="21"/>
      <c r="B888" s="21"/>
      <c r="D888" s="21"/>
      <c r="E888" s="21"/>
      <c r="F888" s="21"/>
      <c r="G888" s="21"/>
    </row>
    <row r="889" spans="1:7" x14ac:dyDescent="0.4">
      <c r="A889" s="21"/>
      <c r="B889" s="21"/>
      <c r="D889" s="21"/>
      <c r="E889" s="21"/>
      <c r="F889" s="21"/>
      <c r="G889" s="21"/>
    </row>
    <row r="890" spans="1:7" x14ac:dyDescent="0.4">
      <c r="A890" s="21"/>
      <c r="B890" s="21"/>
      <c r="D890" s="21"/>
      <c r="E890" s="21"/>
      <c r="F890" s="21"/>
      <c r="G890" s="21"/>
    </row>
    <row r="891" spans="1:7" x14ac:dyDescent="0.4">
      <c r="A891" s="21"/>
      <c r="B891" s="21"/>
      <c r="D891" s="21"/>
      <c r="E891" s="21"/>
      <c r="F891" s="21"/>
      <c r="G891" s="21"/>
    </row>
    <row r="892" spans="1:7" x14ac:dyDescent="0.4">
      <c r="A892" s="21"/>
      <c r="B892" s="21"/>
      <c r="D892" s="21"/>
      <c r="E892" s="21"/>
      <c r="F892" s="21"/>
      <c r="G892" s="21"/>
    </row>
    <row r="893" spans="1:7" x14ac:dyDescent="0.4">
      <c r="A893" s="21"/>
      <c r="B893" s="21"/>
      <c r="D893" s="21"/>
      <c r="E893" s="21"/>
      <c r="F893" s="21"/>
      <c r="G893" s="21"/>
    </row>
    <row r="894" spans="1:7" x14ac:dyDescent="0.4">
      <c r="A894" s="21"/>
      <c r="B894" s="21"/>
      <c r="D894" s="21"/>
      <c r="E894" s="21"/>
      <c r="F894" s="21"/>
      <c r="G894" s="21"/>
    </row>
    <row r="895" spans="1:7" x14ac:dyDescent="0.4">
      <c r="A895" s="21"/>
      <c r="B895" s="21"/>
      <c r="D895" s="21"/>
      <c r="E895" s="21"/>
      <c r="F895" s="21"/>
      <c r="G895" s="21"/>
    </row>
    <row r="896" spans="1:7" x14ac:dyDescent="0.4">
      <c r="A896" s="21"/>
      <c r="B896" s="21"/>
      <c r="D896" s="21"/>
      <c r="E896" s="21"/>
      <c r="F896" s="21"/>
      <c r="G896" s="21"/>
    </row>
    <row r="897" spans="1:7" x14ac:dyDescent="0.4">
      <c r="A897" s="21"/>
      <c r="B897" s="21"/>
      <c r="D897" s="21"/>
      <c r="E897" s="21"/>
      <c r="F897" s="21"/>
      <c r="G897" s="21"/>
    </row>
    <row r="898" spans="1:7" x14ac:dyDescent="0.4">
      <c r="A898" s="21"/>
      <c r="B898" s="21"/>
      <c r="D898" s="21"/>
      <c r="E898" s="21"/>
      <c r="F898" s="21"/>
      <c r="G898" s="21"/>
    </row>
    <row r="899" spans="1:7" x14ac:dyDescent="0.4">
      <c r="A899" s="21"/>
      <c r="B899" s="21"/>
      <c r="D899" s="21"/>
      <c r="E899" s="21"/>
      <c r="F899" s="21"/>
      <c r="G899" s="21"/>
    </row>
    <row r="900" spans="1:7" x14ac:dyDescent="0.4">
      <c r="A900" s="21"/>
      <c r="B900" s="21"/>
      <c r="D900" s="21"/>
      <c r="E900" s="21"/>
      <c r="F900" s="21"/>
      <c r="G900" s="21"/>
    </row>
    <row r="901" spans="1:7" x14ac:dyDescent="0.4">
      <c r="A901" s="21"/>
      <c r="B901" s="21"/>
      <c r="D901" s="21"/>
      <c r="E901" s="21"/>
      <c r="F901" s="21"/>
      <c r="G901" s="21"/>
    </row>
    <row r="902" spans="1:7" x14ac:dyDescent="0.4">
      <c r="A902" s="21"/>
      <c r="B902" s="21"/>
      <c r="D902" s="21"/>
      <c r="E902" s="21"/>
      <c r="F902" s="21"/>
      <c r="G902" s="21"/>
    </row>
    <row r="903" spans="1:7" x14ac:dyDescent="0.4">
      <c r="A903" s="21"/>
      <c r="B903" s="21"/>
      <c r="D903" s="21"/>
      <c r="E903" s="21"/>
      <c r="F903" s="21"/>
      <c r="G903" s="21"/>
    </row>
    <row r="904" spans="1:7" x14ac:dyDescent="0.4">
      <c r="A904" s="21"/>
      <c r="B904" s="21"/>
      <c r="D904" s="21"/>
      <c r="E904" s="21"/>
      <c r="F904" s="21"/>
      <c r="G904" s="21"/>
    </row>
    <row r="905" spans="1:7" x14ac:dyDescent="0.4">
      <c r="A905" s="21"/>
      <c r="B905" s="21"/>
      <c r="D905" s="21"/>
      <c r="E905" s="21"/>
      <c r="F905" s="21"/>
      <c r="G905" s="21"/>
    </row>
    <row r="906" spans="1:7" x14ac:dyDescent="0.4">
      <c r="A906" s="21"/>
      <c r="B906" s="21"/>
      <c r="D906" s="21"/>
      <c r="E906" s="21"/>
      <c r="F906" s="21"/>
      <c r="G906" s="21"/>
    </row>
    <row r="907" spans="1:7" x14ac:dyDescent="0.4">
      <c r="A907" s="21"/>
      <c r="B907" s="21"/>
      <c r="D907" s="21"/>
      <c r="E907" s="21"/>
      <c r="F907" s="21"/>
      <c r="G907" s="21"/>
    </row>
    <row r="908" spans="1:7" x14ac:dyDescent="0.4">
      <c r="A908" s="21"/>
      <c r="B908" s="21"/>
      <c r="D908" s="21"/>
      <c r="E908" s="21"/>
      <c r="F908" s="21"/>
      <c r="G908" s="21"/>
    </row>
    <row r="909" spans="1:7" x14ac:dyDescent="0.4">
      <c r="A909" s="21"/>
      <c r="B909" s="21"/>
      <c r="D909" s="21"/>
      <c r="E909" s="21"/>
      <c r="F909" s="21"/>
      <c r="G909" s="21"/>
    </row>
    <row r="910" spans="1:7" x14ac:dyDescent="0.4">
      <c r="A910" s="21"/>
      <c r="B910" s="21"/>
      <c r="D910" s="21"/>
      <c r="E910" s="21"/>
      <c r="F910" s="21"/>
      <c r="G910" s="21"/>
    </row>
    <row r="911" spans="1:7" x14ac:dyDescent="0.4">
      <c r="A911" s="21"/>
      <c r="B911" s="21"/>
      <c r="D911" s="21"/>
      <c r="E911" s="21"/>
      <c r="F911" s="21"/>
      <c r="G911" s="21"/>
    </row>
    <row r="912" spans="1:7" x14ac:dyDescent="0.4">
      <c r="A912" s="21"/>
      <c r="B912" s="21"/>
      <c r="D912" s="21"/>
      <c r="E912" s="21"/>
      <c r="F912" s="21"/>
      <c r="G912" s="21"/>
    </row>
    <row r="913" spans="1:7" x14ac:dyDescent="0.4">
      <c r="A913" s="21"/>
      <c r="B913" s="21"/>
      <c r="D913" s="21"/>
      <c r="E913" s="21"/>
      <c r="F913" s="21"/>
      <c r="G913" s="21"/>
    </row>
    <row r="914" spans="1:7" x14ac:dyDescent="0.4">
      <c r="A914" s="21"/>
      <c r="B914" s="21"/>
      <c r="D914" s="21"/>
      <c r="E914" s="21"/>
      <c r="F914" s="21"/>
      <c r="G914" s="21"/>
    </row>
    <row r="915" spans="1:7" x14ac:dyDescent="0.4">
      <c r="A915" s="21"/>
      <c r="B915" s="21"/>
      <c r="D915" s="21"/>
      <c r="E915" s="21"/>
      <c r="F915" s="21"/>
      <c r="G915" s="21"/>
    </row>
    <row r="916" spans="1:7" x14ac:dyDescent="0.4">
      <c r="A916" s="21"/>
      <c r="B916" s="21"/>
      <c r="D916" s="21"/>
      <c r="E916" s="21"/>
      <c r="F916" s="21"/>
      <c r="G916" s="21"/>
    </row>
    <row r="917" spans="1:7" x14ac:dyDescent="0.4">
      <c r="A917" s="21"/>
      <c r="B917" s="21"/>
      <c r="D917" s="21"/>
      <c r="E917" s="21"/>
      <c r="F917" s="21"/>
      <c r="G917" s="21"/>
    </row>
    <row r="918" spans="1:7" x14ac:dyDescent="0.4">
      <c r="A918" s="21"/>
      <c r="B918" s="21"/>
      <c r="D918" s="21"/>
      <c r="E918" s="21"/>
      <c r="F918" s="21"/>
      <c r="G918" s="21"/>
    </row>
    <row r="919" spans="1:7" x14ac:dyDescent="0.4">
      <c r="A919" s="21"/>
      <c r="B919" s="21"/>
      <c r="D919" s="21"/>
      <c r="E919" s="21"/>
      <c r="F919" s="21"/>
      <c r="G919" s="21"/>
    </row>
    <row r="920" spans="1:7" x14ac:dyDescent="0.4">
      <c r="A920" s="21"/>
      <c r="B920" s="21"/>
      <c r="D920" s="21"/>
      <c r="E920" s="21"/>
      <c r="F920" s="21"/>
      <c r="G920" s="21"/>
    </row>
    <row r="921" spans="1:7" x14ac:dyDescent="0.4">
      <c r="A921" s="21"/>
      <c r="B921" s="21"/>
      <c r="D921" s="21"/>
      <c r="E921" s="21"/>
      <c r="F921" s="21"/>
      <c r="G921" s="21"/>
    </row>
    <row r="922" spans="1:7" x14ac:dyDescent="0.4">
      <c r="A922" s="21"/>
      <c r="B922" s="21"/>
      <c r="D922" s="21"/>
      <c r="E922" s="21"/>
      <c r="F922" s="21"/>
      <c r="G922" s="21"/>
    </row>
    <row r="923" spans="1:7" x14ac:dyDescent="0.4">
      <c r="A923" s="21"/>
      <c r="B923" s="21"/>
      <c r="D923" s="21"/>
      <c r="E923" s="21"/>
      <c r="F923" s="21"/>
      <c r="G923" s="21"/>
    </row>
    <row r="924" spans="1:7" x14ac:dyDescent="0.4">
      <c r="A924" s="21"/>
      <c r="B924" s="21"/>
      <c r="D924" s="21"/>
      <c r="E924" s="21"/>
      <c r="F924" s="21"/>
      <c r="G924" s="21"/>
    </row>
    <row r="925" spans="1:7" x14ac:dyDescent="0.4">
      <c r="A925" s="21"/>
      <c r="B925" s="21"/>
      <c r="D925" s="21"/>
      <c r="E925" s="21"/>
      <c r="F925" s="21"/>
      <c r="G925" s="21"/>
    </row>
    <row r="926" spans="1:7" x14ac:dyDescent="0.4">
      <c r="A926" s="21"/>
      <c r="B926" s="21"/>
      <c r="D926" s="21"/>
      <c r="E926" s="21"/>
      <c r="F926" s="21"/>
      <c r="G926" s="21"/>
    </row>
    <row r="927" spans="1:7" x14ac:dyDescent="0.4">
      <c r="A927" s="21"/>
      <c r="B927" s="21"/>
      <c r="D927" s="21"/>
      <c r="E927" s="21"/>
      <c r="F927" s="21"/>
      <c r="G927" s="21"/>
    </row>
    <row r="928" spans="1:7" x14ac:dyDescent="0.4">
      <c r="A928" s="21"/>
      <c r="B928" s="21"/>
      <c r="D928" s="21"/>
      <c r="E928" s="21"/>
      <c r="F928" s="21"/>
      <c r="G928" s="21"/>
    </row>
    <row r="929" spans="1:7" x14ac:dyDescent="0.4">
      <c r="A929" s="21"/>
      <c r="B929" s="21"/>
      <c r="D929" s="21"/>
      <c r="E929" s="21"/>
      <c r="F929" s="21"/>
      <c r="G929" s="21"/>
    </row>
    <row r="930" spans="1:7" x14ac:dyDescent="0.4">
      <c r="A930" s="21"/>
      <c r="B930" s="21"/>
      <c r="D930" s="21"/>
      <c r="E930" s="21"/>
      <c r="F930" s="21"/>
      <c r="G930" s="21"/>
    </row>
    <row r="931" spans="1:7" x14ac:dyDescent="0.4">
      <c r="A931" s="21"/>
      <c r="B931" s="21"/>
      <c r="D931" s="21"/>
      <c r="E931" s="21"/>
      <c r="F931" s="21"/>
      <c r="G931" s="21"/>
    </row>
    <row r="932" spans="1:7" x14ac:dyDescent="0.4">
      <c r="A932" s="21"/>
      <c r="B932" s="21"/>
      <c r="D932" s="21"/>
      <c r="E932" s="21"/>
      <c r="F932" s="21"/>
      <c r="G932" s="21"/>
    </row>
    <row r="933" spans="1:7" x14ac:dyDescent="0.4">
      <c r="A933" s="21"/>
      <c r="B933" s="21"/>
      <c r="D933" s="21"/>
      <c r="E933" s="21"/>
      <c r="F933" s="21"/>
      <c r="G933" s="21"/>
    </row>
    <row r="934" spans="1:7" x14ac:dyDescent="0.4">
      <c r="A934" s="21"/>
      <c r="B934" s="21"/>
      <c r="D934" s="21"/>
      <c r="E934" s="21"/>
      <c r="F934" s="21"/>
      <c r="G934" s="21"/>
    </row>
    <row r="935" spans="1:7" x14ac:dyDescent="0.4">
      <c r="A935" s="21"/>
      <c r="B935" s="21"/>
      <c r="D935" s="21"/>
      <c r="E935" s="21"/>
      <c r="F935" s="21"/>
      <c r="G935" s="21"/>
    </row>
    <row r="936" spans="1:7" x14ac:dyDescent="0.4">
      <c r="A936" s="21"/>
      <c r="B936" s="21"/>
      <c r="D936" s="21"/>
      <c r="E936" s="21"/>
      <c r="F936" s="21"/>
      <c r="G936" s="21"/>
    </row>
    <row r="937" spans="1:7" x14ac:dyDescent="0.4">
      <c r="A937" s="21"/>
      <c r="B937" s="21"/>
      <c r="D937" s="21"/>
      <c r="E937" s="21"/>
      <c r="F937" s="21"/>
      <c r="G937" s="21"/>
    </row>
    <row r="938" spans="1:7" x14ac:dyDescent="0.4">
      <c r="A938" s="21"/>
      <c r="B938" s="21"/>
      <c r="D938" s="21"/>
      <c r="E938" s="21"/>
      <c r="F938" s="21"/>
      <c r="G938" s="21"/>
    </row>
    <row r="939" spans="1:7" x14ac:dyDescent="0.4">
      <c r="A939" s="21"/>
      <c r="B939" s="21"/>
      <c r="D939" s="21"/>
      <c r="E939" s="21"/>
      <c r="F939" s="21"/>
      <c r="G939" s="21"/>
    </row>
    <row r="940" spans="1:7" x14ac:dyDescent="0.4">
      <c r="A940" s="21"/>
      <c r="B940" s="21"/>
      <c r="D940" s="21"/>
      <c r="E940" s="21"/>
      <c r="F940" s="21"/>
      <c r="G940" s="21"/>
    </row>
    <row r="941" spans="1:7" x14ac:dyDescent="0.4">
      <c r="A941" s="21"/>
      <c r="B941" s="21"/>
      <c r="D941" s="21"/>
      <c r="E941" s="21"/>
      <c r="F941" s="21"/>
      <c r="G941" s="21"/>
    </row>
    <row r="942" spans="1:7" x14ac:dyDescent="0.4">
      <c r="A942" s="21"/>
      <c r="B942" s="21"/>
      <c r="D942" s="21"/>
      <c r="E942" s="21"/>
      <c r="F942" s="21"/>
      <c r="G942" s="21"/>
    </row>
    <row r="943" spans="1:7" x14ac:dyDescent="0.4">
      <c r="A943" s="21"/>
      <c r="B943" s="21"/>
      <c r="D943" s="21"/>
      <c r="E943" s="21"/>
      <c r="F943" s="21"/>
      <c r="G943" s="21"/>
    </row>
    <row r="944" spans="1:7" x14ac:dyDescent="0.4">
      <c r="A944" s="21"/>
      <c r="B944" s="21"/>
      <c r="D944" s="21"/>
      <c r="E944" s="21"/>
      <c r="F944" s="21"/>
      <c r="G944" s="21"/>
    </row>
    <row r="945" spans="1:7" x14ac:dyDescent="0.4">
      <c r="A945" s="21"/>
      <c r="B945" s="21"/>
      <c r="D945" s="21"/>
      <c r="E945" s="21"/>
      <c r="F945" s="21"/>
      <c r="G945" s="21"/>
    </row>
    <row r="946" spans="1:7" x14ac:dyDescent="0.4">
      <c r="A946" s="21"/>
      <c r="B946" s="21"/>
      <c r="D946" s="21"/>
      <c r="E946" s="21"/>
      <c r="F946" s="21"/>
      <c r="G946" s="21"/>
    </row>
    <row r="947" spans="1:7" x14ac:dyDescent="0.4">
      <c r="A947" s="21"/>
      <c r="B947" s="21"/>
      <c r="D947" s="21"/>
      <c r="E947" s="21"/>
      <c r="F947" s="21"/>
      <c r="G947" s="21"/>
    </row>
    <row r="948" spans="1:7" x14ac:dyDescent="0.4">
      <c r="A948" s="21"/>
      <c r="B948" s="21"/>
      <c r="D948" s="21"/>
      <c r="E948" s="21"/>
      <c r="F948" s="21"/>
      <c r="G948" s="21"/>
    </row>
    <row r="949" spans="1:7" x14ac:dyDescent="0.4">
      <c r="A949" s="21"/>
      <c r="B949" s="21"/>
      <c r="D949" s="21"/>
      <c r="E949" s="21"/>
      <c r="F949" s="21"/>
      <c r="G949" s="21"/>
    </row>
    <row r="950" spans="1:7" x14ac:dyDescent="0.4">
      <c r="A950" s="21"/>
      <c r="B950" s="21"/>
      <c r="D950" s="21"/>
      <c r="E950" s="21"/>
      <c r="F950" s="21"/>
      <c r="G950" s="21"/>
    </row>
    <row r="951" spans="1:7" x14ac:dyDescent="0.4">
      <c r="A951" s="21"/>
      <c r="B951" s="21"/>
      <c r="D951" s="21"/>
      <c r="E951" s="21"/>
      <c r="F951" s="21"/>
      <c r="G951" s="21"/>
    </row>
    <row r="952" spans="1:7" x14ac:dyDescent="0.4">
      <c r="A952" s="21"/>
      <c r="B952" s="21"/>
      <c r="D952" s="21"/>
      <c r="E952" s="21"/>
      <c r="F952" s="21"/>
      <c r="G952" s="21"/>
    </row>
    <row r="953" spans="1:7" x14ac:dyDescent="0.4">
      <c r="A953" s="21"/>
      <c r="B953" s="21"/>
      <c r="D953" s="21"/>
      <c r="E953" s="21"/>
      <c r="F953" s="21"/>
      <c r="G953" s="21"/>
    </row>
    <row r="954" spans="1:7" x14ac:dyDescent="0.4">
      <c r="A954" s="21"/>
      <c r="B954" s="21"/>
      <c r="D954" s="21"/>
      <c r="E954" s="21"/>
      <c r="F954" s="21"/>
      <c r="G954" s="21"/>
    </row>
    <row r="955" spans="1:7" x14ac:dyDescent="0.4">
      <c r="A955" s="21"/>
      <c r="B955" s="21"/>
      <c r="D955" s="21"/>
      <c r="E955" s="21"/>
      <c r="F955" s="21"/>
      <c r="G955" s="21"/>
    </row>
    <row r="956" spans="1:7" x14ac:dyDescent="0.4">
      <c r="A956" s="21"/>
      <c r="B956" s="21"/>
      <c r="D956" s="21"/>
      <c r="E956" s="21"/>
      <c r="F956" s="21"/>
      <c r="G956" s="21"/>
    </row>
    <row r="957" spans="1:7" x14ac:dyDescent="0.4">
      <c r="A957" s="21"/>
      <c r="B957" s="21"/>
      <c r="D957" s="21"/>
      <c r="E957" s="21"/>
      <c r="F957" s="21"/>
      <c r="G957" s="21"/>
    </row>
    <row r="958" spans="1:7" x14ac:dyDescent="0.4">
      <c r="A958" s="21"/>
      <c r="B958" s="21"/>
      <c r="D958" s="21"/>
      <c r="E958" s="21"/>
      <c r="F958" s="21"/>
      <c r="G958" s="21"/>
    </row>
    <row r="959" spans="1:7" x14ac:dyDescent="0.4">
      <c r="A959" s="21"/>
      <c r="B959" s="21"/>
      <c r="D959" s="21"/>
      <c r="E959" s="21"/>
      <c r="F959" s="21"/>
      <c r="G959" s="21"/>
    </row>
    <row r="960" spans="1:7" x14ac:dyDescent="0.4">
      <c r="A960" s="21"/>
      <c r="B960" s="21"/>
      <c r="D960" s="21"/>
      <c r="E960" s="21"/>
      <c r="F960" s="21"/>
      <c r="G960" s="21"/>
    </row>
    <row r="961" spans="1:7" x14ac:dyDescent="0.4">
      <c r="A961" s="21"/>
      <c r="B961" s="21"/>
      <c r="D961" s="21"/>
      <c r="E961" s="21"/>
      <c r="F961" s="21"/>
      <c r="G961" s="21"/>
    </row>
    <row r="962" spans="1:7" x14ac:dyDescent="0.4">
      <c r="A962" s="21"/>
      <c r="B962" s="21"/>
      <c r="D962" s="21"/>
      <c r="E962" s="21"/>
      <c r="F962" s="21"/>
      <c r="G962" s="21"/>
    </row>
    <row r="963" spans="1:7" x14ac:dyDescent="0.4">
      <c r="A963" s="21"/>
      <c r="B963" s="21"/>
      <c r="D963" s="21"/>
      <c r="E963" s="21"/>
      <c r="F963" s="21"/>
      <c r="G963" s="21"/>
    </row>
    <row r="964" spans="1:7" x14ac:dyDescent="0.4">
      <c r="A964" s="21"/>
      <c r="B964" s="21"/>
      <c r="D964" s="21"/>
      <c r="E964" s="21"/>
      <c r="F964" s="21"/>
      <c r="G964" s="21"/>
    </row>
    <row r="965" spans="1:7" x14ac:dyDescent="0.4">
      <c r="A965" s="21"/>
      <c r="B965" s="21"/>
      <c r="D965" s="21"/>
      <c r="E965" s="21"/>
      <c r="F965" s="21"/>
      <c r="G965" s="21"/>
    </row>
    <row r="966" spans="1:7" x14ac:dyDescent="0.4">
      <c r="A966" s="21"/>
      <c r="B966" s="21"/>
      <c r="D966" s="21"/>
      <c r="E966" s="21"/>
      <c r="F966" s="21"/>
      <c r="G966" s="21"/>
    </row>
    <row r="967" spans="1:7" x14ac:dyDescent="0.4">
      <c r="A967" s="21"/>
      <c r="B967" s="21"/>
      <c r="D967" s="21"/>
      <c r="E967" s="21"/>
      <c r="F967" s="21"/>
      <c r="G967" s="21"/>
    </row>
    <row r="968" spans="1:7" x14ac:dyDescent="0.4">
      <c r="A968" s="21"/>
      <c r="B968" s="21"/>
      <c r="D968" s="21"/>
      <c r="E968" s="21"/>
      <c r="F968" s="21"/>
      <c r="G968" s="21"/>
    </row>
    <row r="969" spans="1:7" x14ac:dyDescent="0.4">
      <c r="A969" s="21"/>
      <c r="B969" s="21"/>
      <c r="D969" s="21"/>
      <c r="E969" s="21"/>
      <c r="F969" s="21"/>
      <c r="G969" s="21"/>
    </row>
    <row r="970" spans="1:7" x14ac:dyDescent="0.4">
      <c r="A970" s="21"/>
      <c r="B970" s="21"/>
      <c r="D970" s="21"/>
      <c r="E970" s="21"/>
      <c r="F970" s="21"/>
      <c r="G970" s="21"/>
    </row>
    <row r="971" spans="1:7" x14ac:dyDescent="0.4">
      <c r="A971" s="21"/>
      <c r="B971" s="21"/>
      <c r="D971" s="21"/>
      <c r="E971" s="21"/>
      <c r="F971" s="21"/>
      <c r="G971" s="21"/>
    </row>
    <row r="972" spans="1:7" x14ac:dyDescent="0.4">
      <c r="A972" s="21"/>
      <c r="B972" s="21"/>
      <c r="D972" s="21"/>
      <c r="E972" s="21"/>
      <c r="F972" s="21"/>
      <c r="G972" s="21"/>
    </row>
    <row r="973" spans="1:7" x14ac:dyDescent="0.4">
      <c r="A973" s="21"/>
      <c r="B973" s="21"/>
      <c r="D973" s="21"/>
      <c r="E973" s="21"/>
      <c r="F973" s="21"/>
      <c r="G973" s="21"/>
    </row>
    <row r="974" spans="1:7" x14ac:dyDescent="0.4">
      <c r="A974" s="21"/>
      <c r="B974" s="21"/>
      <c r="D974" s="21"/>
      <c r="E974" s="21"/>
      <c r="F974" s="21"/>
      <c r="G974" s="21"/>
    </row>
    <row r="975" spans="1:7" x14ac:dyDescent="0.4">
      <c r="A975" s="21"/>
      <c r="B975" s="21"/>
      <c r="D975" s="21"/>
      <c r="E975" s="21"/>
      <c r="F975" s="21"/>
      <c r="G975" s="21"/>
    </row>
    <row r="976" spans="1:7" x14ac:dyDescent="0.4">
      <c r="A976" s="21"/>
      <c r="B976" s="21"/>
      <c r="D976" s="21"/>
      <c r="E976" s="21"/>
      <c r="F976" s="21"/>
      <c r="G976" s="21"/>
    </row>
    <row r="977" spans="1:7" x14ac:dyDescent="0.4">
      <c r="A977" s="21"/>
      <c r="B977" s="21"/>
      <c r="D977" s="21"/>
      <c r="E977" s="21"/>
      <c r="F977" s="21"/>
      <c r="G977" s="21"/>
    </row>
    <row r="978" spans="1:7" x14ac:dyDescent="0.4">
      <c r="A978" s="21"/>
      <c r="B978" s="21"/>
      <c r="D978" s="21"/>
      <c r="E978" s="21"/>
      <c r="F978" s="21"/>
      <c r="G978" s="21"/>
    </row>
    <row r="979" spans="1:7" x14ac:dyDescent="0.4">
      <c r="A979" s="21"/>
      <c r="B979" s="21"/>
      <c r="D979" s="21"/>
      <c r="E979" s="21"/>
      <c r="F979" s="21"/>
      <c r="G979" s="21"/>
    </row>
    <row r="980" spans="1:7" x14ac:dyDescent="0.4">
      <c r="A980" s="21"/>
      <c r="B980" s="21"/>
      <c r="D980" s="21"/>
      <c r="E980" s="21"/>
      <c r="F980" s="21"/>
      <c r="G980" s="21"/>
    </row>
    <row r="981" spans="1:7" x14ac:dyDescent="0.4">
      <c r="A981" s="21"/>
      <c r="B981" s="21"/>
      <c r="D981" s="21"/>
      <c r="E981" s="21"/>
      <c r="F981" s="21"/>
      <c r="G981" s="21"/>
    </row>
    <row r="982" spans="1:7" x14ac:dyDescent="0.4">
      <c r="A982" s="21"/>
      <c r="B982" s="21"/>
      <c r="D982" s="21"/>
      <c r="E982" s="21"/>
      <c r="F982" s="21"/>
      <c r="G982" s="21"/>
    </row>
    <row r="983" spans="1:7" x14ac:dyDescent="0.4">
      <c r="A983" s="21"/>
      <c r="B983" s="21"/>
      <c r="D983" s="21"/>
      <c r="E983" s="21"/>
      <c r="F983" s="21"/>
      <c r="G983" s="21"/>
    </row>
    <row r="984" spans="1:7" x14ac:dyDescent="0.4">
      <c r="A984" s="21"/>
      <c r="B984" s="21"/>
      <c r="D984" s="21"/>
      <c r="E984" s="21"/>
      <c r="F984" s="21"/>
      <c r="G984" s="21"/>
    </row>
    <row r="985" spans="1:7" x14ac:dyDescent="0.4">
      <c r="A985" s="21"/>
      <c r="B985" s="21"/>
      <c r="D985" s="21"/>
      <c r="E985" s="21"/>
      <c r="F985" s="21"/>
      <c r="G985" s="21"/>
    </row>
    <row r="986" spans="1:7" x14ac:dyDescent="0.4">
      <c r="A986" s="21"/>
      <c r="B986" s="21"/>
      <c r="D986" s="21"/>
      <c r="E986" s="21"/>
      <c r="F986" s="21"/>
      <c r="G986" s="21"/>
    </row>
    <row r="987" spans="1:7" x14ac:dyDescent="0.4">
      <c r="A987" s="21"/>
      <c r="B987" s="21"/>
      <c r="D987" s="21"/>
      <c r="E987" s="21"/>
      <c r="F987" s="21"/>
      <c r="G987" s="21"/>
    </row>
    <row r="988" spans="1:7" x14ac:dyDescent="0.4">
      <c r="A988" s="21"/>
      <c r="B988" s="21"/>
      <c r="D988" s="21"/>
      <c r="E988" s="21"/>
      <c r="F988" s="21"/>
      <c r="G988" s="21"/>
    </row>
    <row r="989" spans="1:7" x14ac:dyDescent="0.4">
      <c r="A989" s="21"/>
      <c r="B989" s="21"/>
      <c r="D989" s="21"/>
      <c r="E989" s="21"/>
      <c r="F989" s="21"/>
      <c r="G989" s="21"/>
    </row>
    <row r="990" spans="1:7" x14ac:dyDescent="0.4">
      <c r="A990" s="21"/>
      <c r="B990" s="21"/>
      <c r="D990" s="21"/>
      <c r="E990" s="21"/>
      <c r="F990" s="21"/>
      <c r="G990" s="21"/>
    </row>
    <row r="991" spans="1:7" x14ac:dyDescent="0.4">
      <c r="A991" s="21"/>
      <c r="B991" s="21"/>
      <c r="D991" s="21"/>
      <c r="E991" s="21"/>
      <c r="F991" s="21"/>
      <c r="G991" s="21"/>
    </row>
    <row r="992" spans="1:7" x14ac:dyDescent="0.4">
      <c r="A992" s="21"/>
      <c r="B992" s="21"/>
      <c r="D992" s="21"/>
      <c r="E992" s="21"/>
      <c r="F992" s="21"/>
      <c r="G992" s="21"/>
    </row>
    <row r="993" spans="1:7" x14ac:dyDescent="0.4">
      <c r="A993" s="21"/>
      <c r="B993" s="21"/>
      <c r="D993" s="21"/>
      <c r="E993" s="21"/>
      <c r="F993" s="21"/>
      <c r="G993" s="21"/>
    </row>
    <row r="994" spans="1:7" x14ac:dyDescent="0.4">
      <c r="A994" s="21"/>
      <c r="B994" s="21"/>
      <c r="D994" s="21"/>
      <c r="E994" s="21"/>
      <c r="F994" s="21"/>
      <c r="G994" s="21"/>
    </row>
    <row r="995" spans="1:7" x14ac:dyDescent="0.4">
      <c r="A995" s="21"/>
      <c r="B995" s="21"/>
      <c r="D995" s="21"/>
      <c r="E995" s="21"/>
      <c r="F995" s="21"/>
      <c r="G995" s="21"/>
    </row>
    <row r="996" spans="1:7" x14ac:dyDescent="0.4">
      <c r="A996" s="21"/>
      <c r="B996" s="21"/>
      <c r="D996" s="21"/>
      <c r="E996" s="21"/>
      <c r="F996" s="21"/>
      <c r="G996" s="21"/>
    </row>
    <row r="997" spans="1:7" x14ac:dyDescent="0.4">
      <c r="A997" s="21"/>
      <c r="B997" s="21"/>
      <c r="D997" s="21"/>
      <c r="E997" s="21"/>
      <c r="F997" s="21"/>
      <c r="G997" s="21"/>
    </row>
    <row r="998" spans="1:7" x14ac:dyDescent="0.4">
      <c r="A998" s="21"/>
      <c r="B998" s="21"/>
      <c r="D998" s="21"/>
      <c r="E998" s="21"/>
      <c r="F998" s="21"/>
      <c r="G998" s="21"/>
    </row>
    <row r="999" spans="1:7" x14ac:dyDescent="0.4">
      <c r="A999" s="21"/>
      <c r="B999" s="21"/>
      <c r="D999" s="21"/>
      <c r="E999" s="21"/>
      <c r="F999" s="21"/>
      <c r="G999" s="21"/>
    </row>
    <row r="1000" spans="1:7" x14ac:dyDescent="0.4">
      <c r="A1000" s="21"/>
      <c r="B1000" s="21"/>
      <c r="D1000" s="21"/>
      <c r="E1000" s="21"/>
      <c r="F1000" s="21"/>
      <c r="G1000" s="21"/>
    </row>
    <row r="1001" spans="1:7" x14ac:dyDescent="0.4">
      <c r="A1001" s="21"/>
      <c r="B1001" s="21"/>
      <c r="D1001" s="21"/>
      <c r="E1001" s="21"/>
      <c r="F1001" s="21"/>
      <c r="G1001" s="21"/>
    </row>
    <row r="1002" spans="1:7" x14ac:dyDescent="0.4">
      <c r="A1002" s="21"/>
      <c r="B1002" s="21"/>
      <c r="D1002" s="21"/>
      <c r="E1002" s="21"/>
      <c r="F1002" s="21"/>
      <c r="G1002" s="21"/>
    </row>
    <row r="1003" spans="1:7" x14ac:dyDescent="0.4">
      <c r="A1003" s="21"/>
      <c r="B1003" s="21"/>
      <c r="D1003" s="21"/>
      <c r="E1003" s="21"/>
      <c r="F1003" s="21"/>
      <c r="G1003" s="21"/>
    </row>
    <row r="1004" spans="1:7" x14ac:dyDescent="0.4">
      <c r="A1004" s="21"/>
      <c r="B1004" s="21"/>
      <c r="D1004" s="21"/>
      <c r="E1004" s="21"/>
      <c r="F1004" s="21"/>
      <c r="G1004" s="21"/>
    </row>
    <row r="1005" spans="1:7" x14ac:dyDescent="0.4">
      <c r="A1005" s="21"/>
      <c r="B1005" s="21"/>
      <c r="D1005" s="21"/>
      <c r="E1005" s="21"/>
      <c r="F1005" s="21"/>
      <c r="G1005" s="21"/>
    </row>
    <row r="1006" spans="1:7" x14ac:dyDescent="0.4">
      <c r="A1006" s="21"/>
      <c r="B1006" s="21"/>
      <c r="D1006" s="21"/>
      <c r="E1006" s="21"/>
      <c r="F1006" s="21"/>
      <c r="G1006" s="21"/>
    </row>
    <row r="1007" spans="1:7" x14ac:dyDescent="0.4">
      <c r="A1007" s="21"/>
      <c r="B1007" s="21"/>
      <c r="D1007" s="21"/>
      <c r="E1007" s="21"/>
      <c r="F1007" s="21"/>
      <c r="G1007" s="21"/>
    </row>
    <row r="1008" spans="1:7" x14ac:dyDescent="0.4">
      <c r="A1008" s="21"/>
      <c r="B1008" s="21"/>
      <c r="D1008" s="21"/>
      <c r="E1008" s="21"/>
      <c r="F1008" s="21"/>
      <c r="G1008" s="21"/>
    </row>
    <row r="1009" spans="1:7" x14ac:dyDescent="0.4">
      <c r="A1009" s="21"/>
      <c r="B1009" s="21"/>
      <c r="D1009" s="21"/>
      <c r="E1009" s="21"/>
      <c r="F1009" s="21"/>
      <c r="G1009" s="21"/>
    </row>
    <row r="1010" spans="1:7" x14ac:dyDescent="0.4">
      <c r="A1010" s="21"/>
      <c r="B1010" s="21"/>
      <c r="D1010" s="21"/>
      <c r="E1010" s="21"/>
      <c r="F1010" s="21"/>
      <c r="G1010" s="21"/>
    </row>
    <row r="1011" spans="1:7" x14ac:dyDescent="0.4">
      <c r="A1011" s="21"/>
      <c r="B1011" s="21"/>
      <c r="D1011" s="21"/>
      <c r="E1011" s="21"/>
      <c r="F1011" s="21"/>
      <c r="G1011" s="21"/>
    </row>
    <row r="1012" spans="1:7" x14ac:dyDescent="0.4">
      <c r="A1012" s="21"/>
      <c r="B1012" s="21"/>
      <c r="D1012" s="21"/>
      <c r="E1012" s="21"/>
      <c r="F1012" s="21"/>
      <c r="G1012" s="21"/>
    </row>
    <row r="1013" spans="1:7" x14ac:dyDescent="0.4">
      <c r="A1013" s="21"/>
      <c r="B1013" s="21"/>
      <c r="D1013" s="21"/>
      <c r="E1013" s="21"/>
      <c r="F1013" s="21"/>
      <c r="G1013" s="21"/>
    </row>
    <row r="1014" spans="1:7" x14ac:dyDescent="0.4">
      <c r="A1014" s="21"/>
      <c r="B1014" s="21"/>
      <c r="D1014" s="21"/>
      <c r="E1014" s="21"/>
      <c r="F1014" s="21"/>
      <c r="G1014" s="21"/>
    </row>
    <row r="1015" spans="1:7" x14ac:dyDescent="0.4">
      <c r="A1015" s="21"/>
      <c r="B1015" s="21"/>
      <c r="D1015" s="21"/>
      <c r="E1015" s="21"/>
      <c r="F1015" s="21"/>
      <c r="G1015" s="21"/>
    </row>
    <row r="1016" spans="1:7" x14ac:dyDescent="0.4">
      <c r="A1016" s="21"/>
      <c r="B1016" s="21"/>
      <c r="D1016" s="21"/>
      <c r="E1016" s="21"/>
      <c r="F1016" s="21"/>
      <c r="G1016" s="21"/>
    </row>
    <row r="1017" spans="1:7" x14ac:dyDescent="0.4">
      <c r="A1017" s="21"/>
      <c r="B1017" s="21"/>
      <c r="D1017" s="21"/>
      <c r="E1017" s="21"/>
      <c r="F1017" s="21"/>
      <c r="G1017" s="21"/>
    </row>
    <row r="1018" spans="1:7" x14ac:dyDescent="0.4">
      <c r="A1018" s="21"/>
      <c r="B1018" s="21"/>
      <c r="D1018" s="21"/>
      <c r="E1018" s="21"/>
      <c r="F1018" s="21"/>
      <c r="G1018" s="21"/>
    </row>
    <row r="1019" spans="1:7" x14ac:dyDescent="0.4">
      <c r="A1019" s="21"/>
      <c r="B1019" s="21"/>
      <c r="D1019" s="21"/>
      <c r="E1019" s="21"/>
      <c r="F1019" s="21"/>
      <c r="G1019" s="21"/>
    </row>
    <row r="1020" spans="1:7" x14ac:dyDescent="0.4">
      <c r="A1020" s="21"/>
      <c r="B1020" s="21"/>
      <c r="D1020" s="21"/>
      <c r="E1020" s="21"/>
      <c r="F1020" s="21"/>
      <c r="G1020" s="21"/>
    </row>
    <row r="1021" spans="1:7" x14ac:dyDescent="0.4">
      <c r="A1021" s="21"/>
      <c r="B1021" s="21"/>
      <c r="D1021" s="21"/>
      <c r="E1021" s="21"/>
      <c r="F1021" s="21"/>
      <c r="G1021" s="21"/>
    </row>
    <row r="1022" spans="1:7" x14ac:dyDescent="0.4">
      <c r="A1022" s="21"/>
      <c r="B1022" s="21"/>
      <c r="D1022" s="21"/>
      <c r="E1022" s="21"/>
      <c r="F1022" s="21"/>
      <c r="G1022" s="21"/>
    </row>
    <row r="1023" spans="1:7" x14ac:dyDescent="0.4">
      <c r="A1023" s="21"/>
      <c r="B1023" s="21"/>
      <c r="D1023" s="21"/>
      <c r="E1023" s="21"/>
      <c r="F1023" s="21"/>
      <c r="G1023" s="21"/>
    </row>
    <row r="1024" spans="1:7" x14ac:dyDescent="0.4">
      <c r="A1024" s="21"/>
      <c r="B1024" s="21"/>
      <c r="D1024" s="21"/>
      <c r="E1024" s="21"/>
      <c r="F1024" s="21"/>
      <c r="G1024" s="21"/>
    </row>
    <row r="1025" spans="1:7" x14ac:dyDescent="0.4">
      <c r="A1025" s="21"/>
      <c r="B1025" s="21"/>
      <c r="D1025" s="21"/>
      <c r="E1025" s="21"/>
      <c r="F1025" s="21"/>
      <c r="G1025" s="21"/>
    </row>
    <row r="1026" spans="1:7" x14ac:dyDescent="0.4">
      <c r="A1026" s="21"/>
      <c r="B1026" s="21"/>
      <c r="D1026" s="21"/>
      <c r="E1026" s="21"/>
      <c r="F1026" s="21"/>
      <c r="G1026" s="21"/>
    </row>
    <row r="1027" spans="1:7" x14ac:dyDescent="0.4">
      <c r="A1027" s="21"/>
      <c r="B1027" s="21"/>
      <c r="D1027" s="21"/>
      <c r="E1027" s="21"/>
      <c r="F1027" s="21"/>
      <c r="G1027" s="21"/>
    </row>
    <row r="1028" spans="1:7" x14ac:dyDescent="0.4">
      <c r="A1028" s="21"/>
      <c r="B1028" s="21"/>
      <c r="D1028" s="21"/>
      <c r="E1028" s="21"/>
      <c r="F1028" s="21"/>
      <c r="G1028" s="21"/>
    </row>
    <row r="1029" spans="1:7" x14ac:dyDescent="0.4">
      <c r="A1029" s="21"/>
      <c r="B1029" s="21"/>
      <c r="D1029" s="21"/>
      <c r="E1029" s="21"/>
      <c r="F1029" s="21"/>
      <c r="G1029" s="21"/>
    </row>
    <row r="1030" spans="1:7" x14ac:dyDescent="0.4">
      <c r="A1030" s="21"/>
      <c r="B1030" s="21"/>
      <c r="D1030" s="21"/>
      <c r="E1030" s="21"/>
      <c r="F1030" s="21"/>
      <c r="G1030" s="21"/>
    </row>
    <row r="1031" spans="1:7" x14ac:dyDescent="0.4">
      <c r="A1031" s="21"/>
      <c r="B1031" s="21"/>
      <c r="D1031" s="21"/>
      <c r="E1031" s="21"/>
      <c r="F1031" s="21"/>
      <c r="G1031" s="21"/>
    </row>
    <row r="1032" spans="1:7" x14ac:dyDescent="0.4">
      <c r="A1032" s="21"/>
      <c r="B1032" s="21"/>
      <c r="D1032" s="21"/>
      <c r="E1032" s="21"/>
      <c r="F1032" s="21"/>
      <c r="G1032" s="21"/>
    </row>
    <row r="1033" spans="1:7" x14ac:dyDescent="0.4">
      <c r="A1033" s="21"/>
      <c r="B1033" s="21"/>
      <c r="D1033" s="21"/>
      <c r="E1033" s="21"/>
      <c r="F1033" s="21"/>
      <c r="G1033" s="21"/>
    </row>
    <row r="1034" spans="1:7" x14ac:dyDescent="0.4">
      <c r="A1034" s="21"/>
      <c r="B1034" s="21"/>
      <c r="D1034" s="21"/>
      <c r="E1034" s="21"/>
      <c r="F1034" s="21"/>
      <c r="G1034" s="21"/>
    </row>
    <row r="1035" spans="1:7" x14ac:dyDescent="0.4">
      <c r="A1035" s="21"/>
      <c r="B1035" s="21"/>
      <c r="D1035" s="21"/>
      <c r="E1035" s="21"/>
      <c r="F1035" s="21"/>
      <c r="G1035" s="21"/>
    </row>
    <row r="1036" spans="1:7" x14ac:dyDescent="0.4">
      <c r="A1036" s="21"/>
      <c r="B1036" s="21"/>
      <c r="D1036" s="21"/>
      <c r="E1036" s="21"/>
      <c r="F1036" s="21"/>
      <c r="G1036" s="21"/>
    </row>
    <row r="1037" spans="1:7" x14ac:dyDescent="0.4">
      <c r="A1037" s="21"/>
      <c r="B1037" s="21"/>
      <c r="D1037" s="21"/>
      <c r="E1037" s="21"/>
      <c r="F1037" s="21"/>
      <c r="G1037" s="21"/>
    </row>
    <row r="1038" spans="1:7" x14ac:dyDescent="0.4">
      <c r="A1038" s="21"/>
      <c r="B1038" s="21"/>
      <c r="D1038" s="21"/>
      <c r="E1038" s="21"/>
      <c r="F1038" s="21"/>
      <c r="G1038" s="21"/>
    </row>
    <row r="1039" spans="1:7" x14ac:dyDescent="0.4">
      <c r="A1039" s="21"/>
      <c r="B1039" s="21"/>
      <c r="D1039" s="21"/>
      <c r="E1039" s="21"/>
      <c r="F1039" s="21"/>
      <c r="G1039" s="21"/>
    </row>
    <row r="1040" spans="1:7" x14ac:dyDescent="0.4">
      <c r="A1040" s="21"/>
      <c r="B1040" s="21"/>
      <c r="D1040" s="21"/>
      <c r="E1040" s="21"/>
      <c r="F1040" s="21"/>
      <c r="G1040" s="21"/>
    </row>
    <row r="1041" spans="1:7" x14ac:dyDescent="0.4">
      <c r="A1041" s="21"/>
      <c r="B1041" s="21"/>
      <c r="D1041" s="21"/>
      <c r="E1041" s="21"/>
      <c r="F1041" s="21"/>
      <c r="G1041" s="21"/>
    </row>
    <row r="1042" spans="1:7" x14ac:dyDescent="0.4">
      <c r="A1042" s="21"/>
      <c r="B1042" s="21"/>
      <c r="D1042" s="21"/>
      <c r="E1042" s="21"/>
      <c r="F1042" s="21"/>
      <c r="G1042" s="21"/>
    </row>
    <row r="1043" spans="1:7" x14ac:dyDescent="0.4">
      <c r="A1043" s="21"/>
      <c r="B1043" s="21"/>
      <c r="D1043" s="21"/>
      <c r="E1043" s="21"/>
      <c r="F1043" s="21"/>
      <c r="G1043" s="21"/>
    </row>
    <row r="1044" spans="1:7" x14ac:dyDescent="0.4">
      <c r="A1044" s="21"/>
      <c r="B1044" s="21"/>
      <c r="D1044" s="21"/>
      <c r="E1044" s="21"/>
      <c r="F1044" s="21"/>
      <c r="G1044" s="21"/>
    </row>
    <row r="1045" spans="1:7" x14ac:dyDescent="0.4">
      <c r="A1045" s="21"/>
      <c r="B1045" s="21"/>
      <c r="D1045" s="21"/>
      <c r="E1045" s="21"/>
      <c r="F1045" s="21"/>
      <c r="G1045" s="21"/>
    </row>
    <row r="1046" spans="1:7" x14ac:dyDescent="0.4">
      <c r="A1046" s="21"/>
      <c r="B1046" s="21"/>
      <c r="D1046" s="21"/>
      <c r="E1046" s="21"/>
      <c r="F1046" s="21"/>
      <c r="G1046" s="21"/>
    </row>
    <row r="1047" spans="1:7" x14ac:dyDescent="0.4">
      <c r="A1047" s="21"/>
      <c r="B1047" s="21"/>
      <c r="D1047" s="21"/>
      <c r="E1047" s="21"/>
      <c r="F1047" s="21"/>
      <c r="G1047" s="21"/>
    </row>
    <row r="1048" spans="1:7" x14ac:dyDescent="0.4">
      <c r="A1048" s="21"/>
      <c r="B1048" s="21"/>
      <c r="D1048" s="21"/>
      <c r="E1048" s="21"/>
      <c r="F1048" s="21"/>
      <c r="G1048" s="21"/>
    </row>
    <row r="1049" spans="1:7" x14ac:dyDescent="0.4">
      <c r="A1049" s="21"/>
      <c r="B1049" s="21"/>
      <c r="D1049" s="21"/>
      <c r="E1049" s="21"/>
      <c r="F1049" s="21"/>
      <c r="G1049" s="21"/>
    </row>
    <row r="1050" spans="1:7" x14ac:dyDescent="0.4">
      <c r="A1050" s="21"/>
      <c r="B1050" s="21"/>
      <c r="D1050" s="21"/>
      <c r="E1050" s="21"/>
      <c r="F1050" s="21"/>
      <c r="G1050" s="21"/>
    </row>
    <row r="1051" spans="1:7" x14ac:dyDescent="0.4">
      <c r="A1051" s="21"/>
      <c r="B1051" s="21"/>
      <c r="D1051" s="21"/>
      <c r="E1051" s="21"/>
      <c r="F1051" s="21"/>
      <c r="G1051" s="21"/>
    </row>
    <row r="1052" spans="1:7" x14ac:dyDescent="0.4">
      <c r="A1052" s="21"/>
      <c r="B1052" s="21"/>
      <c r="D1052" s="21"/>
      <c r="E1052" s="21"/>
      <c r="F1052" s="21"/>
      <c r="G1052" s="21"/>
    </row>
    <row r="1053" spans="1:7" x14ac:dyDescent="0.4">
      <c r="A1053" s="21"/>
      <c r="B1053" s="21"/>
      <c r="D1053" s="21"/>
      <c r="E1053" s="21"/>
      <c r="F1053" s="21"/>
      <c r="G1053" s="21"/>
    </row>
    <row r="1054" spans="1:7" x14ac:dyDescent="0.4">
      <c r="A1054" s="21"/>
      <c r="B1054" s="21"/>
      <c r="D1054" s="21"/>
      <c r="E1054" s="21"/>
      <c r="F1054" s="21"/>
      <c r="G1054" s="21"/>
    </row>
    <row r="1055" spans="1:7" x14ac:dyDescent="0.4">
      <c r="A1055" s="21"/>
      <c r="B1055" s="21"/>
      <c r="D1055" s="21"/>
      <c r="E1055" s="21"/>
      <c r="F1055" s="21"/>
      <c r="G1055" s="21"/>
    </row>
    <row r="1056" spans="1:7" x14ac:dyDescent="0.4">
      <c r="A1056" s="21"/>
      <c r="B1056" s="21"/>
      <c r="D1056" s="21"/>
      <c r="E1056" s="21"/>
      <c r="F1056" s="21"/>
      <c r="G1056" s="21"/>
    </row>
    <row r="1057" spans="1:7" x14ac:dyDescent="0.4">
      <c r="A1057" s="21"/>
      <c r="B1057" s="21"/>
      <c r="D1057" s="21"/>
      <c r="E1057" s="21"/>
      <c r="F1057" s="21"/>
      <c r="G1057" s="21"/>
    </row>
    <row r="1058" spans="1:7" x14ac:dyDescent="0.4">
      <c r="A1058" s="21"/>
      <c r="B1058" s="21"/>
      <c r="D1058" s="21"/>
      <c r="E1058" s="21"/>
      <c r="F1058" s="21"/>
      <c r="G1058" s="21"/>
    </row>
    <row r="1059" spans="1:7" x14ac:dyDescent="0.4">
      <c r="A1059" s="21"/>
      <c r="B1059" s="21"/>
      <c r="D1059" s="21"/>
      <c r="E1059" s="21"/>
      <c r="F1059" s="21"/>
      <c r="G1059" s="21"/>
    </row>
    <row r="1060" spans="1:7" x14ac:dyDescent="0.4">
      <c r="A1060" s="21"/>
      <c r="B1060" s="21"/>
      <c r="D1060" s="21"/>
      <c r="E1060" s="21"/>
      <c r="F1060" s="21"/>
      <c r="G1060" s="21"/>
    </row>
    <row r="1061" spans="1:7" x14ac:dyDescent="0.4">
      <c r="A1061" s="21"/>
      <c r="B1061" s="21"/>
      <c r="D1061" s="21"/>
      <c r="E1061" s="21"/>
      <c r="F1061" s="21"/>
      <c r="G1061" s="21"/>
    </row>
    <row r="1062" spans="1:7" x14ac:dyDescent="0.4">
      <c r="A1062" s="21"/>
      <c r="B1062" s="21"/>
      <c r="D1062" s="21"/>
      <c r="E1062" s="21"/>
      <c r="F1062" s="21"/>
      <c r="G1062" s="21"/>
    </row>
    <row r="1063" spans="1:7" x14ac:dyDescent="0.4">
      <c r="A1063" s="21"/>
      <c r="B1063" s="21"/>
      <c r="D1063" s="21"/>
      <c r="E1063" s="21"/>
      <c r="F1063" s="21"/>
      <c r="G1063" s="21"/>
    </row>
    <row r="1064" spans="1:7" x14ac:dyDescent="0.4">
      <c r="A1064" s="21"/>
      <c r="B1064" s="21"/>
      <c r="D1064" s="21"/>
      <c r="E1064" s="21"/>
      <c r="F1064" s="21"/>
      <c r="G1064" s="21"/>
    </row>
    <row r="1065" spans="1:7" x14ac:dyDescent="0.4">
      <c r="A1065" s="21"/>
      <c r="B1065" s="21"/>
      <c r="D1065" s="21"/>
      <c r="E1065" s="21"/>
      <c r="F1065" s="21"/>
      <c r="G1065" s="21"/>
    </row>
    <row r="1066" spans="1:7" x14ac:dyDescent="0.4">
      <c r="A1066" s="21"/>
      <c r="B1066" s="21"/>
      <c r="D1066" s="21"/>
      <c r="E1066" s="21"/>
      <c r="F1066" s="21"/>
      <c r="G1066" s="21"/>
    </row>
    <row r="1067" spans="1:7" x14ac:dyDescent="0.4">
      <c r="A1067" s="21"/>
      <c r="B1067" s="21"/>
      <c r="D1067" s="21"/>
      <c r="E1067" s="21"/>
      <c r="F1067" s="21"/>
      <c r="G1067" s="21"/>
    </row>
    <row r="1068" spans="1:7" x14ac:dyDescent="0.4">
      <c r="A1068" s="21"/>
      <c r="B1068" s="21"/>
      <c r="D1068" s="21"/>
      <c r="E1068" s="21"/>
      <c r="F1068" s="21"/>
      <c r="G1068" s="21"/>
    </row>
    <row r="1069" spans="1:7" x14ac:dyDescent="0.4">
      <c r="A1069" s="21"/>
      <c r="B1069" s="21"/>
      <c r="D1069" s="21"/>
      <c r="E1069" s="21"/>
      <c r="F1069" s="21"/>
      <c r="G1069" s="21"/>
    </row>
    <row r="1070" spans="1:7" x14ac:dyDescent="0.4">
      <c r="A1070" s="21"/>
      <c r="B1070" s="21"/>
      <c r="D1070" s="21"/>
      <c r="E1070" s="21"/>
      <c r="F1070" s="21"/>
      <c r="G1070" s="21"/>
    </row>
    <row r="1071" spans="1:7" x14ac:dyDescent="0.4">
      <c r="A1071" s="21"/>
      <c r="B1071" s="21"/>
      <c r="D1071" s="21"/>
      <c r="E1071" s="21"/>
      <c r="F1071" s="21"/>
      <c r="G1071" s="21"/>
    </row>
    <row r="1072" spans="1:7" x14ac:dyDescent="0.4">
      <c r="A1072" s="21"/>
      <c r="B1072" s="21"/>
      <c r="D1072" s="21"/>
      <c r="E1072" s="21"/>
      <c r="F1072" s="21"/>
      <c r="G1072" s="21"/>
    </row>
    <row r="1073" spans="1:7" x14ac:dyDescent="0.4">
      <c r="A1073" s="21"/>
      <c r="B1073" s="21"/>
      <c r="D1073" s="21"/>
      <c r="E1073" s="21"/>
      <c r="F1073" s="21"/>
      <c r="G1073" s="21"/>
    </row>
    <row r="1074" spans="1:7" x14ac:dyDescent="0.4">
      <c r="A1074" s="21"/>
      <c r="B1074" s="21"/>
      <c r="D1074" s="21"/>
      <c r="E1074" s="21"/>
      <c r="F1074" s="21"/>
      <c r="G1074" s="21"/>
    </row>
    <row r="1075" spans="1:7" x14ac:dyDescent="0.4">
      <c r="A1075" s="21"/>
      <c r="B1075" s="21"/>
      <c r="D1075" s="21"/>
      <c r="E1075" s="21"/>
      <c r="F1075" s="21"/>
      <c r="G1075" s="21"/>
    </row>
    <row r="1076" spans="1:7" x14ac:dyDescent="0.4">
      <c r="A1076" s="21"/>
      <c r="B1076" s="21"/>
      <c r="D1076" s="21"/>
      <c r="E1076" s="21"/>
      <c r="F1076" s="21"/>
      <c r="G1076" s="21"/>
    </row>
    <row r="1077" spans="1:7" x14ac:dyDescent="0.4">
      <c r="A1077" s="21"/>
      <c r="B1077" s="21"/>
      <c r="D1077" s="21"/>
      <c r="E1077" s="21"/>
      <c r="F1077" s="21"/>
      <c r="G1077" s="21"/>
    </row>
    <row r="1078" spans="1:7" x14ac:dyDescent="0.4">
      <c r="A1078" s="21"/>
      <c r="B1078" s="21"/>
      <c r="D1078" s="21"/>
      <c r="E1078" s="21"/>
      <c r="F1078" s="21"/>
      <c r="G1078" s="21"/>
    </row>
    <row r="1079" spans="1:7" x14ac:dyDescent="0.4">
      <c r="A1079" s="21"/>
      <c r="B1079" s="21"/>
      <c r="D1079" s="21"/>
      <c r="E1079" s="21"/>
      <c r="F1079" s="21"/>
      <c r="G1079" s="21"/>
    </row>
    <row r="1080" spans="1:7" x14ac:dyDescent="0.4">
      <c r="A1080" s="21"/>
      <c r="B1080" s="21"/>
      <c r="D1080" s="21"/>
      <c r="E1080" s="21"/>
      <c r="F1080" s="21"/>
      <c r="G1080" s="21"/>
    </row>
    <row r="1081" spans="1:7" x14ac:dyDescent="0.4">
      <c r="A1081" s="21"/>
      <c r="B1081" s="21"/>
      <c r="D1081" s="21"/>
      <c r="E1081" s="21"/>
      <c r="F1081" s="21"/>
      <c r="G1081" s="21"/>
    </row>
    <row r="1082" spans="1:7" x14ac:dyDescent="0.4">
      <c r="A1082" s="21"/>
      <c r="B1082" s="21"/>
      <c r="D1082" s="21"/>
      <c r="E1082" s="21"/>
      <c r="F1082" s="21"/>
      <c r="G1082" s="21"/>
    </row>
    <row r="1083" spans="1:7" x14ac:dyDescent="0.4">
      <c r="A1083" s="21"/>
      <c r="B1083" s="21"/>
      <c r="D1083" s="21"/>
      <c r="E1083" s="21"/>
      <c r="F1083" s="21"/>
      <c r="G1083" s="21"/>
    </row>
    <row r="1084" spans="1:7" x14ac:dyDescent="0.4">
      <c r="A1084" s="21"/>
      <c r="B1084" s="21"/>
      <c r="D1084" s="21"/>
      <c r="E1084" s="21"/>
      <c r="F1084" s="21"/>
      <c r="G1084" s="21"/>
    </row>
    <row r="1085" spans="1:7" x14ac:dyDescent="0.4">
      <c r="A1085" s="21"/>
      <c r="B1085" s="21"/>
      <c r="D1085" s="21"/>
      <c r="E1085" s="21"/>
      <c r="F1085" s="21"/>
      <c r="G1085" s="21"/>
    </row>
    <row r="1086" spans="1:7" x14ac:dyDescent="0.4">
      <c r="A1086" s="21"/>
      <c r="B1086" s="21"/>
      <c r="D1086" s="21"/>
      <c r="E1086" s="21"/>
      <c r="F1086" s="21"/>
      <c r="G1086" s="21"/>
    </row>
    <row r="1087" spans="1:7" x14ac:dyDescent="0.4">
      <c r="A1087" s="21"/>
      <c r="B1087" s="21"/>
      <c r="D1087" s="21"/>
      <c r="E1087" s="21"/>
      <c r="F1087" s="21"/>
      <c r="G1087" s="21"/>
    </row>
    <row r="1088" spans="1:7" x14ac:dyDescent="0.4">
      <c r="A1088" s="21"/>
      <c r="B1088" s="21"/>
      <c r="D1088" s="21"/>
      <c r="E1088" s="21"/>
      <c r="F1088" s="21"/>
      <c r="G1088" s="21"/>
    </row>
    <row r="1089" spans="1:7" x14ac:dyDescent="0.4">
      <c r="A1089" s="21"/>
      <c r="B1089" s="21"/>
      <c r="D1089" s="21"/>
      <c r="E1089" s="21"/>
      <c r="F1089" s="21"/>
      <c r="G1089" s="21"/>
    </row>
    <row r="1090" spans="1:7" x14ac:dyDescent="0.4">
      <c r="A1090" s="21"/>
      <c r="B1090" s="21"/>
      <c r="D1090" s="21"/>
      <c r="E1090" s="21"/>
      <c r="F1090" s="21"/>
      <c r="G1090" s="21"/>
    </row>
    <row r="1091" spans="1:7" x14ac:dyDescent="0.4">
      <c r="A1091" s="21"/>
      <c r="B1091" s="21"/>
      <c r="D1091" s="21"/>
      <c r="E1091" s="21"/>
      <c r="F1091" s="21"/>
      <c r="G1091" s="21"/>
    </row>
    <row r="1092" spans="1:7" x14ac:dyDescent="0.4">
      <c r="A1092" s="21"/>
      <c r="B1092" s="21"/>
      <c r="D1092" s="21"/>
      <c r="E1092" s="21"/>
      <c r="F1092" s="21"/>
      <c r="G1092" s="21"/>
    </row>
    <row r="1093" spans="1:7" x14ac:dyDescent="0.4">
      <c r="A1093" s="21"/>
      <c r="B1093" s="21"/>
      <c r="D1093" s="21"/>
      <c r="E1093" s="21"/>
      <c r="F1093" s="21"/>
      <c r="G1093" s="21"/>
    </row>
    <row r="1094" spans="1:7" x14ac:dyDescent="0.4">
      <c r="A1094" s="21"/>
      <c r="B1094" s="21"/>
      <c r="D1094" s="21"/>
      <c r="E1094" s="21"/>
      <c r="F1094" s="21"/>
      <c r="G1094" s="21"/>
    </row>
    <row r="1095" spans="1:7" x14ac:dyDescent="0.4">
      <c r="A1095" s="21"/>
      <c r="B1095" s="21"/>
      <c r="D1095" s="21"/>
      <c r="E1095" s="21"/>
      <c r="G1095" s="21"/>
    </row>
    <row r="1096" spans="1:7" x14ac:dyDescent="0.4">
      <c r="A1096" s="21"/>
      <c r="B1096" s="21"/>
      <c r="D1096" s="21"/>
      <c r="E1096" s="21"/>
      <c r="G1096" s="21"/>
    </row>
    <row r="1097" spans="1:7" x14ac:dyDescent="0.4">
      <c r="A1097" s="21"/>
      <c r="B1097" s="21"/>
      <c r="D1097" s="21"/>
      <c r="E1097" s="21"/>
      <c r="G1097" s="21"/>
    </row>
    <row r="1098" spans="1:7" x14ac:dyDescent="0.4">
      <c r="A1098" s="21"/>
      <c r="B1098" s="21"/>
      <c r="D1098" s="21"/>
      <c r="E1098" s="21"/>
      <c r="G1098" s="21"/>
    </row>
    <row r="1099" spans="1:7" x14ac:dyDescent="0.4">
      <c r="A1099" s="21"/>
      <c r="B1099" s="21"/>
      <c r="D1099" s="21"/>
      <c r="E1099" s="21"/>
      <c r="G1099" s="21"/>
    </row>
    <row r="1100" spans="1:7" x14ac:dyDescent="0.4">
      <c r="A1100" s="21"/>
      <c r="B1100" s="21"/>
      <c r="D1100" s="21"/>
      <c r="E1100" s="21"/>
      <c r="G1100" s="21"/>
    </row>
    <row r="1101" spans="1:7" x14ac:dyDescent="0.4">
      <c r="A1101" s="21"/>
      <c r="B1101" s="21"/>
      <c r="D1101" s="21"/>
      <c r="E1101" s="21"/>
      <c r="G1101" s="21"/>
    </row>
    <row r="1102" spans="1:7" x14ac:dyDescent="0.4">
      <c r="A1102" s="21"/>
      <c r="B1102" s="21"/>
      <c r="D1102" s="21"/>
      <c r="E1102" s="21"/>
      <c r="G1102" s="21"/>
    </row>
    <row r="1103" spans="1:7" x14ac:dyDescent="0.4">
      <c r="A1103" s="21"/>
      <c r="B1103" s="21"/>
      <c r="D1103" s="21"/>
      <c r="E1103" s="21"/>
      <c r="G1103" s="21"/>
    </row>
    <row r="1104" spans="1:7" x14ac:dyDescent="0.4">
      <c r="A1104" s="21"/>
      <c r="B1104" s="21"/>
      <c r="D1104" s="21"/>
      <c r="E1104" s="21"/>
      <c r="G1104" s="21"/>
    </row>
    <row r="1105" spans="1:7" x14ac:dyDescent="0.4">
      <c r="A1105" s="21"/>
      <c r="B1105" s="21"/>
      <c r="D1105" s="21"/>
      <c r="E1105" s="21"/>
      <c r="G1105" s="21"/>
    </row>
    <row r="1106" spans="1:7" x14ac:dyDescent="0.4">
      <c r="A1106" s="21"/>
      <c r="B1106" s="21"/>
      <c r="D1106" s="21"/>
      <c r="E1106" s="21"/>
      <c r="G1106" s="21"/>
    </row>
    <row r="1107" spans="1:7" x14ac:dyDescent="0.4">
      <c r="A1107" s="21"/>
      <c r="B1107" s="21"/>
      <c r="D1107" s="21"/>
      <c r="E1107" s="21"/>
      <c r="G1107" s="21"/>
    </row>
    <row r="1108" spans="1:7" x14ac:dyDescent="0.4">
      <c r="A1108" s="21"/>
      <c r="B1108" s="21"/>
      <c r="D1108" s="21"/>
      <c r="E1108" s="21"/>
      <c r="G1108" s="21"/>
    </row>
    <row r="1109" spans="1:7" x14ac:dyDescent="0.4">
      <c r="A1109" s="21"/>
      <c r="B1109" s="21"/>
      <c r="D1109" s="21"/>
      <c r="E1109" s="21"/>
      <c r="G1109" s="21"/>
    </row>
    <row r="1110" spans="1:7" x14ac:dyDescent="0.4">
      <c r="A1110" s="21"/>
      <c r="B1110" s="21"/>
      <c r="D1110" s="21"/>
      <c r="E1110" s="21"/>
      <c r="G1110" s="21"/>
    </row>
    <row r="1111" spans="1:7" x14ac:dyDescent="0.4">
      <c r="A1111" s="21"/>
      <c r="B1111" s="21"/>
      <c r="D1111" s="21"/>
      <c r="E1111" s="21"/>
      <c r="G1111" s="21"/>
    </row>
    <row r="1112" spans="1:7" x14ac:dyDescent="0.4">
      <c r="A1112" s="21"/>
      <c r="B1112" s="21"/>
      <c r="D1112" s="21"/>
      <c r="E1112" s="21"/>
      <c r="G1112" s="21"/>
    </row>
    <row r="1113" spans="1:7" x14ac:dyDescent="0.4">
      <c r="A1113" s="21"/>
      <c r="B1113" s="21"/>
      <c r="D1113" s="21"/>
      <c r="E1113" s="21"/>
      <c r="G1113" s="21"/>
    </row>
    <row r="1114" spans="1:7" x14ac:dyDescent="0.4">
      <c r="A1114" s="21"/>
      <c r="B1114" s="21"/>
      <c r="D1114" s="21"/>
      <c r="E1114" s="21"/>
      <c r="G1114" s="21"/>
    </row>
    <row r="1115" spans="1:7" x14ac:dyDescent="0.4">
      <c r="A1115" s="21"/>
      <c r="B1115" s="21"/>
      <c r="D1115" s="21"/>
      <c r="E1115" s="21"/>
      <c r="G1115" s="21"/>
    </row>
    <row r="1116" spans="1:7" x14ac:dyDescent="0.4">
      <c r="A1116" s="21"/>
      <c r="B1116" s="21"/>
      <c r="D1116" s="21"/>
      <c r="E1116" s="21"/>
      <c r="G1116" s="21"/>
    </row>
    <row r="1117" spans="1:7" x14ac:dyDescent="0.4">
      <c r="A1117" s="21"/>
      <c r="B1117" s="21"/>
      <c r="D1117" s="21"/>
      <c r="E1117" s="21"/>
      <c r="G1117" s="21"/>
    </row>
    <row r="1118" spans="1:7" x14ac:dyDescent="0.4">
      <c r="A1118" s="21"/>
      <c r="B1118" s="21"/>
      <c r="D1118" s="21"/>
      <c r="E1118" s="21"/>
      <c r="G1118" s="21"/>
    </row>
    <row r="1119" spans="1:7" x14ac:dyDescent="0.4">
      <c r="A1119" s="21"/>
      <c r="B1119" s="21"/>
      <c r="D1119" s="21"/>
      <c r="E1119" s="21"/>
      <c r="G1119" s="21"/>
    </row>
    <row r="1120" spans="1:7" x14ac:dyDescent="0.4">
      <c r="A1120" s="21"/>
      <c r="B1120" s="21"/>
      <c r="D1120" s="21"/>
      <c r="E1120" s="21"/>
      <c r="G1120" s="21"/>
    </row>
    <row r="1121" spans="1:7" x14ac:dyDescent="0.4">
      <c r="A1121" s="21"/>
      <c r="B1121" s="21"/>
      <c r="D1121" s="21"/>
      <c r="E1121" s="21"/>
      <c r="G1121" s="21"/>
    </row>
    <row r="1122" spans="1:7" x14ac:dyDescent="0.4">
      <c r="A1122" s="21"/>
      <c r="B1122" s="21"/>
      <c r="D1122" s="21"/>
      <c r="E1122" s="21"/>
      <c r="G1122" s="21"/>
    </row>
    <row r="1123" spans="1:7" x14ac:dyDescent="0.4">
      <c r="A1123" s="21"/>
      <c r="B1123" s="21"/>
      <c r="D1123" s="21"/>
      <c r="E1123" s="21"/>
      <c r="G1123" s="21"/>
    </row>
    <row r="1124" spans="1:7" x14ac:dyDescent="0.4">
      <c r="A1124" s="21"/>
      <c r="B1124" s="21"/>
      <c r="D1124" s="21"/>
      <c r="E1124" s="21"/>
      <c r="G1124" s="21"/>
    </row>
    <row r="1125" spans="1:7" x14ac:dyDescent="0.4">
      <c r="A1125" s="21"/>
      <c r="B1125" s="21"/>
      <c r="D1125" s="21"/>
      <c r="E1125" s="21"/>
      <c r="G1125" s="21"/>
    </row>
    <row r="1126" spans="1:7" x14ac:dyDescent="0.4">
      <c r="A1126" s="21"/>
      <c r="B1126" s="21"/>
      <c r="D1126" s="21"/>
      <c r="E1126" s="21"/>
      <c r="G1126" s="21"/>
    </row>
    <row r="1127" spans="1:7" x14ac:dyDescent="0.4">
      <c r="A1127" s="21"/>
      <c r="B1127" s="21"/>
      <c r="D1127" s="21"/>
      <c r="E1127" s="21"/>
      <c r="G1127" s="21"/>
    </row>
    <row r="1128" spans="1:7" x14ac:dyDescent="0.4">
      <c r="A1128" s="21"/>
      <c r="B1128" s="21"/>
      <c r="D1128" s="21"/>
      <c r="E1128" s="21"/>
      <c r="G1128" s="21"/>
    </row>
    <row r="1129" spans="1:7" x14ac:dyDescent="0.4">
      <c r="A1129" s="21"/>
      <c r="B1129" s="21"/>
      <c r="D1129" s="21"/>
      <c r="E1129" s="21"/>
      <c r="G1129" s="21"/>
    </row>
    <row r="1130" spans="1:7" x14ac:dyDescent="0.4">
      <c r="A1130" s="21"/>
      <c r="B1130" s="21"/>
      <c r="D1130" s="21"/>
      <c r="E1130" s="21"/>
      <c r="G1130" s="21"/>
    </row>
    <row r="1131" spans="1:7" x14ac:dyDescent="0.4">
      <c r="A1131" s="21"/>
      <c r="B1131" s="21"/>
      <c r="D1131" s="21"/>
      <c r="E1131" s="21"/>
      <c r="G1131" s="21"/>
    </row>
    <row r="1132" spans="1:7" x14ac:dyDescent="0.4">
      <c r="A1132" s="21"/>
      <c r="B1132" s="21"/>
      <c r="D1132" s="21"/>
      <c r="E1132" s="21"/>
      <c r="G1132" s="21"/>
    </row>
    <row r="1133" spans="1:7" x14ac:dyDescent="0.4">
      <c r="A1133" s="21"/>
      <c r="B1133" s="21"/>
      <c r="D1133" s="21"/>
      <c r="E1133" s="21"/>
      <c r="G1133" s="21"/>
    </row>
    <row r="1134" spans="1:7" x14ac:dyDescent="0.4">
      <c r="A1134" s="21"/>
      <c r="B1134" s="21"/>
      <c r="D1134" s="21"/>
      <c r="E1134" s="21"/>
      <c r="G1134" s="21"/>
    </row>
    <row r="1135" spans="1:7" x14ac:dyDescent="0.4">
      <c r="A1135" s="21"/>
      <c r="B1135" s="21"/>
      <c r="D1135" s="21"/>
      <c r="E1135" s="21"/>
      <c r="G1135" s="21"/>
    </row>
    <row r="1136" spans="1:7" x14ac:dyDescent="0.4">
      <c r="A1136" s="21"/>
      <c r="B1136" s="21"/>
      <c r="D1136" s="21"/>
      <c r="E1136" s="21"/>
      <c r="G1136" s="21"/>
    </row>
    <row r="1137" spans="1:7" x14ac:dyDescent="0.4">
      <c r="A1137" s="21"/>
      <c r="B1137" s="21"/>
      <c r="D1137" s="21"/>
      <c r="E1137" s="21"/>
      <c r="G1137" s="21"/>
    </row>
    <row r="1138" spans="1:7" x14ac:dyDescent="0.4">
      <c r="A1138" s="21"/>
      <c r="B1138" s="21"/>
      <c r="D1138" s="21"/>
      <c r="E1138" s="21"/>
      <c r="G1138" s="21"/>
    </row>
    <row r="1139" spans="1:7" x14ac:dyDescent="0.4">
      <c r="A1139" s="21"/>
      <c r="B1139" s="21"/>
      <c r="D1139" s="21"/>
      <c r="E1139" s="21"/>
      <c r="G1139" s="21"/>
    </row>
    <row r="1140" spans="1:7" x14ac:dyDescent="0.4">
      <c r="A1140" s="21"/>
      <c r="B1140" s="21"/>
      <c r="D1140" s="21"/>
      <c r="E1140" s="21"/>
      <c r="G1140" s="21"/>
    </row>
    <row r="1141" spans="1:7" x14ac:dyDescent="0.4">
      <c r="A1141" s="21"/>
      <c r="B1141" s="21"/>
      <c r="D1141" s="21"/>
      <c r="E1141" s="21"/>
      <c r="G1141" s="21"/>
    </row>
    <row r="1142" spans="1:7" x14ac:dyDescent="0.4">
      <c r="A1142" s="21"/>
      <c r="B1142" s="21"/>
      <c r="D1142" s="21"/>
      <c r="E1142" s="21"/>
      <c r="G1142" s="21"/>
    </row>
    <row r="1143" spans="1:7" x14ac:dyDescent="0.4">
      <c r="A1143" s="21"/>
      <c r="B1143" s="21"/>
      <c r="D1143" s="21"/>
      <c r="E1143" s="21"/>
      <c r="G1143" s="21"/>
    </row>
    <row r="1144" spans="1:7" x14ac:dyDescent="0.4">
      <c r="A1144" s="21"/>
      <c r="B1144" s="21"/>
      <c r="D1144" s="21"/>
      <c r="E1144" s="21"/>
      <c r="G1144" s="21"/>
    </row>
    <row r="1145" spans="1:7" x14ac:dyDescent="0.4">
      <c r="A1145" s="21"/>
      <c r="B1145" s="21"/>
      <c r="D1145" s="21"/>
      <c r="E1145" s="21"/>
      <c r="G1145" s="21"/>
    </row>
    <row r="1146" spans="1:7" x14ac:dyDescent="0.4">
      <c r="A1146" s="21"/>
      <c r="B1146" s="21"/>
      <c r="D1146" s="21"/>
      <c r="E1146" s="21"/>
      <c r="G1146" s="21"/>
    </row>
    <row r="1147" spans="1:7" x14ac:dyDescent="0.4">
      <c r="A1147" s="21"/>
      <c r="B1147" s="21"/>
      <c r="D1147" s="21"/>
      <c r="E1147" s="21"/>
      <c r="G1147" s="21"/>
    </row>
    <row r="1148" spans="1:7" x14ac:dyDescent="0.4">
      <c r="A1148" s="21"/>
      <c r="B1148" s="21"/>
      <c r="D1148" s="21"/>
      <c r="E1148" s="21"/>
      <c r="G1148" s="21"/>
    </row>
    <row r="1149" spans="1:7" x14ac:dyDescent="0.4">
      <c r="A1149" s="21"/>
      <c r="B1149" s="21"/>
      <c r="D1149" s="21"/>
      <c r="E1149" s="21"/>
      <c r="G1149" s="21"/>
    </row>
    <row r="1150" spans="1:7" x14ac:dyDescent="0.4">
      <c r="A1150" s="21"/>
      <c r="B1150" s="21"/>
      <c r="D1150" s="21"/>
      <c r="E1150" s="21"/>
      <c r="G1150" s="21"/>
    </row>
    <row r="1151" spans="1:7" x14ac:dyDescent="0.4">
      <c r="A1151" s="21"/>
      <c r="B1151" s="21"/>
      <c r="D1151" s="21"/>
      <c r="E1151" s="21"/>
      <c r="G1151" s="21"/>
    </row>
    <row r="1152" spans="1:7" x14ac:dyDescent="0.4">
      <c r="A1152" s="21"/>
      <c r="B1152" s="21"/>
      <c r="D1152" s="21"/>
      <c r="E1152" s="21"/>
      <c r="G1152" s="21"/>
    </row>
    <row r="1153" spans="1:7" x14ac:dyDescent="0.4">
      <c r="A1153" s="21"/>
      <c r="B1153" s="21"/>
      <c r="D1153" s="21"/>
      <c r="E1153" s="21"/>
      <c r="G1153" s="21"/>
    </row>
    <row r="1154" spans="1:7" x14ac:dyDescent="0.4">
      <c r="A1154" s="21"/>
      <c r="B1154" s="21"/>
      <c r="D1154" s="21"/>
      <c r="E1154" s="21"/>
      <c r="G1154" s="21"/>
    </row>
    <row r="1155" spans="1:7" x14ac:dyDescent="0.4">
      <c r="A1155" s="21"/>
      <c r="B1155" s="21"/>
      <c r="D1155" s="21"/>
      <c r="E1155" s="21"/>
      <c r="G1155" s="21"/>
    </row>
    <row r="1156" spans="1:7" x14ac:dyDescent="0.4">
      <c r="A1156" s="21"/>
      <c r="B1156" s="21"/>
      <c r="D1156" s="21"/>
      <c r="E1156" s="21"/>
      <c r="G1156" s="21"/>
    </row>
    <row r="1157" spans="1:7" x14ac:dyDescent="0.4">
      <c r="A1157" s="21"/>
      <c r="B1157" s="21"/>
      <c r="D1157" s="21"/>
      <c r="E1157" s="21"/>
      <c r="G1157" s="21"/>
    </row>
    <row r="1158" spans="1:7" x14ac:dyDescent="0.4">
      <c r="A1158" s="21"/>
      <c r="B1158" s="21"/>
      <c r="D1158" s="21"/>
      <c r="E1158" s="21"/>
      <c r="G1158" s="21"/>
    </row>
    <row r="1159" spans="1:7" x14ac:dyDescent="0.4">
      <c r="A1159" s="21"/>
      <c r="B1159" s="21"/>
      <c r="D1159" s="21"/>
      <c r="E1159" s="21"/>
      <c r="G1159" s="21"/>
    </row>
    <row r="1160" spans="1:7" x14ac:dyDescent="0.4">
      <c r="A1160" s="21"/>
      <c r="B1160" s="21"/>
      <c r="D1160" s="21"/>
      <c r="E1160" s="21"/>
      <c r="G1160" s="21"/>
    </row>
    <row r="1161" spans="1:7" x14ac:dyDescent="0.4">
      <c r="A1161" s="21"/>
      <c r="B1161" s="21"/>
      <c r="D1161" s="21"/>
      <c r="E1161" s="21"/>
      <c r="G1161" s="21"/>
    </row>
    <row r="1162" spans="1:7" x14ac:dyDescent="0.4">
      <c r="A1162" s="21"/>
      <c r="B1162" s="21"/>
      <c r="D1162" s="21"/>
      <c r="E1162" s="21"/>
      <c r="G1162" s="21"/>
    </row>
    <row r="1163" spans="1:7" x14ac:dyDescent="0.4">
      <c r="A1163" s="21"/>
      <c r="B1163" s="21"/>
      <c r="D1163" s="21"/>
      <c r="E1163" s="21"/>
      <c r="G1163" s="21"/>
    </row>
    <row r="1164" spans="1:7" x14ac:dyDescent="0.4">
      <c r="A1164" s="21"/>
      <c r="B1164" s="21"/>
      <c r="D1164" s="21"/>
      <c r="E1164" s="21"/>
      <c r="G1164" s="21"/>
    </row>
    <row r="1165" spans="1:7" x14ac:dyDescent="0.4">
      <c r="A1165" s="21"/>
      <c r="B1165" s="21"/>
      <c r="D1165" s="21"/>
      <c r="E1165" s="21"/>
      <c r="G1165" s="21"/>
    </row>
    <row r="1166" spans="1:7" x14ac:dyDescent="0.4">
      <c r="A1166" s="21"/>
      <c r="B1166" s="21"/>
      <c r="D1166" s="21"/>
      <c r="E1166" s="21"/>
      <c r="G1166" s="21"/>
    </row>
    <row r="1167" spans="1:7" x14ac:dyDescent="0.4">
      <c r="A1167" s="21"/>
      <c r="B1167" s="21"/>
      <c r="D1167" s="21"/>
      <c r="E1167" s="21"/>
      <c r="G1167" s="21"/>
    </row>
    <row r="1168" spans="1:7" x14ac:dyDescent="0.4">
      <c r="A1168" s="21"/>
      <c r="B1168" s="21"/>
      <c r="D1168" s="21"/>
      <c r="E1168" s="21"/>
      <c r="G1168" s="21"/>
    </row>
    <row r="1169" spans="1:7" x14ac:dyDescent="0.4">
      <c r="A1169" s="21"/>
      <c r="B1169" s="21"/>
      <c r="D1169" s="21"/>
      <c r="E1169" s="21"/>
      <c r="G1169" s="21"/>
    </row>
    <row r="1170" spans="1:7" x14ac:dyDescent="0.4">
      <c r="A1170" s="21"/>
      <c r="B1170" s="21"/>
      <c r="D1170" s="21"/>
      <c r="E1170" s="21"/>
      <c r="G1170" s="21"/>
    </row>
    <row r="1171" spans="1:7" x14ac:dyDescent="0.4">
      <c r="A1171" s="21"/>
      <c r="B1171" s="21"/>
      <c r="D1171" s="21"/>
      <c r="E1171" s="21"/>
      <c r="G1171" s="21"/>
    </row>
    <row r="1172" spans="1:7" x14ac:dyDescent="0.4">
      <c r="A1172" s="21"/>
      <c r="B1172" s="21"/>
      <c r="D1172" s="21"/>
      <c r="E1172" s="21"/>
      <c r="G1172" s="21"/>
    </row>
    <row r="1173" spans="1:7" x14ac:dyDescent="0.4">
      <c r="A1173" s="21"/>
      <c r="B1173" s="21"/>
      <c r="D1173" s="21"/>
      <c r="E1173" s="21"/>
      <c r="G1173" s="21"/>
    </row>
    <row r="1174" spans="1:7" x14ac:dyDescent="0.4">
      <c r="A1174" s="21"/>
      <c r="B1174" s="21"/>
      <c r="D1174" s="21"/>
      <c r="E1174" s="21"/>
      <c r="G1174" s="21"/>
    </row>
    <row r="1175" spans="1:7" x14ac:dyDescent="0.4">
      <c r="A1175" s="21"/>
      <c r="B1175" s="21"/>
      <c r="D1175" s="21"/>
      <c r="E1175" s="21"/>
      <c r="G1175" s="21"/>
    </row>
    <row r="1176" spans="1:7" x14ac:dyDescent="0.4">
      <c r="A1176" s="21"/>
      <c r="B1176" s="21"/>
      <c r="D1176" s="21"/>
      <c r="E1176" s="21"/>
      <c r="G1176" s="21"/>
    </row>
    <row r="1177" spans="1:7" x14ac:dyDescent="0.4">
      <c r="A1177" s="21"/>
      <c r="B1177" s="21"/>
      <c r="D1177" s="21"/>
      <c r="E1177" s="21"/>
      <c r="G1177" s="21"/>
    </row>
    <row r="1178" spans="1:7" x14ac:dyDescent="0.4">
      <c r="A1178" s="21"/>
      <c r="B1178" s="21"/>
      <c r="D1178" s="21"/>
      <c r="E1178" s="21"/>
      <c r="G1178" s="21"/>
    </row>
    <row r="1179" spans="1:7" x14ac:dyDescent="0.4">
      <c r="A1179" s="21"/>
      <c r="B1179" s="21"/>
      <c r="D1179" s="21"/>
      <c r="E1179" s="21"/>
      <c r="G1179" s="21"/>
    </row>
    <row r="1180" spans="1:7" x14ac:dyDescent="0.4">
      <c r="A1180" s="21"/>
      <c r="B1180" s="21"/>
      <c r="D1180" s="21"/>
      <c r="E1180" s="21"/>
      <c r="G1180" s="21"/>
    </row>
    <row r="1181" spans="1:7" x14ac:dyDescent="0.4">
      <c r="A1181" s="21"/>
      <c r="B1181" s="21"/>
      <c r="D1181" s="21"/>
      <c r="E1181" s="21"/>
      <c r="G1181" s="21"/>
    </row>
    <row r="1182" spans="1:7" x14ac:dyDescent="0.4">
      <c r="A1182" s="21"/>
      <c r="B1182" s="21"/>
      <c r="D1182" s="21"/>
      <c r="E1182" s="21"/>
      <c r="G1182" s="21"/>
    </row>
    <row r="1183" spans="1:7" x14ac:dyDescent="0.4">
      <c r="A1183" s="21"/>
      <c r="B1183" s="21"/>
      <c r="D1183" s="21"/>
      <c r="E1183" s="21"/>
      <c r="G1183" s="21"/>
    </row>
    <row r="1184" spans="1:7" x14ac:dyDescent="0.4">
      <c r="A1184" s="21"/>
      <c r="B1184" s="21"/>
      <c r="D1184" s="21"/>
      <c r="E1184" s="21"/>
      <c r="G1184" s="21"/>
    </row>
    <row r="1185" spans="1:7" x14ac:dyDescent="0.4">
      <c r="A1185" s="21"/>
      <c r="B1185" s="21"/>
      <c r="D1185" s="21"/>
      <c r="E1185" s="21"/>
      <c r="G1185" s="21"/>
    </row>
    <row r="1186" spans="1:7" x14ac:dyDescent="0.4">
      <c r="A1186" s="21"/>
      <c r="B1186" s="21"/>
      <c r="D1186" s="21"/>
      <c r="E1186" s="21"/>
      <c r="G1186" s="21"/>
    </row>
    <row r="1187" spans="1:7" x14ac:dyDescent="0.4">
      <c r="A1187" s="21"/>
      <c r="B1187" s="21"/>
      <c r="D1187" s="21"/>
      <c r="E1187" s="21"/>
      <c r="G1187" s="21"/>
    </row>
    <row r="1188" spans="1:7" x14ac:dyDescent="0.4">
      <c r="A1188" s="21"/>
      <c r="B1188" s="21"/>
      <c r="D1188" s="21"/>
      <c r="E1188" s="21"/>
      <c r="G1188" s="21"/>
    </row>
    <row r="1189" spans="1:7" x14ac:dyDescent="0.4">
      <c r="A1189" s="21"/>
      <c r="B1189" s="21"/>
      <c r="D1189" s="21"/>
      <c r="E1189" s="21"/>
      <c r="G1189" s="21"/>
    </row>
    <row r="1190" spans="1:7" x14ac:dyDescent="0.4">
      <c r="A1190" s="21"/>
      <c r="B1190" s="21"/>
      <c r="D1190" s="21"/>
      <c r="E1190" s="21"/>
      <c r="G1190" s="21"/>
    </row>
    <row r="1191" spans="1:7" x14ac:dyDescent="0.4">
      <c r="A1191" s="21"/>
      <c r="B1191" s="21"/>
      <c r="D1191" s="21"/>
      <c r="E1191" s="21"/>
      <c r="G1191" s="21"/>
    </row>
    <row r="1192" spans="1:7" x14ac:dyDescent="0.4">
      <c r="A1192" s="21"/>
      <c r="B1192" s="21"/>
      <c r="D1192" s="21"/>
      <c r="E1192" s="21"/>
      <c r="G1192" s="21"/>
    </row>
    <row r="1193" spans="1:7" x14ac:dyDescent="0.4">
      <c r="A1193" s="21"/>
      <c r="B1193" s="21"/>
      <c r="D1193" s="21"/>
      <c r="E1193" s="21"/>
      <c r="G1193" s="21"/>
    </row>
    <row r="1194" spans="1:7" x14ac:dyDescent="0.4">
      <c r="A1194" s="21"/>
      <c r="B1194" s="21"/>
      <c r="D1194" s="21"/>
      <c r="E1194" s="21"/>
      <c r="G1194" s="21"/>
    </row>
    <row r="1195" spans="1:7" x14ac:dyDescent="0.4">
      <c r="A1195" s="21"/>
      <c r="B1195" s="21"/>
      <c r="D1195" s="21"/>
      <c r="E1195" s="21"/>
      <c r="G1195" s="21"/>
    </row>
    <row r="1196" spans="1:7" x14ac:dyDescent="0.4">
      <c r="A1196" s="21"/>
      <c r="B1196" s="21"/>
      <c r="D1196" s="21"/>
      <c r="E1196" s="21"/>
      <c r="G1196" s="21"/>
    </row>
    <row r="1197" spans="1:7" x14ac:dyDescent="0.4">
      <c r="A1197" s="21"/>
      <c r="B1197" s="21"/>
      <c r="D1197" s="21"/>
      <c r="E1197" s="21"/>
      <c r="G1197" s="21"/>
    </row>
    <row r="1198" spans="1:7" x14ac:dyDescent="0.4">
      <c r="A1198" s="21"/>
      <c r="B1198" s="21"/>
      <c r="D1198" s="21"/>
      <c r="E1198" s="21"/>
      <c r="G1198" s="21"/>
    </row>
    <row r="1199" spans="1:7" x14ac:dyDescent="0.4">
      <c r="A1199" s="21"/>
      <c r="B1199" s="21"/>
      <c r="D1199" s="21"/>
      <c r="E1199" s="21"/>
      <c r="G1199" s="21"/>
    </row>
    <row r="1200" spans="1:7" x14ac:dyDescent="0.4">
      <c r="A1200" s="21"/>
      <c r="B1200" s="21"/>
      <c r="D1200" s="21"/>
      <c r="E1200" s="21"/>
      <c r="G1200" s="21"/>
    </row>
    <row r="1201" spans="1:7" x14ac:dyDescent="0.4">
      <c r="A1201" s="21"/>
      <c r="B1201" s="21"/>
      <c r="D1201" s="21"/>
      <c r="E1201" s="21"/>
      <c r="G1201" s="21"/>
    </row>
    <row r="1202" spans="1:7" x14ac:dyDescent="0.4">
      <c r="A1202" s="21"/>
      <c r="B1202" s="21"/>
      <c r="D1202" s="21"/>
      <c r="E1202" s="21"/>
      <c r="G1202" s="21"/>
    </row>
    <row r="1203" spans="1:7" x14ac:dyDescent="0.4">
      <c r="A1203" s="21"/>
      <c r="B1203" s="21"/>
      <c r="D1203" s="21"/>
      <c r="E1203" s="21"/>
      <c r="G1203" s="21"/>
    </row>
    <row r="1204" spans="1:7" x14ac:dyDescent="0.4">
      <c r="A1204" s="21"/>
      <c r="B1204" s="21"/>
      <c r="D1204" s="21"/>
      <c r="E1204" s="21"/>
      <c r="G1204" s="21"/>
    </row>
    <row r="1205" spans="1:7" x14ac:dyDescent="0.4">
      <c r="A1205" s="21"/>
      <c r="B1205" s="21"/>
      <c r="D1205" s="21"/>
      <c r="E1205" s="21"/>
      <c r="G1205" s="21"/>
    </row>
    <row r="1206" spans="1:7" x14ac:dyDescent="0.4">
      <c r="A1206" s="21"/>
      <c r="B1206" s="21"/>
      <c r="D1206" s="21"/>
      <c r="E1206" s="21"/>
      <c r="G1206" s="21"/>
    </row>
    <row r="1207" spans="1:7" x14ac:dyDescent="0.4">
      <c r="A1207" s="21"/>
      <c r="B1207" s="21"/>
      <c r="D1207" s="21"/>
      <c r="E1207" s="21"/>
      <c r="G1207" s="21"/>
    </row>
    <row r="1208" spans="1:7" x14ac:dyDescent="0.4">
      <c r="A1208" s="21"/>
      <c r="B1208" s="21"/>
      <c r="D1208" s="21"/>
      <c r="E1208" s="21"/>
      <c r="G1208" s="21"/>
    </row>
    <row r="1209" spans="1:7" x14ac:dyDescent="0.4">
      <c r="A1209" s="21"/>
      <c r="B1209" s="21"/>
      <c r="D1209" s="21"/>
      <c r="E1209" s="21"/>
      <c r="G1209" s="21"/>
    </row>
    <row r="1210" spans="1:7" x14ac:dyDescent="0.4">
      <c r="A1210" s="21"/>
      <c r="B1210" s="21"/>
      <c r="D1210" s="21"/>
      <c r="E1210" s="21"/>
      <c r="G1210" s="21"/>
    </row>
    <row r="1211" spans="1:7" x14ac:dyDescent="0.4">
      <c r="A1211" s="21"/>
      <c r="B1211" s="21"/>
      <c r="D1211" s="21"/>
      <c r="E1211" s="21"/>
      <c r="G1211" s="21"/>
    </row>
    <row r="1212" spans="1:7" x14ac:dyDescent="0.4">
      <c r="A1212" s="21"/>
      <c r="B1212" s="21"/>
      <c r="D1212" s="21"/>
      <c r="E1212" s="21"/>
      <c r="G1212" s="21"/>
    </row>
    <row r="1213" spans="1:7" x14ac:dyDescent="0.4">
      <c r="A1213" s="21"/>
      <c r="B1213" s="21"/>
      <c r="D1213" s="21"/>
      <c r="E1213" s="21"/>
      <c r="G1213" s="21"/>
    </row>
    <row r="1214" spans="1:7" x14ac:dyDescent="0.4">
      <c r="A1214" s="21"/>
      <c r="B1214" s="21"/>
      <c r="D1214" s="21"/>
      <c r="E1214" s="21"/>
      <c r="G1214" s="21"/>
    </row>
    <row r="1215" spans="1:7" x14ac:dyDescent="0.4">
      <c r="A1215" s="21"/>
      <c r="B1215" s="21"/>
      <c r="D1215" s="21"/>
      <c r="E1215" s="21"/>
      <c r="G1215" s="21"/>
    </row>
    <row r="1216" spans="1:7" x14ac:dyDescent="0.4">
      <c r="A1216" s="21"/>
      <c r="B1216" s="21"/>
      <c r="D1216" s="21"/>
      <c r="E1216" s="21"/>
      <c r="G1216" s="21"/>
    </row>
    <row r="1217" spans="1:7" x14ac:dyDescent="0.4">
      <c r="A1217" s="21"/>
      <c r="B1217" s="21"/>
      <c r="D1217" s="21"/>
      <c r="E1217" s="21"/>
      <c r="G1217" s="21"/>
    </row>
    <row r="1218" spans="1:7" x14ac:dyDescent="0.4">
      <c r="A1218" s="21"/>
      <c r="B1218" s="21"/>
      <c r="D1218" s="21"/>
      <c r="E1218" s="21"/>
      <c r="G1218" s="21"/>
    </row>
    <row r="1219" spans="1:7" x14ac:dyDescent="0.4">
      <c r="A1219" s="21"/>
      <c r="B1219" s="21"/>
      <c r="D1219" s="21"/>
      <c r="E1219" s="21"/>
      <c r="G1219" s="21"/>
    </row>
    <row r="1220" spans="1:7" x14ac:dyDescent="0.4">
      <c r="A1220" s="21"/>
      <c r="B1220" s="21"/>
      <c r="D1220" s="21"/>
      <c r="E1220" s="21"/>
      <c r="G1220" s="21"/>
    </row>
    <row r="1221" spans="1:7" x14ac:dyDescent="0.4">
      <c r="A1221" s="21"/>
      <c r="B1221" s="21"/>
      <c r="D1221" s="21"/>
      <c r="E1221" s="21"/>
      <c r="G1221" s="21"/>
    </row>
    <row r="1222" spans="1:7" x14ac:dyDescent="0.4">
      <c r="A1222" s="21"/>
      <c r="B1222" s="21"/>
      <c r="D1222" s="21"/>
      <c r="E1222" s="21"/>
      <c r="G1222" s="21"/>
    </row>
    <row r="1223" spans="1:7" x14ac:dyDescent="0.4">
      <c r="A1223" s="21"/>
      <c r="B1223" s="21"/>
      <c r="D1223" s="21"/>
      <c r="E1223" s="21"/>
      <c r="G1223" s="21"/>
    </row>
    <row r="1224" spans="1:7" x14ac:dyDescent="0.4">
      <c r="A1224" s="21"/>
      <c r="B1224" s="21"/>
      <c r="D1224" s="21"/>
      <c r="E1224" s="21"/>
      <c r="G1224" s="21"/>
    </row>
    <row r="1225" spans="1:7" x14ac:dyDescent="0.4">
      <c r="A1225" s="21"/>
      <c r="B1225" s="21"/>
      <c r="D1225" s="21"/>
      <c r="E1225" s="21"/>
      <c r="G1225" s="21"/>
    </row>
    <row r="1226" spans="1:7" x14ac:dyDescent="0.4">
      <c r="A1226" s="21"/>
      <c r="B1226" s="21"/>
      <c r="D1226" s="21"/>
      <c r="E1226" s="21"/>
      <c r="G1226" s="21"/>
    </row>
    <row r="1227" spans="1:7" x14ac:dyDescent="0.4">
      <c r="A1227" s="21"/>
      <c r="B1227" s="21"/>
      <c r="D1227" s="21"/>
      <c r="E1227" s="21"/>
      <c r="G1227" s="21"/>
    </row>
    <row r="1228" spans="1:7" x14ac:dyDescent="0.4">
      <c r="A1228" s="21"/>
      <c r="B1228" s="21"/>
      <c r="D1228" s="21"/>
      <c r="E1228" s="21"/>
      <c r="G1228" s="21"/>
    </row>
    <row r="1229" spans="1:7" x14ac:dyDescent="0.4">
      <c r="A1229" s="21"/>
      <c r="B1229" s="21"/>
      <c r="D1229" s="21"/>
      <c r="E1229" s="21"/>
      <c r="G1229" s="21"/>
    </row>
    <row r="1230" spans="1:7" x14ac:dyDescent="0.4">
      <c r="A1230" s="21"/>
      <c r="B1230" s="21"/>
      <c r="D1230" s="21"/>
      <c r="E1230" s="21"/>
      <c r="G1230" s="21"/>
    </row>
    <row r="1231" spans="1:7" x14ac:dyDescent="0.4">
      <c r="A1231" s="21"/>
      <c r="B1231" s="21"/>
      <c r="D1231" s="21"/>
      <c r="E1231" s="21"/>
      <c r="G1231" s="21"/>
    </row>
    <row r="1232" spans="1:7" x14ac:dyDescent="0.4">
      <c r="A1232" s="21"/>
      <c r="B1232" s="21"/>
      <c r="D1232" s="21"/>
      <c r="E1232" s="21"/>
      <c r="G1232" s="21"/>
    </row>
    <row r="1233" spans="1:7" x14ac:dyDescent="0.4">
      <c r="A1233" s="21"/>
      <c r="B1233" s="21"/>
      <c r="D1233" s="21"/>
      <c r="E1233" s="21"/>
      <c r="G1233" s="21"/>
    </row>
    <row r="1234" spans="1:7" x14ac:dyDescent="0.4">
      <c r="A1234" s="21"/>
      <c r="B1234" s="21"/>
      <c r="D1234" s="21"/>
      <c r="E1234" s="21"/>
      <c r="G1234" s="21"/>
    </row>
    <row r="1235" spans="1:7" x14ac:dyDescent="0.4">
      <c r="A1235" s="21"/>
      <c r="B1235" s="21"/>
      <c r="D1235" s="21"/>
      <c r="E1235" s="21"/>
      <c r="G1235" s="21"/>
    </row>
    <row r="1236" spans="1:7" x14ac:dyDescent="0.4">
      <c r="A1236" s="21"/>
      <c r="B1236" s="21"/>
      <c r="D1236" s="21"/>
      <c r="E1236" s="21"/>
      <c r="G1236" s="21"/>
    </row>
    <row r="1237" spans="1:7" x14ac:dyDescent="0.4">
      <c r="A1237" s="21"/>
      <c r="B1237" s="21"/>
      <c r="D1237" s="21"/>
      <c r="E1237" s="21"/>
      <c r="G1237" s="21"/>
    </row>
    <row r="1238" spans="1:7" x14ac:dyDescent="0.4">
      <c r="A1238" s="21"/>
      <c r="B1238" s="21"/>
      <c r="D1238" s="21"/>
      <c r="E1238" s="21"/>
      <c r="G1238" s="21"/>
    </row>
    <row r="1239" spans="1:7" x14ac:dyDescent="0.4">
      <c r="A1239" s="21"/>
      <c r="B1239" s="21"/>
      <c r="D1239" s="21"/>
      <c r="E1239" s="21"/>
      <c r="G1239" s="21"/>
    </row>
    <row r="1240" spans="1:7" x14ac:dyDescent="0.4">
      <c r="A1240" s="21"/>
      <c r="B1240" s="21"/>
      <c r="D1240" s="21"/>
      <c r="E1240" s="21"/>
      <c r="G1240" s="21"/>
    </row>
    <row r="1241" spans="1:7" x14ac:dyDescent="0.4">
      <c r="A1241" s="21"/>
      <c r="B1241" s="21"/>
      <c r="D1241" s="21"/>
      <c r="E1241" s="21"/>
      <c r="G1241" s="21"/>
    </row>
    <row r="1242" spans="1:7" x14ac:dyDescent="0.4">
      <c r="A1242" s="21"/>
      <c r="B1242" s="21"/>
      <c r="D1242" s="21"/>
      <c r="E1242" s="21"/>
      <c r="G1242" s="21"/>
    </row>
    <row r="1243" spans="1:7" x14ac:dyDescent="0.4">
      <c r="A1243" s="21"/>
      <c r="B1243" s="21"/>
      <c r="D1243" s="21"/>
      <c r="E1243" s="21"/>
      <c r="G1243" s="21"/>
    </row>
    <row r="1244" spans="1:7" x14ac:dyDescent="0.4">
      <c r="A1244" s="21"/>
      <c r="B1244" s="21"/>
      <c r="D1244" s="21"/>
      <c r="E1244" s="21"/>
      <c r="G1244" s="21"/>
    </row>
    <row r="1245" spans="1:7" x14ac:dyDescent="0.4">
      <c r="A1245" s="21"/>
      <c r="B1245" s="21"/>
      <c r="D1245" s="21"/>
      <c r="E1245" s="21"/>
      <c r="G1245" s="21"/>
    </row>
    <row r="1246" spans="1:7" x14ac:dyDescent="0.4">
      <c r="A1246" s="21"/>
      <c r="B1246" s="21"/>
      <c r="D1246" s="21"/>
      <c r="E1246" s="21"/>
      <c r="G1246" s="21"/>
    </row>
    <row r="1247" spans="1:7" x14ac:dyDescent="0.4">
      <c r="A1247" s="21"/>
      <c r="B1247" s="21"/>
      <c r="D1247" s="21"/>
      <c r="E1247" s="21"/>
      <c r="G1247" s="21"/>
    </row>
    <row r="1248" spans="1:7" x14ac:dyDescent="0.4">
      <c r="A1248" s="21"/>
      <c r="B1248" s="21"/>
      <c r="D1248" s="21"/>
      <c r="E1248" s="21"/>
      <c r="G1248" s="21"/>
    </row>
    <row r="1249" spans="1:7" x14ac:dyDescent="0.4">
      <c r="A1249" s="21"/>
      <c r="B1249" s="21"/>
      <c r="D1249" s="21"/>
      <c r="E1249" s="21"/>
      <c r="G1249" s="21"/>
    </row>
    <row r="1250" spans="1:7" x14ac:dyDescent="0.4">
      <c r="A1250" s="21"/>
      <c r="B1250" s="21"/>
      <c r="D1250" s="21"/>
      <c r="E1250" s="21"/>
      <c r="G1250" s="21"/>
    </row>
    <row r="1251" spans="1:7" x14ac:dyDescent="0.4">
      <c r="A1251" s="21"/>
      <c r="B1251" s="21"/>
      <c r="D1251" s="21"/>
      <c r="E1251" s="21"/>
      <c r="G1251" s="21"/>
    </row>
    <row r="1252" spans="1:7" x14ac:dyDescent="0.4">
      <c r="A1252" s="21"/>
      <c r="B1252" s="21"/>
      <c r="D1252" s="21"/>
      <c r="E1252" s="21"/>
      <c r="G1252" s="21"/>
    </row>
    <row r="1253" spans="1:7" x14ac:dyDescent="0.4">
      <c r="A1253" s="21"/>
      <c r="B1253" s="21"/>
      <c r="D1253" s="21"/>
      <c r="E1253" s="21"/>
      <c r="G1253" s="21"/>
    </row>
    <row r="1254" spans="1:7" x14ac:dyDescent="0.4">
      <c r="A1254" s="21"/>
      <c r="B1254" s="21"/>
      <c r="D1254" s="21"/>
      <c r="E1254" s="21"/>
      <c r="G1254" s="21"/>
    </row>
    <row r="1255" spans="1:7" x14ac:dyDescent="0.4">
      <c r="A1255" s="21"/>
      <c r="B1255" s="21"/>
      <c r="D1255" s="21"/>
      <c r="E1255" s="21"/>
      <c r="G1255" s="21"/>
    </row>
    <row r="1256" spans="1:7" x14ac:dyDescent="0.4">
      <c r="A1256" s="21"/>
      <c r="B1256" s="21"/>
      <c r="D1256" s="21"/>
      <c r="E1256" s="21"/>
      <c r="G1256" s="21"/>
    </row>
    <row r="1257" spans="1:7" x14ac:dyDescent="0.4">
      <c r="A1257" s="21"/>
      <c r="B1257" s="21"/>
      <c r="D1257" s="21"/>
      <c r="E1257" s="21"/>
      <c r="G1257" s="21"/>
    </row>
    <row r="1258" spans="1:7" x14ac:dyDescent="0.4">
      <c r="A1258" s="21"/>
      <c r="B1258" s="21"/>
      <c r="D1258" s="21"/>
      <c r="E1258" s="21"/>
      <c r="G1258" s="21"/>
    </row>
    <row r="1259" spans="1:7" x14ac:dyDescent="0.4">
      <c r="A1259" s="21"/>
      <c r="B1259" s="21"/>
      <c r="D1259" s="21"/>
      <c r="E1259" s="21"/>
      <c r="G1259" s="21"/>
    </row>
    <row r="1260" spans="1:7" x14ac:dyDescent="0.4">
      <c r="A1260" s="21"/>
      <c r="B1260" s="21"/>
      <c r="D1260" s="21"/>
      <c r="E1260" s="21"/>
      <c r="G1260" s="21"/>
    </row>
    <row r="1261" spans="1:7" x14ac:dyDescent="0.4">
      <c r="A1261" s="21"/>
      <c r="B1261" s="21"/>
      <c r="D1261" s="21"/>
      <c r="E1261" s="21"/>
      <c r="G1261" s="21"/>
    </row>
    <row r="1262" spans="1:7" x14ac:dyDescent="0.4">
      <c r="A1262" s="21"/>
      <c r="B1262" s="21"/>
      <c r="D1262" s="21"/>
      <c r="E1262" s="21"/>
      <c r="G1262" s="21"/>
    </row>
    <row r="1263" spans="1:7" x14ac:dyDescent="0.4">
      <c r="A1263" s="21"/>
      <c r="B1263" s="21"/>
      <c r="D1263" s="21"/>
      <c r="E1263" s="21"/>
      <c r="G1263" s="21"/>
    </row>
    <row r="1264" spans="1:7" x14ac:dyDescent="0.4">
      <c r="A1264" s="21"/>
      <c r="B1264" s="21"/>
      <c r="D1264" s="21"/>
      <c r="E1264" s="21"/>
      <c r="G1264" s="21"/>
    </row>
    <row r="1265" spans="1:7" x14ac:dyDescent="0.4">
      <c r="A1265" s="21"/>
      <c r="B1265" s="21"/>
      <c r="D1265" s="21"/>
      <c r="E1265" s="21"/>
      <c r="G1265" s="21"/>
    </row>
    <row r="1266" spans="1:7" x14ac:dyDescent="0.4">
      <c r="A1266" s="21"/>
      <c r="B1266" s="21"/>
      <c r="D1266" s="21"/>
      <c r="E1266" s="21"/>
      <c r="G1266" s="21"/>
    </row>
    <row r="1267" spans="1:7" x14ac:dyDescent="0.4">
      <c r="A1267" s="21"/>
      <c r="B1267" s="21"/>
      <c r="D1267" s="21"/>
      <c r="E1267" s="21"/>
      <c r="G1267" s="21"/>
    </row>
    <row r="1268" spans="1:7" x14ac:dyDescent="0.4">
      <c r="A1268" s="21"/>
      <c r="B1268" s="21"/>
      <c r="D1268" s="21"/>
      <c r="E1268" s="21"/>
      <c r="G1268" s="21"/>
    </row>
    <row r="1269" spans="1:7" x14ac:dyDescent="0.4">
      <c r="A1269" s="21"/>
      <c r="B1269" s="21"/>
      <c r="D1269" s="21"/>
      <c r="E1269" s="21"/>
      <c r="G1269" s="21"/>
    </row>
    <row r="1270" spans="1:7" x14ac:dyDescent="0.4">
      <c r="A1270" s="21"/>
      <c r="B1270" s="21"/>
      <c r="D1270" s="21"/>
      <c r="E1270" s="21"/>
      <c r="G1270" s="21"/>
    </row>
    <row r="1271" spans="1:7" x14ac:dyDescent="0.4">
      <c r="A1271" s="21"/>
      <c r="B1271" s="21"/>
      <c r="D1271" s="21"/>
      <c r="E1271" s="21"/>
      <c r="G1271" s="21"/>
    </row>
    <row r="1272" spans="1:7" x14ac:dyDescent="0.4">
      <c r="A1272" s="21"/>
      <c r="B1272" s="21"/>
      <c r="D1272" s="21"/>
      <c r="E1272" s="21"/>
      <c r="G1272" s="21"/>
    </row>
    <row r="1273" spans="1:7" x14ac:dyDescent="0.4">
      <c r="A1273" s="21"/>
      <c r="B1273" s="21"/>
      <c r="D1273" s="21"/>
      <c r="E1273" s="21"/>
      <c r="G1273" s="21"/>
    </row>
    <row r="1274" spans="1:7" x14ac:dyDescent="0.4">
      <c r="A1274" s="21"/>
      <c r="B1274" s="21"/>
      <c r="D1274" s="21"/>
      <c r="E1274" s="21"/>
      <c r="G1274" s="21"/>
    </row>
    <row r="1275" spans="1:7" x14ac:dyDescent="0.4">
      <c r="A1275" s="21"/>
      <c r="B1275" s="21"/>
      <c r="D1275" s="21"/>
      <c r="E1275" s="21"/>
      <c r="G1275" s="21"/>
    </row>
    <row r="1276" spans="1:7" x14ac:dyDescent="0.4">
      <c r="A1276" s="21"/>
      <c r="B1276" s="21"/>
      <c r="D1276" s="21"/>
      <c r="E1276" s="21"/>
      <c r="G1276" s="21"/>
    </row>
    <row r="1277" spans="1:7" x14ac:dyDescent="0.4">
      <c r="A1277" s="21"/>
      <c r="B1277" s="21"/>
      <c r="D1277" s="21"/>
      <c r="E1277" s="21"/>
      <c r="G1277" s="21"/>
    </row>
    <row r="1278" spans="1:7" x14ac:dyDescent="0.4">
      <c r="A1278" s="21"/>
      <c r="B1278" s="21"/>
      <c r="D1278" s="21"/>
      <c r="E1278" s="21"/>
      <c r="G1278" s="21"/>
    </row>
    <row r="1279" spans="1:7" x14ac:dyDescent="0.4">
      <c r="A1279" s="21"/>
      <c r="B1279" s="21"/>
      <c r="D1279" s="21"/>
      <c r="E1279" s="21"/>
      <c r="G1279" s="21"/>
    </row>
    <row r="1280" spans="1:7" x14ac:dyDescent="0.4">
      <c r="A1280" s="21"/>
      <c r="B1280" s="21"/>
      <c r="D1280" s="21"/>
      <c r="E1280" s="21"/>
      <c r="G1280" s="21"/>
    </row>
    <row r="1281" spans="1:7" x14ac:dyDescent="0.4">
      <c r="A1281" s="21"/>
      <c r="B1281" s="21"/>
      <c r="D1281" s="21"/>
      <c r="E1281" s="21"/>
      <c r="G1281" s="21"/>
    </row>
    <row r="1282" spans="1:7" x14ac:dyDescent="0.4">
      <c r="A1282" s="21"/>
      <c r="B1282" s="21"/>
      <c r="D1282" s="21"/>
      <c r="E1282" s="21"/>
      <c r="G1282" s="21"/>
    </row>
    <row r="1283" spans="1:7" x14ac:dyDescent="0.4">
      <c r="A1283" s="21"/>
      <c r="B1283" s="21"/>
      <c r="D1283" s="21"/>
      <c r="E1283" s="21"/>
      <c r="G1283" s="21"/>
    </row>
    <row r="1284" spans="1:7" x14ac:dyDescent="0.4">
      <c r="A1284" s="21"/>
      <c r="B1284" s="21"/>
      <c r="D1284" s="21"/>
      <c r="E1284" s="21"/>
      <c r="G1284" s="21"/>
    </row>
    <row r="1285" spans="1:7" x14ac:dyDescent="0.4">
      <c r="A1285" s="21"/>
      <c r="B1285" s="21"/>
      <c r="D1285" s="21"/>
      <c r="E1285" s="21"/>
      <c r="G1285" s="21"/>
    </row>
    <row r="1286" spans="1:7" x14ac:dyDescent="0.4">
      <c r="A1286" s="21"/>
      <c r="B1286" s="21"/>
      <c r="D1286" s="21"/>
      <c r="E1286" s="21"/>
      <c r="G1286" s="21"/>
    </row>
    <row r="1287" spans="1:7" x14ac:dyDescent="0.4">
      <c r="A1287" s="21"/>
      <c r="B1287" s="21"/>
      <c r="D1287" s="21"/>
      <c r="E1287" s="21"/>
      <c r="G1287" s="21"/>
    </row>
    <row r="1288" spans="1:7" x14ac:dyDescent="0.4">
      <c r="A1288" s="21"/>
      <c r="B1288" s="21"/>
      <c r="D1288" s="21"/>
      <c r="E1288" s="21"/>
      <c r="G1288" s="21"/>
    </row>
    <row r="1289" spans="1:7" x14ac:dyDescent="0.4">
      <c r="A1289" s="21"/>
      <c r="B1289" s="21"/>
      <c r="D1289" s="21"/>
      <c r="E1289" s="21"/>
      <c r="G1289" s="21"/>
    </row>
    <row r="1290" spans="1:7" x14ac:dyDescent="0.4">
      <c r="A1290" s="21"/>
      <c r="B1290" s="21"/>
      <c r="D1290" s="21"/>
      <c r="E1290" s="21"/>
      <c r="G1290" s="21"/>
    </row>
    <row r="1291" spans="1:7" x14ac:dyDescent="0.4">
      <c r="A1291" s="21"/>
      <c r="B1291" s="21"/>
      <c r="D1291" s="21"/>
      <c r="E1291" s="21"/>
      <c r="G1291" s="21"/>
    </row>
    <row r="1292" spans="1:7" x14ac:dyDescent="0.4">
      <c r="A1292" s="21"/>
      <c r="B1292" s="21"/>
      <c r="D1292" s="21"/>
      <c r="E1292" s="21"/>
      <c r="G1292" s="21"/>
    </row>
    <row r="1293" spans="1:7" x14ac:dyDescent="0.4">
      <c r="A1293" s="21"/>
      <c r="B1293" s="21"/>
      <c r="D1293" s="21"/>
      <c r="E1293" s="21"/>
      <c r="G1293" s="21"/>
    </row>
    <row r="1294" spans="1:7" x14ac:dyDescent="0.4">
      <c r="A1294" s="21"/>
      <c r="B1294" s="21"/>
      <c r="D1294" s="21"/>
      <c r="E1294" s="21"/>
      <c r="G1294" s="21"/>
    </row>
    <row r="1295" spans="1:7" x14ac:dyDescent="0.4">
      <c r="A1295" s="21"/>
      <c r="B1295" s="21"/>
      <c r="D1295" s="21"/>
      <c r="E1295" s="21"/>
      <c r="G1295" s="21"/>
    </row>
    <row r="1296" spans="1:7" x14ac:dyDescent="0.4">
      <c r="A1296" s="21"/>
      <c r="B1296" s="21"/>
      <c r="D1296" s="21"/>
      <c r="E1296" s="21"/>
      <c r="G1296" s="21"/>
    </row>
    <row r="1297" spans="1:7" x14ac:dyDescent="0.4">
      <c r="A1297" s="21"/>
      <c r="B1297" s="21"/>
      <c r="D1297" s="21"/>
      <c r="E1297" s="21"/>
      <c r="G1297" s="21"/>
    </row>
    <row r="1298" spans="1:7" x14ac:dyDescent="0.4">
      <c r="A1298" s="21"/>
      <c r="B1298" s="21"/>
      <c r="D1298" s="21"/>
      <c r="E1298" s="21"/>
      <c r="G1298" s="21"/>
    </row>
    <row r="1299" spans="1:7" x14ac:dyDescent="0.4">
      <c r="A1299" s="21"/>
      <c r="B1299" s="21"/>
      <c r="D1299" s="21"/>
      <c r="E1299" s="21"/>
      <c r="G1299" s="21"/>
    </row>
    <row r="1300" spans="1:7" x14ac:dyDescent="0.4">
      <c r="A1300" s="21"/>
      <c r="B1300" s="21"/>
      <c r="D1300" s="21"/>
      <c r="E1300" s="21"/>
      <c r="G1300" s="21"/>
    </row>
    <row r="1301" spans="1:7" x14ac:dyDescent="0.4">
      <c r="A1301" s="21"/>
      <c r="B1301" s="21"/>
      <c r="D1301" s="21"/>
      <c r="E1301" s="21"/>
      <c r="G1301" s="21"/>
    </row>
    <row r="1302" spans="1:7" x14ac:dyDescent="0.4">
      <c r="A1302" s="21"/>
      <c r="B1302" s="21"/>
      <c r="D1302" s="21"/>
      <c r="E1302" s="21"/>
      <c r="G1302" s="21"/>
    </row>
    <row r="1303" spans="1:7" x14ac:dyDescent="0.4">
      <c r="A1303" s="21"/>
      <c r="B1303" s="21"/>
      <c r="D1303" s="21"/>
      <c r="E1303" s="21"/>
      <c r="G1303" s="21"/>
    </row>
    <row r="1304" spans="1:7" x14ac:dyDescent="0.4">
      <c r="A1304" s="21"/>
      <c r="B1304" s="21"/>
      <c r="D1304" s="21"/>
      <c r="E1304" s="21"/>
      <c r="G1304" s="21"/>
    </row>
    <row r="1305" spans="1:7" x14ac:dyDescent="0.4">
      <c r="A1305" s="21"/>
      <c r="B1305" s="21"/>
      <c r="D1305" s="21"/>
      <c r="E1305" s="21"/>
      <c r="G1305" s="21"/>
    </row>
    <row r="1306" spans="1:7" x14ac:dyDescent="0.4">
      <c r="A1306" s="21"/>
      <c r="B1306" s="21"/>
      <c r="D1306" s="21"/>
      <c r="E1306" s="21"/>
      <c r="G1306" s="21"/>
    </row>
    <row r="1307" spans="1:7" x14ac:dyDescent="0.4">
      <c r="A1307" s="21"/>
      <c r="B1307" s="21"/>
      <c r="D1307" s="21"/>
      <c r="E1307" s="21"/>
      <c r="G1307" s="21"/>
    </row>
    <row r="1308" spans="1:7" x14ac:dyDescent="0.4">
      <c r="A1308" s="21"/>
      <c r="B1308" s="21"/>
      <c r="D1308" s="21"/>
      <c r="E1308" s="21"/>
      <c r="G1308" s="21"/>
    </row>
    <row r="1309" spans="1:7" x14ac:dyDescent="0.4">
      <c r="A1309" s="21"/>
      <c r="B1309" s="21"/>
      <c r="D1309" s="21"/>
      <c r="E1309" s="21"/>
      <c r="G1309" s="21"/>
    </row>
    <row r="1310" spans="1:7" x14ac:dyDescent="0.4">
      <c r="A1310" s="21"/>
      <c r="B1310" s="21"/>
      <c r="D1310" s="21"/>
      <c r="E1310" s="21"/>
      <c r="G1310" s="21"/>
    </row>
    <row r="1311" spans="1:7" x14ac:dyDescent="0.4">
      <c r="A1311" s="21"/>
      <c r="B1311" s="21"/>
      <c r="D1311" s="21"/>
      <c r="E1311" s="21"/>
      <c r="G1311" s="21"/>
    </row>
    <row r="1312" spans="1:7" x14ac:dyDescent="0.4">
      <c r="A1312" s="21"/>
      <c r="B1312" s="21"/>
      <c r="D1312" s="21"/>
      <c r="E1312" s="21"/>
      <c r="G1312" s="21"/>
    </row>
    <row r="1313" spans="1:7" x14ac:dyDescent="0.4">
      <c r="A1313" s="21"/>
      <c r="B1313" s="21"/>
      <c r="D1313" s="21"/>
      <c r="E1313" s="21"/>
      <c r="G1313" s="21"/>
    </row>
    <row r="1314" spans="1:7" x14ac:dyDescent="0.4">
      <c r="A1314" s="21"/>
      <c r="B1314" s="21"/>
      <c r="D1314" s="21"/>
      <c r="E1314" s="21"/>
      <c r="G1314" s="21"/>
    </row>
    <row r="1315" spans="1:7" x14ac:dyDescent="0.4">
      <c r="A1315" s="21"/>
      <c r="B1315" s="21"/>
      <c r="D1315" s="21"/>
      <c r="E1315" s="21"/>
      <c r="G1315" s="21"/>
    </row>
    <row r="1316" spans="1:7" x14ac:dyDescent="0.4">
      <c r="A1316" s="21"/>
      <c r="B1316" s="21"/>
      <c r="D1316" s="21"/>
      <c r="E1316" s="21"/>
      <c r="G1316" s="21"/>
    </row>
    <row r="1317" spans="1:7" x14ac:dyDescent="0.4">
      <c r="A1317" s="21"/>
      <c r="B1317" s="21"/>
      <c r="D1317" s="21"/>
      <c r="E1317" s="21"/>
      <c r="G1317" s="21"/>
    </row>
    <row r="1318" spans="1:7" x14ac:dyDescent="0.4">
      <c r="A1318" s="21"/>
      <c r="B1318" s="21"/>
      <c r="D1318" s="21"/>
      <c r="E1318" s="21"/>
      <c r="G1318" s="21"/>
    </row>
    <row r="1319" spans="1:7" x14ac:dyDescent="0.4">
      <c r="A1319" s="21"/>
      <c r="B1319" s="21"/>
      <c r="D1319" s="21"/>
      <c r="E1319" s="21"/>
      <c r="G1319" s="21"/>
    </row>
    <row r="1320" spans="1:7" x14ac:dyDescent="0.4">
      <c r="A1320" s="21"/>
      <c r="B1320" s="21"/>
      <c r="D1320" s="21"/>
      <c r="E1320" s="21"/>
      <c r="G1320" s="21"/>
    </row>
    <row r="1321" spans="1:7" x14ac:dyDescent="0.4">
      <c r="A1321" s="21"/>
      <c r="B1321" s="21"/>
      <c r="D1321" s="21"/>
      <c r="E1321" s="21"/>
      <c r="G1321" s="21"/>
    </row>
    <row r="1322" spans="1:7" x14ac:dyDescent="0.4">
      <c r="A1322" s="21"/>
      <c r="B1322" s="21"/>
      <c r="D1322" s="21"/>
      <c r="E1322" s="21"/>
      <c r="G1322" s="21"/>
    </row>
    <row r="1323" spans="1:7" x14ac:dyDescent="0.4">
      <c r="A1323" s="21"/>
      <c r="B1323" s="21"/>
      <c r="D1323" s="21"/>
      <c r="E1323" s="21"/>
      <c r="G1323" s="21"/>
    </row>
    <row r="1324" spans="1:7" x14ac:dyDescent="0.4">
      <c r="A1324" s="21"/>
      <c r="B1324" s="21"/>
      <c r="D1324" s="21"/>
      <c r="E1324" s="21"/>
      <c r="G1324" s="21"/>
    </row>
    <row r="1325" spans="1:7" x14ac:dyDescent="0.4">
      <c r="A1325" s="21"/>
      <c r="B1325" s="21"/>
      <c r="D1325" s="21"/>
      <c r="E1325" s="21"/>
      <c r="G1325" s="21"/>
    </row>
    <row r="1326" spans="1:7" x14ac:dyDescent="0.4">
      <c r="A1326" s="21"/>
      <c r="B1326" s="21"/>
      <c r="D1326" s="21"/>
      <c r="E1326" s="21"/>
      <c r="G1326" s="21"/>
    </row>
    <row r="1327" spans="1:7" x14ac:dyDescent="0.4">
      <c r="A1327" s="21"/>
      <c r="B1327" s="21"/>
      <c r="D1327" s="21"/>
      <c r="E1327" s="21"/>
      <c r="G1327" s="21"/>
    </row>
    <row r="1328" spans="1:7" x14ac:dyDescent="0.4">
      <c r="A1328" s="21"/>
      <c r="B1328" s="21"/>
      <c r="D1328" s="21"/>
      <c r="E1328" s="21"/>
      <c r="G1328" s="21"/>
    </row>
    <row r="1329" spans="1:7" x14ac:dyDescent="0.4">
      <c r="A1329" s="21"/>
      <c r="B1329" s="21"/>
      <c r="D1329" s="21"/>
      <c r="E1329" s="21"/>
      <c r="G1329" s="21"/>
    </row>
    <row r="1330" spans="1:7" x14ac:dyDescent="0.4">
      <c r="A1330" s="21"/>
      <c r="B1330" s="21"/>
      <c r="D1330" s="21"/>
      <c r="E1330" s="21"/>
      <c r="G1330" s="21"/>
    </row>
    <row r="1331" spans="1:7" x14ac:dyDescent="0.4">
      <c r="A1331" s="21"/>
      <c r="B1331" s="21"/>
      <c r="D1331" s="21"/>
      <c r="E1331" s="21"/>
      <c r="G1331" s="21"/>
    </row>
    <row r="1332" spans="1:7" x14ac:dyDescent="0.4">
      <c r="A1332" s="21"/>
      <c r="B1332" s="21"/>
      <c r="D1332" s="21"/>
      <c r="E1332" s="21"/>
      <c r="G1332" s="21"/>
    </row>
    <row r="1333" spans="1:7" x14ac:dyDescent="0.4">
      <c r="A1333" s="21"/>
      <c r="B1333" s="21"/>
      <c r="D1333" s="21"/>
      <c r="E1333" s="21"/>
      <c r="G1333" s="21"/>
    </row>
    <row r="1334" spans="1:7" x14ac:dyDescent="0.4">
      <c r="A1334" s="21"/>
      <c r="B1334" s="21"/>
      <c r="D1334" s="21"/>
      <c r="E1334" s="21"/>
      <c r="G1334" s="21"/>
    </row>
    <row r="1335" spans="1:7" x14ac:dyDescent="0.4">
      <c r="A1335" s="21"/>
      <c r="B1335" s="21"/>
      <c r="D1335" s="21"/>
      <c r="E1335" s="21"/>
      <c r="G1335" s="21"/>
    </row>
  </sheetData>
  <autoFilter ref="A1:E1093" xr:uid="{7E76D2F5-2DD0-4BAC-B63F-5665E3E90654}"/>
  <phoneticPr fontId="3"/>
  <conditionalFormatting sqref="A2:E1048576 A1:D1">
    <cfRule type="expression" dxfId="5" priority="6">
      <formula>A1&lt;&gt;""</formula>
    </cfRule>
  </conditionalFormatting>
  <conditionalFormatting sqref="G1:G1048576">
    <cfRule type="expression" dxfId="4" priority="5">
      <formula>G1&lt;&gt;""</formula>
    </cfRule>
  </conditionalFormatting>
  <conditionalFormatting sqref="I1:J1">
    <cfRule type="expression" dxfId="3" priority="4">
      <formula>I1&lt;&gt;""</formula>
    </cfRule>
  </conditionalFormatting>
  <conditionalFormatting sqref="L1:M1">
    <cfRule type="expression" dxfId="2" priority="3">
      <formula>L1&lt;&gt;""</formula>
    </cfRule>
  </conditionalFormatting>
  <conditionalFormatting sqref="E1">
    <cfRule type="expression" dxfId="1" priority="2">
      <formula>E1&lt;&gt;""</formula>
    </cfRule>
  </conditionalFormatting>
  <conditionalFormatting sqref="O1:P1">
    <cfRule type="expression" dxfId="0" priority="1">
      <formula>O1&lt;&gt;""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13CD3-18E8-480E-A963-7F940A974964}">
  <sheetPr codeName="Sheet15">
    <pageSetUpPr fitToPage="1"/>
  </sheetPr>
  <dimension ref="B1:D20"/>
  <sheetViews>
    <sheetView showGridLines="0" zoomScale="85" zoomScaleNormal="85" workbookViewId="0">
      <selection activeCell="B2" sqref="B2:D2"/>
    </sheetView>
  </sheetViews>
  <sheetFormatPr defaultColWidth="8.625" defaultRowHeight="15.75" x14ac:dyDescent="0.4"/>
  <cols>
    <col min="1" max="1" width="4.625" style="103" customWidth="1"/>
    <col min="2" max="2" width="14.125" style="103" customWidth="1"/>
    <col min="3" max="3" width="15" style="103" customWidth="1"/>
    <col min="4" max="4" width="50.625" style="103" customWidth="1"/>
    <col min="5" max="16384" width="8.625" style="103"/>
  </cols>
  <sheetData>
    <row r="1" spans="2:4" ht="18" customHeight="1" x14ac:dyDescent="0.4"/>
    <row r="2" spans="2:4" ht="24" x14ac:dyDescent="0.4">
      <c r="B2" s="104" t="s">
        <v>59</v>
      </c>
      <c r="C2" s="104"/>
      <c r="D2" s="104"/>
    </row>
    <row r="3" spans="2:4" ht="18" customHeight="1" x14ac:dyDescent="0.4">
      <c r="B3" s="105"/>
      <c r="C3" s="105"/>
      <c r="D3" s="105"/>
    </row>
    <row r="4" spans="2:4" s="107" customFormat="1" ht="27.75" customHeight="1" x14ac:dyDescent="0.4">
      <c r="B4" s="106" t="s">
        <v>60</v>
      </c>
      <c r="D4" s="108" t="s">
        <v>61</v>
      </c>
    </row>
    <row r="5" spans="2:4" ht="24.95" customHeight="1" x14ac:dyDescent="0.4">
      <c r="B5" s="109" t="s">
        <v>62</v>
      </c>
      <c r="C5" s="109" t="s">
        <v>63</v>
      </c>
      <c r="D5" s="109" t="s">
        <v>64</v>
      </c>
    </row>
    <row r="6" spans="2:4" ht="39.950000000000003" customHeight="1" x14ac:dyDescent="0.4">
      <c r="B6" s="110" t="s">
        <v>65</v>
      </c>
      <c r="C6" s="110" t="s">
        <v>66</v>
      </c>
      <c r="D6" s="111" t="s">
        <v>67</v>
      </c>
    </row>
    <row r="7" spans="2:4" ht="54.95" customHeight="1" x14ac:dyDescent="0.4">
      <c r="B7" s="110" t="s">
        <v>68</v>
      </c>
      <c r="C7" s="110" t="s">
        <v>69</v>
      </c>
      <c r="D7" s="111" t="s">
        <v>70</v>
      </c>
    </row>
    <row r="8" spans="2:4" ht="24.95" customHeight="1" x14ac:dyDescent="0.4">
      <c r="B8" s="110" t="s">
        <v>71</v>
      </c>
      <c r="C8" s="110" t="s">
        <v>72</v>
      </c>
      <c r="D8" s="112" t="s">
        <v>73</v>
      </c>
    </row>
    <row r="9" spans="2:4" ht="24.95" customHeight="1" x14ac:dyDescent="0.4">
      <c r="B9" s="110" t="s">
        <v>74</v>
      </c>
      <c r="C9" s="110" t="s">
        <v>75</v>
      </c>
      <c r="D9" s="112" t="s">
        <v>76</v>
      </c>
    </row>
    <row r="10" spans="2:4" ht="24.95" customHeight="1" x14ac:dyDescent="0.4">
      <c r="B10" s="110" t="s">
        <v>77</v>
      </c>
      <c r="C10" s="110" t="s">
        <v>78</v>
      </c>
      <c r="D10" s="112" t="s">
        <v>79</v>
      </c>
    </row>
    <row r="11" spans="2:4" ht="24.95" customHeight="1" x14ac:dyDescent="0.4">
      <c r="B11" s="110" t="s">
        <v>80</v>
      </c>
      <c r="C11" s="110" t="s">
        <v>81</v>
      </c>
      <c r="D11" s="112" t="s">
        <v>82</v>
      </c>
    </row>
    <row r="12" spans="2:4" ht="24.95" customHeight="1" x14ac:dyDescent="0.4">
      <c r="B12" s="110" t="s">
        <v>83</v>
      </c>
      <c r="C12" s="110" t="s">
        <v>84</v>
      </c>
      <c r="D12" s="112" t="s">
        <v>85</v>
      </c>
    </row>
    <row r="13" spans="2:4" ht="24.95" customHeight="1" x14ac:dyDescent="0.4">
      <c r="B13" s="110" t="s">
        <v>86</v>
      </c>
      <c r="C13" s="110" t="s">
        <v>87</v>
      </c>
      <c r="D13" s="112" t="s">
        <v>88</v>
      </c>
    </row>
    <row r="14" spans="2:4" ht="24.95" customHeight="1" x14ac:dyDescent="0.4">
      <c r="B14" s="110" t="s">
        <v>89</v>
      </c>
      <c r="C14" s="110" t="s">
        <v>90</v>
      </c>
      <c r="D14" s="112" t="s">
        <v>91</v>
      </c>
    </row>
    <row r="15" spans="2:4" ht="24.95" customHeight="1" x14ac:dyDescent="0.4">
      <c r="B15" s="110" t="s">
        <v>92</v>
      </c>
      <c r="C15" s="110" t="s">
        <v>93</v>
      </c>
      <c r="D15" s="112" t="s">
        <v>94</v>
      </c>
    </row>
    <row r="16" spans="2:4" ht="15" customHeight="1" x14ac:dyDescent="0.4"/>
    <row r="17" spans="2:4" ht="19.5" x14ac:dyDescent="0.4">
      <c r="B17" s="106" t="s">
        <v>95</v>
      </c>
      <c r="C17" s="107"/>
      <c r="D17" s="107"/>
    </row>
    <row r="18" spans="2:4" ht="24.95" customHeight="1" x14ac:dyDescent="0.4">
      <c r="B18" s="109" t="s">
        <v>62</v>
      </c>
      <c r="C18" s="109" t="s">
        <v>63</v>
      </c>
      <c r="D18" s="109" t="s">
        <v>64</v>
      </c>
    </row>
    <row r="19" spans="2:4" ht="39.950000000000003" customHeight="1" x14ac:dyDescent="0.4">
      <c r="B19" s="110" t="s">
        <v>96</v>
      </c>
      <c r="C19" s="110" t="s">
        <v>97</v>
      </c>
      <c r="D19" s="113" t="s">
        <v>98</v>
      </c>
    </row>
    <row r="20" spans="2:4" ht="39.950000000000003" customHeight="1" x14ac:dyDescent="0.4">
      <c r="B20" s="110" t="s">
        <v>99</v>
      </c>
      <c r="C20" s="110" t="s">
        <v>100</v>
      </c>
      <c r="D20" s="113" t="s">
        <v>101</v>
      </c>
    </row>
  </sheetData>
  <sheetProtection algorithmName="SHA-512" hashValue="qDVvwIbklv2MtegTkJDqUE5LaVmSn03I3Gh5AkcmVUzhejr4p2YIQjmS4JgmjNrVX/J+MTXl5EVZwaj75nHw7A==" saltValue="/K/wcAHNXUuHqyQYgGw5gA==" spinCount="100000" sheet="1" objects="1" scenarios="1"/>
  <mergeCells count="1">
    <mergeCell ref="B2:D2"/>
  </mergeCells>
  <phoneticPr fontId="3"/>
  <pageMargins left="0.75" right="0.75" top="1" bottom="1" header="0.51200000000000001" footer="0.51200000000000001"/>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155D1-D923-47F8-84BC-06D96BCCD5FB}">
  <sheetPr codeName="Sheet7"/>
  <dimension ref="A1:G21"/>
  <sheetViews>
    <sheetView workbookViewId="0">
      <pane ySplit="1" topLeftCell="A2" activePane="bottomLeft" state="frozen"/>
      <selection activeCell="G29" sqref="G29"/>
      <selection pane="bottomLeft" activeCell="G29" sqref="G29"/>
    </sheetView>
  </sheetViews>
  <sheetFormatPr defaultColWidth="9" defaultRowHeight="15.75" x14ac:dyDescent="0.4"/>
  <cols>
    <col min="1" max="1" width="8.5" style="116" bestFit="1" customWidth="1"/>
    <col min="2" max="6" width="9" style="116"/>
    <col min="7" max="7" width="32" style="116" bestFit="1" customWidth="1"/>
    <col min="8" max="16384" width="9" style="116"/>
  </cols>
  <sheetData>
    <row r="1" spans="1:7" x14ac:dyDescent="0.4">
      <c r="A1" s="114" t="s">
        <v>102</v>
      </c>
      <c r="B1" s="114" t="s">
        <v>103</v>
      </c>
      <c r="C1" s="114" t="s">
        <v>104</v>
      </c>
      <c r="D1" s="114" t="s">
        <v>105</v>
      </c>
      <c r="E1" s="114" t="s">
        <v>106</v>
      </c>
      <c r="F1" s="115" t="s">
        <v>107</v>
      </c>
      <c r="G1" s="115" t="s">
        <v>108</v>
      </c>
    </row>
    <row r="2" spans="1:7" x14ac:dyDescent="0.4">
      <c r="A2" s="117" t="s">
        <v>109</v>
      </c>
      <c r="B2" s="117"/>
      <c r="C2" s="117" t="s">
        <v>110</v>
      </c>
      <c r="D2" s="117">
        <v>0</v>
      </c>
      <c r="E2" s="117">
        <v>0.1</v>
      </c>
      <c r="F2" s="117"/>
      <c r="G2" s="117"/>
    </row>
    <row r="3" spans="1:7" x14ac:dyDescent="0.4">
      <c r="A3" s="117" t="s">
        <v>109</v>
      </c>
      <c r="B3" s="117"/>
      <c r="C3" s="117" t="s">
        <v>111</v>
      </c>
      <c r="D3" s="117">
        <v>0.1</v>
      </c>
      <c r="E3" s="117">
        <v>0.8</v>
      </c>
      <c r="F3" s="117"/>
      <c r="G3" s="117"/>
    </row>
    <row r="4" spans="1:7" x14ac:dyDescent="0.4">
      <c r="A4" s="117" t="s">
        <v>109</v>
      </c>
      <c r="B4" s="117"/>
      <c r="C4" s="117" t="s">
        <v>112</v>
      </c>
      <c r="D4" s="117">
        <v>0.8</v>
      </c>
      <c r="E4" s="117">
        <v>1.4</v>
      </c>
      <c r="F4" s="117"/>
      <c r="G4" s="117"/>
    </row>
    <row r="5" spans="1:7" x14ac:dyDescent="0.4">
      <c r="A5" s="117" t="s">
        <v>109</v>
      </c>
      <c r="B5" s="117"/>
      <c r="C5" s="117" t="s">
        <v>113</v>
      </c>
      <c r="D5" s="117">
        <v>1.4</v>
      </c>
      <c r="E5" s="117"/>
      <c r="F5" s="117"/>
      <c r="G5" s="117"/>
    </row>
    <row r="6" spans="1:7" x14ac:dyDescent="0.4">
      <c r="A6" s="117" t="s">
        <v>114</v>
      </c>
      <c r="B6" s="117"/>
      <c r="C6" s="117" t="s">
        <v>110</v>
      </c>
      <c r="D6" s="117">
        <v>0</v>
      </c>
      <c r="E6" s="117">
        <v>0.2</v>
      </c>
      <c r="F6" s="117"/>
      <c r="G6" s="117"/>
    </row>
    <row r="7" spans="1:7" x14ac:dyDescent="0.4">
      <c r="A7" s="117" t="s">
        <v>114</v>
      </c>
      <c r="B7" s="117"/>
      <c r="C7" s="117" t="s">
        <v>111</v>
      </c>
      <c r="D7" s="117">
        <v>0.2</v>
      </c>
      <c r="E7" s="117">
        <v>1.6</v>
      </c>
      <c r="F7" s="117"/>
      <c r="G7" s="117"/>
    </row>
    <row r="8" spans="1:7" x14ac:dyDescent="0.4">
      <c r="A8" s="117" t="s">
        <v>114</v>
      </c>
      <c r="B8" s="117"/>
      <c r="C8" s="117" t="s">
        <v>112</v>
      </c>
      <c r="D8" s="117">
        <v>1.6</v>
      </c>
      <c r="E8" s="117">
        <v>2.8</v>
      </c>
      <c r="F8" s="117"/>
      <c r="G8" s="117"/>
    </row>
    <row r="9" spans="1:7" x14ac:dyDescent="0.4">
      <c r="A9" s="117" t="s">
        <v>114</v>
      </c>
      <c r="B9" s="117"/>
      <c r="C9" s="117" t="s">
        <v>113</v>
      </c>
      <c r="D9" s="117">
        <v>2.8</v>
      </c>
      <c r="E9" s="117"/>
      <c r="F9" s="117"/>
      <c r="G9" s="117"/>
    </row>
    <row r="10" spans="1:7" x14ac:dyDescent="0.4">
      <c r="A10" s="117" t="s">
        <v>115</v>
      </c>
      <c r="B10" s="117"/>
      <c r="C10" s="117" t="s">
        <v>110</v>
      </c>
      <c r="D10" s="117">
        <v>0</v>
      </c>
      <c r="E10" s="117">
        <v>0.2</v>
      </c>
      <c r="F10" s="117"/>
      <c r="G10" s="117"/>
    </row>
    <row r="11" spans="1:7" x14ac:dyDescent="0.4">
      <c r="A11" s="117" t="s">
        <v>115</v>
      </c>
      <c r="B11" s="117"/>
      <c r="C11" s="117" t="s">
        <v>111</v>
      </c>
      <c r="D11" s="117">
        <v>0.2</v>
      </c>
      <c r="E11" s="117">
        <v>1.6</v>
      </c>
      <c r="F11" s="117"/>
      <c r="G11" s="117"/>
    </row>
    <row r="12" spans="1:7" x14ac:dyDescent="0.4">
      <c r="A12" s="117" t="s">
        <v>115</v>
      </c>
      <c r="B12" s="117"/>
      <c r="C12" s="117" t="s">
        <v>112</v>
      </c>
      <c r="D12" s="117">
        <v>1.6</v>
      </c>
      <c r="E12" s="117">
        <v>2.8</v>
      </c>
      <c r="F12" s="117"/>
      <c r="G12" s="117"/>
    </row>
    <row r="13" spans="1:7" x14ac:dyDescent="0.4">
      <c r="A13" s="117" t="s">
        <v>115</v>
      </c>
      <c r="B13" s="117"/>
      <c r="C13" s="117" t="s">
        <v>113</v>
      </c>
      <c r="D13" s="117">
        <v>2.8</v>
      </c>
      <c r="E13" s="117"/>
      <c r="F13" s="117"/>
      <c r="G13" s="117"/>
    </row>
    <row r="14" spans="1:7" x14ac:dyDescent="0.4">
      <c r="A14" s="117" t="s">
        <v>116</v>
      </c>
      <c r="B14" s="117" t="s">
        <v>117</v>
      </c>
      <c r="C14" s="117">
        <v>1</v>
      </c>
      <c r="D14" s="117">
        <v>1</v>
      </c>
      <c r="E14" s="117">
        <v>1.6</v>
      </c>
      <c r="F14" s="117" t="str">
        <f>B14&amp;C14</f>
        <v>D1</v>
      </c>
      <c r="G14" s="117" t="s">
        <v>118</v>
      </c>
    </row>
    <row r="15" spans="1:7" x14ac:dyDescent="0.4">
      <c r="A15" s="117" t="s">
        <v>116</v>
      </c>
      <c r="B15" s="117" t="s">
        <v>117</v>
      </c>
      <c r="C15" s="117">
        <v>2</v>
      </c>
      <c r="D15" s="117">
        <v>1.6</v>
      </c>
      <c r="E15" s="117">
        <v>1.8</v>
      </c>
      <c r="F15" s="117" t="str">
        <f t="shared" ref="F15:F21" si="0">B15&amp;C15</f>
        <v>D2</v>
      </c>
      <c r="G15" s="117" t="s">
        <v>119</v>
      </c>
    </row>
    <row r="16" spans="1:7" x14ac:dyDescent="0.4">
      <c r="A16" s="117" t="s">
        <v>116</v>
      </c>
      <c r="B16" s="117" t="s">
        <v>117</v>
      </c>
      <c r="C16" s="117">
        <v>3</v>
      </c>
      <c r="D16" s="117">
        <v>1.8</v>
      </c>
      <c r="E16" s="117">
        <v>2.8</v>
      </c>
      <c r="F16" s="117" t="str">
        <f t="shared" si="0"/>
        <v>D3</v>
      </c>
      <c r="G16" s="117" t="s">
        <v>120</v>
      </c>
    </row>
    <row r="17" spans="1:7" x14ac:dyDescent="0.4">
      <c r="A17" s="117" t="s">
        <v>116</v>
      </c>
      <c r="B17" s="117" t="s">
        <v>117</v>
      </c>
      <c r="C17" s="117">
        <v>4</v>
      </c>
      <c r="D17" s="117">
        <v>2.8</v>
      </c>
      <c r="E17" s="117"/>
      <c r="F17" s="117" t="str">
        <f t="shared" si="0"/>
        <v>D4</v>
      </c>
      <c r="G17" s="117" t="s">
        <v>121</v>
      </c>
    </row>
    <row r="18" spans="1:7" x14ac:dyDescent="0.4">
      <c r="A18" s="117" t="s">
        <v>116</v>
      </c>
      <c r="B18" s="117" t="s">
        <v>122</v>
      </c>
      <c r="C18" s="117">
        <v>1</v>
      </c>
      <c r="D18" s="117">
        <v>1</v>
      </c>
      <c r="E18" s="117">
        <v>1.6</v>
      </c>
      <c r="F18" s="117" t="str">
        <f t="shared" si="0"/>
        <v>E1</v>
      </c>
      <c r="G18" s="117" t="s">
        <v>118</v>
      </c>
    </row>
    <row r="19" spans="1:7" x14ac:dyDescent="0.4">
      <c r="A19" s="117" t="s">
        <v>116</v>
      </c>
      <c r="B19" s="117" t="s">
        <v>122</v>
      </c>
      <c r="C19" s="117">
        <v>2</v>
      </c>
      <c r="D19" s="117">
        <v>1.6</v>
      </c>
      <c r="E19" s="117">
        <v>2.8</v>
      </c>
      <c r="F19" s="117" t="str">
        <f t="shared" si="0"/>
        <v>E2</v>
      </c>
      <c r="G19" s="117" t="s">
        <v>123</v>
      </c>
    </row>
    <row r="20" spans="1:7" x14ac:dyDescent="0.4">
      <c r="A20" s="117" t="s">
        <v>116</v>
      </c>
      <c r="B20" s="117" t="s">
        <v>122</v>
      </c>
      <c r="C20" s="117">
        <v>3</v>
      </c>
      <c r="D20" s="117">
        <v>2.8</v>
      </c>
      <c r="E20" s="117">
        <v>3</v>
      </c>
      <c r="F20" s="117" t="str">
        <f t="shared" si="0"/>
        <v>E3</v>
      </c>
      <c r="G20" s="117" t="s">
        <v>124</v>
      </c>
    </row>
    <row r="21" spans="1:7" x14ac:dyDescent="0.4">
      <c r="A21" s="117" t="s">
        <v>116</v>
      </c>
      <c r="B21" s="117" t="s">
        <v>122</v>
      </c>
      <c r="C21" s="117">
        <v>4</v>
      </c>
      <c r="D21" s="117">
        <v>3</v>
      </c>
      <c r="E21" s="117"/>
      <c r="F21" s="117" t="str">
        <f t="shared" si="0"/>
        <v>E4</v>
      </c>
      <c r="G21" s="117" t="s">
        <v>121</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17FBD-8D9A-4916-BA26-1E8418C7DA00}">
  <sheetPr codeName="Sheet23"/>
  <dimension ref="A1:H209"/>
  <sheetViews>
    <sheetView workbookViewId="0">
      <pane ySplit="1" topLeftCell="A2" activePane="bottomLeft" state="frozen"/>
      <selection activeCell="H46" sqref="H46"/>
      <selection pane="bottomLeft" activeCell="H46" sqref="H46"/>
    </sheetView>
  </sheetViews>
  <sheetFormatPr defaultColWidth="8.625" defaultRowHeight="15.75" x14ac:dyDescent="0.4"/>
  <cols>
    <col min="1" max="1" width="34" style="116" bestFit="1" customWidth="1"/>
    <col min="2" max="3" width="8.625" style="116"/>
    <col min="4" max="4" width="14.625" style="116" bestFit="1" customWidth="1"/>
    <col min="5" max="6" width="8.625" style="116"/>
    <col min="7" max="8" width="22.625" style="118" customWidth="1"/>
    <col min="9" max="16384" width="8.625" style="116"/>
  </cols>
  <sheetData>
    <row r="1" spans="1:8" x14ac:dyDescent="0.4">
      <c r="A1" s="116" t="s">
        <v>107</v>
      </c>
      <c r="B1" s="116" t="s">
        <v>125</v>
      </c>
      <c r="C1" s="116" t="s">
        <v>102</v>
      </c>
      <c r="D1" s="116" t="s">
        <v>126</v>
      </c>
      <c r="E1" s="116" t="s">
        <v>104</v>
      </c>
      <c r="F1" s="116" t="s">
        <v>108</v>
      </c>
      <c r="G1" s="118" t="s">
        <v>127</v>
      </c>
      <c r="H1" s="118" t="s">
        <v>128</v>
      </c>
    </row>
    <row r="2" spans="1:8" x14ac:dyDescent="0.4">
      <c r="A2" s="116" t="str">
        <f t="shared" ref="A2:A65" si="0">B2&amp;C2&amp;D2&amp;F2</f>
        <v>窓リノベ23ガラスSS大（L）</v>
      </c>
      <c r="B2" s="116" t="s">
        <v>129</v>
      </c>
      <c r="C2" s="116" t="s">
        <v>109</v>
      </c>
      <c r="D2" s="116" t="s">
        <v>130</v>
      </c>
      <c r="E2" s="116" t="s">
        <v>113</v>
      </c>
      <c r="F2" s="119" t="str">
        <f t="shared" ref="F2:F65" si="1">IF(E2="L","大（L）",IF(E2="M","中（M）",IF(E2="S","小（S）",IF(E2="X","極小（X）",""))))</f>
        <v>大（L）</v>
      </c>
      <c r="G2" s="118">
        <v>48000</v>
      </c>
      <c r="H2" s="118">
        <v>48000</v>
      </c>
    </row>
    <row r="3" spans="1:8" x14ac:dyDescent="0.4">
      <c r="A3" s="116" t="str">
        <f t="shared" si="0"/>
        <v>窓リノベ23ガラスSS中（M）</v>
      </c>
      <c r="B3" s="116" t="s">
        <v>129</v>
      </c>
      <c r="C3" s="116" t="s">
        <v>109</v>
      </c>
      <c r="D3" s="116" t="s">
        <v>130</v>
      </c>
      <c r="E3" s="116" t="s">
        <v>112</v>
      </c>
      <c r="F3" s="119" t="str">
        <f t="shared" si="1"/>
        <v>中（M）</v>
      </c>
      <c r="G3" s="118">
        <v>30000</v>
      </c>
      <c r="H3" s="118">
        <v>30000</v>
      </c>
    </row>
    <row r="4" spans="1:8" x14ac:dyDescent="0.4">
      <c r="A4" s="116" t="str">
        <f t="shared" si="0"/>
        <v>窓リノベ23ガラスSS小（S）</v>
      </c>
      <c r="B4" s="116" t="s">
        <v>129</v>
      </c>
      <c r="C4" s="116" t="s">
        <v>109</v>
      </c>
      <c r="D4" s="116" t="s">
        <v>130</v>
      </c>
      <c r="E4" s="116" t="s">
        <v>111</v>
      </c>
      <c r="F4" s="119" t="str">
        <f t="shared" si="1"/>
        <v>小（S）</v>
      </c>
      <c r="G4" s="118">
        <v>8000</v>
      </c>
      <c r="H4" s="118">
        <v>8000</v>
      </c>
    </row>
    <row r="5" spans="1:8" x14ac:dyDescent="0.4">
      <c r="A5" s="116" t="str">
        <f t="shared" si="0"/>
        <v>窓リノベ23ガラスSS極小（X）</v>
      </c>
      <c r="B5" s="116" t="s">
        <v>129</v>
      </c>
      <c r="C5" s="116" t="s">
        <v>109</v>
      </c>
      <c r="D5" s="116" t="s">
        <v>130</v>
      </c>
      <c r="E5" s="116" t="s">
        <v>110</v>
      </c>
      <c r="F5" s="119" t="str">
        <f t="shared" si="1"/>
        <v>極小（X）</v>
      </c>
      <c r="G5" s="118">
        <v>8000</v>
      </c>
      <c r="H5" s="118">
        <v>8000</v>
      </c>
    </row>
    <row r="6" spans="1:8" x14ac:dyDescent="0.4">
      <c r="A6" s="116" t="str">
        <f t="shared" si="0"/>
        <v>窓リノベ23ガラスS大（L）</v>
      </c>
      <c r="B6" s="116" t="s">
        <v>129</v>
      </c>
      <c r="C6" s="116" t="s">
        <v>109</v>
      </c>
      <c r="D6" s="116" t="s">
        <v>111</v>
      </c>
      <c r="E6" s="116" t="s">
        <v>113</v>
      </c>
      <c r="F6" s="119" t="str">
        <f t="shared" si="1"/>
        <v>大（L）</v>
      </c>
      <c r="G6" s="118">
        <v>32000</v>
      </c>
      <c r="H6" s="118">
        <v>32000</v>
      </c>
    </row>
    <row r="7" spans="1:8" x14ac:dyDescent="0.4">
      <c r="A7" s="116" t="str">
        <f t="shared" si="0"/>
        <v>窓リノベ23ガラスS中（M）</v>
      </c>
      <c r="B7" s="116" t="s">
        <v>129</v>
      </c>
      <c r="C7" s="116" t="s">
        <v>109</v>
      </c>
      <c r="D7" s="116" t="s">
        <v>111</v>
      </c>
      <c r="E7" s="116" t="s">
        <v>112</v>
      </c>
      <c r="F7" s="119" t="str">
        <f t="shared" si="1"/>
        <v>中（M）</v>
      </c>
      <c r="G7" s="118">
        <v>21000</v>
      </c>
      <c r="H7" s="118">
        <v>21000</v>
      </c>
    </row>
    <row r="8" spans="1:8" x14ac:dyDescent="0.4">
      <c r="A8" s="116" t="str">
        <f t="shared" si="0"/>
        <v>窓リノベ23ガラスS小（S）</v>
      </c>
      <c r="B8" s="116" t="s">
        <v>129</v>
      </c>
      <c r="C8" s="116" t="s">
        <v>109</v>
      </c>
      <c r="D8" s="116" t="s">
        <v>111</v>
      </c>
      <c r="E8" s="116" t="s">
        <v>111</v>
      </c>
      <c r="F8" s="119" t="str">
        <f t="shared" si="1"/>
        <v>小（S）</v>
      </c>
      <c r="G8" s="118">
        <v>5000</v>
      </c>
      <c r="H8" s="118">
        <v>5000</v>
      </c>
    </row>
    <row r="9" spans="1:8" x14ac:dyDescent="0.4">
      <c r="A9" s="116" t="str">
        <f t="shared" si="0"/>
        <v>窓リノベ23ガラスS極小（X）</v>
      </c>
      <c r="B9" s="116" t="s">
        <v>129</v>
      </c>
      <c r="C9" s="116" t="s">
        <v>109</v>
      </c>
      <c r="D9" s="116" t="s">
        <v>111</v>
      </c>
      <c r="E9" s="116" t="s">
        <v>110</v>
      </c>
      <c r="F9" s="119" t="str">
        <f t="shared" si="1"/>
        <v>極小（X）</v>
      </c>
      <c r="G9" s="118">
        <v>5000</v>
      </c>
      <c r="H9" s="118">
        <v>5000</v>
      </c>
    </row>
    <row r="10" spans="1:8" x14ac:dyDescent="0.4">
      <c r="A10" s="116" t="str">
        <f t="shared" si="0"/>
        <v>窓リノベ23ガラスA大（L）</v>
      </c>
      <c r="B10" s="116" t="s">
        <v>129</v>
      </c>
      <c r="C10" s="116" t="s">
        <v>109</v>
      </c>
      <c r="D10" s="116" t="s">
        <v>131</v>
      </c>
      <c r="E10" s="116" t="s">
        <v>113</v>
      </c>
      <c r="F10" s="119" t="str">
        <f t="shared" si="1"/>
        <v>大（L）</v>
      </c>
      <c r="G10" s="118">
        <v>26000</v>
      </c>
      <c r="H10" s="118">
        <v>26000</v>
      </c>
    </row>
    <row r="11" spans="1:8" x14ac:dyDescent="0.4">
      <c r="A11" s="116" t="str">
        <f t="shared" si="0"/>
        <v>窓リノベ23ガラスA中（M）</v>
      </c>
      <c r="B11" s="116" t="s">
        <v>129</v>
      </c>
      <c r="C11" s="116" t="s">
        <v>109</v>
      </c>
      <c r="D11" s="116" t="s">
        <v>131</v>
      </c>
      <c r="E11" s="116" t="s">
        <v>112</v>
      </c>
      <c r="F11" s="119" t="str">
        <f t="shared" si="1"/>
        <v>中（M）</v>
      </c>
      <c r="G11" s="118">
        <v>17000</v>
      </c>
      <c r="H11" s="118">
        <v>17000</v>
      </c>
    </row>
    <row r="12" spans="1:8" x14ac:dyDescent="0.4">
      <c r="A12" s="116" t="str">
        <f t="shared" si="0"/>
        <v>窓リノベ23ガラスA小（S）</v>
      </c>
      <c r="B12" s="116" t="s">
        <v>129</v>
      </c>
      <c r="C12" s="116" t="s">
        <v>109</v>
      </c>
      <c r="D12" s="116" t="s">
        <v>131</v>
      </c>
      <c r="E12" s="116" t="s">
        <v>111</v>
      </c>
      <c r="F12" s="119" t="str">
        <f t="shared" si="1"/>
        <v>小（S）</v>
      </c>
      <c r="G12" s="118">
        <v>4000</v>
      </c>
      <c r="H12" s="118">
        <v>4000</v>
      </c>
    </row>
    <row r="13" spans="1:8" x14ac:dyDescent="0.4">
      <c r="A13" s="116" t="str">
        <f t="shared" si="0"/>
        <v>窓リノベ23ガラスA極小（X）</v>
      </c>
      <c r="B13" s="116" t="s">
        <v>129</v>
      </c>
      <c r="C13" s="116" t="s">
        <v>109</v>
      </c>
      <c r="D13" s="116" t="s">
        <v>131</v>
      </c>
      <c r="E13" s="116" t="s">
        <v>110</v>
      </c>
      <c r="F13" s="119" t="str">
        <f t="shared" si="1"/>
        <v>極小（X）</v>
      </c>
      <c r="G13" s="118">
        <v>4000</v>
      </c>
      <c r="H13" s="118">
        <v>4000</v>
      </c>
    </row>
    <row r="14" spans="1:8" x14ac:dyDescent="0.4">
      <c r="A14" s="116" t="str">
        <f t="shared" si="0"/>
        <v>窓リノベ23内窓SS大（L）</v>
      </c>
      <c r="B14" s="116" t="s">
        <v>129</v>
      </c>
      <c r="C14" s="116" t="s">
        <v>115</v>
      </c>
      <c r="D14" s="116" t="s">
        <v>130</v>
      </c>
      <c r="E14" s="116" t="s">
        <v>113</v>
      </c>
      <c r="F14" s="119" t="str">
        <f t="shared" si="1"/>
        <v>大（L）</v>
      </c>
      <c r="G14" s="118">
        <v>124000</v>
      </c>
      <c r="H14" s="118">
        <v>124000</v>
      </c>
    </row>
    <row r="15" spans="1:8" x14ac:dyDescent="0.4">
      <c r="A15" s="116" t="str">
        <f t="shared" si="0"/>
        <v>窓リノベ23内窓SS中（M）</v>
      </c>
      <c r="B15" s="116" t="s">
        <v>129</v>
      </c>
      <c r="C15" s="116" t="s">
        <v>115</v>
      </c>
      <c r="D15" s="116" t="s">
        <v>130</v>
      </c>
      <c r="E15" s="116" t="s">
        <v>112</v>
      </c>
      <c r="F15" s="119" t="str">
        <f t="shared" si="1"/>
        <v>中（M）</v>
      </c>
      <c r="G15" s="118">
        <v>84000</v>
      </c>
      <c r="H15" s="118">
        <v>84000</v>
      </c>
    </row>
    <row r="16" spans="1:8" x14ac:dyDescent="0.4">
      <c r="A16" s="116" t="str">
        <f t="shared" si="0"/>
        <v>窓リノベ23内窓SS小（S）</v>
      </c>
      <c r="B16" s="116" t="s">
        <v>129</v>
      </c>
      <c r="C16" s="116" t="s">
        <v>115</v>
      </c>
      <c r="D16" s="116" t="s">
        <v>130</v>
      </c>
      <c r="E16" s="116" t="s">
        <v>111</v>
      </c>
      <c r="F16" s="119" t="str">
        <f t="shared" si="1"/>
        <v>小（S）</v>
      </c>
      <c r="G16" s="118">
        <v>53000</v>
      </c>
      <c r="H16" s="118">
        <v>53000</v>
      </c>
    </row>
    <row r="17" spans="1:8" x14ac:dyDescent="0.4">
      <c r="A17" s="116" t="str">
        <f t="shared" si="0"/>
        <v>窓リノベ23内窓SS極小（X）</v>
      </c>
      <c r="B17" s="116" t="s">
        <v>129</v>
      </c>
      <c r="C17" s="116" t="s">
        <v>115</v>
      </c>
      <c r="D17" s="116" t="s">
        <v>130</v>
      </c>
      <c r="E17" s="116" t="s">
        <v>110</v>
      </c>
      <c r="F17" s="119" t="str">
        <f t="shared" si="1"/>
        <v>極小（X）</v>
      </c>
      <c r="G17" s="118">
        <v>53000</v>
      </c>
      <c r="H17" s="118">
        <v>53000</v>
      </c>
    </row>
    <row r="18" spans="1:8" x14ac:dyDescent="0.4">
      <c r="A18" s="116" t="str">
        <f t="shared" si="0"/>
        <v>窓リノベ23内窓S大（L）</v>
      </c>
      <c r="B18" s="116" t="s">
        <v>129</v>
      </c>
      <c r="C18" s="116" t="s">
        <v>115</v>
      </c>
      <c r="D18" s="116" t="s">
        <v>111</v>
      </c>
      <c r="E18" s="116" t="s">
        <v>113</v>
      </c>
      <c r="F18" s="119" t="str">
        <f t="shared" si="1"/>
        <v>大（L）</v>
      </c>
      <c r="G18" s="118">
        <v>84000</v>
      </c>
      <c r="H18" s="118">
        <v>84000</v>
      </c>
    </row>
    <row r="19" spans="1:8" x14ac:dyDescent="0.4">
      <c r="A19" s="116" t="str">
        <f t="shared" si="0"/>
        <v>窓リノベ23内窓S中（M）</v>
      </c>
      <c r="B19" s="116" t="s">
        <v>129</v>
      </c>
      <c r="C19" s="116" t="s">
        <v>115</v>
      </c>
      <c r="D19" s="116" t="s">
        <v>111</v>
      </c>
      <c r="E19" s="116" t="s">
        <v>112</v>
      </c>
      <c r="F19" s="119" t="str">
        <f t="shared" si="1"/>
        <v>中（M）</v>
      </c>
      <c r="G19" s="118">
        <v>57000</v>
      </c>
      <c r="H19" s="118">
        <v>57000</v>
      </c>
    </row>
    <row r="20" spans="1:8" x14ac:dyDescent="0.4">
      <c r="A20" s="116" t="str">
        <f t="shared" si="0"/>
        <v>窓リノベ23内窓S小（S）</v>
      </c>
      <c r="B20" s="116" t="s">
        <v>129</v>
      </c>
      <c r="C20" s="116" t="s">
        <v>115</v>
      </c>
      <c r="D20" s="116" t="s">
        <v>111</v>
      </c>
      <c r="E20" s="116" t="s">
        <v>111</v>
      </c>
      <c r="F20" s="119" t="str">
        <f t="shared" si="1"/>
        <v>小（S）</v>
      </c>
      <c r="G20" s="118">
        <v>36000</v>
      </c>
      <c r="H20" s="118">
        <v>36000</v>
      </c>
    </row>
    <row r="21" spans="1:8" x14ac:dyDescent="0.4">
      <c r="A21" s="116" t="str">
        <f t="shared" si="0"/>
        <v>窓リノベ23内窓S極小（X）</v>
      </c>
      <c r="B21" s="116" t="s">
        <v>129</v>
      </c>
      <c r="C21" s="116" t="s">
        <v>115</v>
      </c>
      <c r="D21" s="116" t="s">
        <v>111</v>
      </c>
      <c r="E21" s="116" t="s">
        <v>110</v>
      </c>
      <c r="F21" s="119" t="str">
        <f t="shared" si="1"/>
        <v>極小（X）</v>
      </c>
      <c r="G21" s="118">
        <v>36000</v>
      </c>
      <c r="H21" s="118">
        <v>36000</v>
      </c>
    </row>
    <row r="22" spans="1:8" x14ac:dyDescent="0.4">
      <c r="A22" s="116" t="str">
        <f t="shared" si="0"/>
        <v>窓リノベ23内窓A大（L）</v>
      </c>
      <c r="B22" s="116" t="s">
        <v>129</v>
      </c>
      <c r="C22" s="116" t="s">
        <v>115</v>
      </c>
      <c r="D22" s="116" t="s">
        <v>131</v>
      </c>
      <c r="E22" s="116" t="s">
        <v>113</v>
      </c>
      <c r="F22" s="119" t="str">
        <f t="shared" si="1"/>
        <v>大（L）</v>
      </c>
      <c r="G22" s="118">
        <v>69000</v>
      </c>
      <c r="H22" s="118">
        <v>69000</v>
      </c>
    </row>
    <row r="23" spans="1:8" x14ac:dyDescent="0.4">
      <c r="A23" s="116" t="str">
        <f t="shared" si="0"/>
        <v>窓リノベ23内窓A中（M）</v>
      </c>
      <c r="B23" s="116" t="s">
        <v>129</v>
      </c>
      <c r="C23" s="116" t="s">
        <v>115</v>
      </c>
      <c r="D23" s="116" t="s">
        <v>131</v>
      </c>
      <c r="E23" s="116" t="s">
        <v>112</v>
      </c>
      <c r="F23" s="119" t="str">
        <f t="shared" si="1"/>
        <v>中（M）</v>
      </c>
      <c r="G23" s="118">
        <v>47000</v>
      </c>
      <c r="H23" s="118">
        <v>47000</v>
      </c>
    </row>
    <row r="24" spans="1:8" x14ac:dyDescent="0.4">
      <c r="A24" s="116" t="str">
        <f t="shared" si="0"/>
        <v>窓リノベ23内窓A小（S）</v>
      </c>
      <c r="B24" s="116" t="s">
        <v>129</v>
      </c>
      <c r="C24" s="116" t="s">
        <v>115</v>
      </c>
      <c r="D24" s="116" t="s">
        <v>131</v>
      </c>
      <c r="E24" s="116" t="s">
        <v>111</v>
      </c>
      <c r="F24" s="119" t="str">
        <f t="shared" si="1"/>
        <v>小（S）</v>
      </c>
      <c r="G24" s="118">
        <v>30000</v>
      </c>
      <c r="H24" s="118">
        <v>30000</v>
      </c>
    </row>
    <row r="25" spans="1:8" x14ac:dyDescent="0.4">
      <c r="A25" s="116" t="str">
        <f t="shared" si="0"/>
        <v>窓リノベ23内窓A極小（X）</v>
      </c>
      <c r="B25" s="116" t="s">
        <v>129</v>
      </c>
      <c r="C25" s="116" t="s">
        <v>115</v>
      </c>
      <c r="D25" s="116" t="s">
        <v>131</v>
      </c>
      <c r="E25" s="116" t="s">
        <v>110</v>
      </c>
      <c r="F25" s="119" t="str">
        <f t="shared" si="1"/>
        <v>極小（X）</v>
      </c>
      <c r="G25" s="118">
        <v>30000</v>
      </c>
      <c r="H25" s="118">
        <v>30000</v>
      </c>
    </row>
    <row r="26" spans="1:8" x14ac:dyDescent="0.4">
      <c r="A26" s="116" t="str">
        <f t="shared" si="0"/>
        <v>窓リノベ23外窓SS大（L）</v>
      </c>
      <c r="B26" s="116" t="s">
        <v>129</v>
      </c>
      <c r="C26" s="116" t="s">
        <v>114</v>
      </c>
      <c r="D26" s="116" t="s">
        <v>130</v>
      </c>
      <c r="E26" s="116" t="s">
        <v>113</v>
      </c>
      <c r="F26" s="119" t="str">
        <f t="shared" si="1"/>
        <v>大（L）</v>
      </c>
      <c r="G26" s="118">
        <v>183000</v>
      </c>
      <c r="H26" s="118">
        <v>221000</v>
      </c>
    </row>
    <row r="27" spans="1:8" x14ac:dyDescent="0.4">
      <c r="A27" s="116" t="str">
        <f t="shared" si="0"/>
        <v>窓リノベ23外窓SS中（M）</v>
      </c>
      <c r="B27" s="116" t="s">
        <v>129</v>
      </c>
      <c r="C27" s="116" t="s">
        <v>114</v>
      </c>
      <c r="D27" s="116" t="s">
        <v>130</v>
      </c>
      <c r="E27" s="116" t="s">
        <v>112</v>
      </c>
      <c r="F27" s="119" t="str">
        <f t="shared" si="1"/>
        <v>中（M）</v>
      </c>
      <c r="G27" s="118">
        <v>136000</v>
      </c>
      <c r="H27" s="118">
        <v>151000</v>
      </c>
    </row>
    <row r="28" spans="1:8" x14ac:dyDescent="0.4">
      <c r="A28" s="116" t="str">
        <f t="shared" si="0"/>
        <v>窓リノベ23外窓SS小（S）</v>
      </c>
      <c r="B28" s="116" t="s">
        <v>129</v>
      </c>
      <c r="C28" s="116" t="s">
        <v>114</v>
      </c>
      <c r="D28" s="116" t="s">
        <v>130</v>
      </c>
      <c r="E28" s="116" t="s">
        <v>111</v>
      </c>
      <c r="F28" s="119" t="str">
        <f t="shared" si="1"/>
        <v>小（S）</v>
      </c>
      <c r="G28" s="118">
        <v>91000</v>
      </c>
      <c r="H28" s="118">
        <v>93000</v>
      </c>
    </row>
    <row r="29" spans="1:8" x14ac:dyDescent="0.4">
      <c r="A29" s="116" t="str">
        <f t="shared" si="0"/>
        <v>窓リノベ23外窓SS極小（X）</v>
      </c>
      <c r="B29" s="116" t="s">
        <v>129</v>
      </c>
      <c r="C29" s="116" t="s">
        <v>114</v>
      </c>
      <c r="D29" s="116" t="s">
        <v>130</v>
      </c>
      <c r="E29" s="116" t="s">
        <v>110</v>
      </c>
      <c r="F29" s="119" t="str">
        <f t="shared" si="1"/>
        <v>極小（X）</v>
      </c>
      <c r="G29" s="118">
        <v>91000</v>
      </c>
      <c r="H29" s="118">
        <v>93000</v>
      </c>
    </row>
    <row r="30" spans="1:8" x14ac:dyDescent="0.4">
      <c r="A30" s="116" t="str">
        <f t="shared" si="0"/>
        <v>窓リノベ23外窓S大（L）</v>
      </c>
      <c r="B30" s="116" t="s">
        <v>129</v>
      </c>
      <c r="C30" s="116" t="s">
        <v>114</v>
      </c>
      <c r="D30" s="116" t="s">
        <v>111</v>
      </c>
      <c r="E30" s="116" t="s">
        <v>113</v>
      </c>
      <c r="F30" s="119" t="str">
        <f t="shared" si="1"/>
        <v>大（L）</v>
      </c>
      <c r="G30" s="118">
        <v>124000</v>
      </c>
      <c r="H30" s="118">
        <v>150000</v>
      </c>
    </row>
    <row r="31" spans="1:8" x14ac:dyDescent="0.4">
      <c r="A31" s="116" t="str">
        <f t="shared" si="0"/>
        <v>窓リノベ23外窓S中（M）</v>
      </c>
      <c r="B31" s="116" t="s">
        <v>129</v>
      </c>
      <c r="C31" s="116" t="s">
        <v>114</v>
      </c>
      <c r="D31" s="116" t="s">
        <v>111</v>
      </c>
      <c r="E31" s="116" t="s">
        <v>112</v>
      </c>
      <c r="F31" s="119" t="str">
        <f t="shared" si="1"/>
        <v>中（M）</v>
      </c>
      <c r="G31" s="118">
        <v>92000</v>
      </c>
      <c r="H31" s="118">
        <v>102000</v>
      </c>
    </row>
    <row r="32" spans="1:8" x14ac:dyDescent="0.4">
      <c r="A32" s="116" t="str">
        <f t="shared" si="0"/>
        <v>窓リノベ23外窓S小（S）</v>
      </c>
      <c r="B32" s="116" t="s">
        <v>129</v>
      </c>
      <c r="C32" s="116" t="s">
        <v>114</v>
      </c>
      <c r="D32" s="116" t="s">
        <v>111</v>
      </c>
      <c r="E32" s="116" t="s">
        <v>111</v>
      </c>
      <c r="F32" s="119" t="str">
        <f t="shared" si="1"/>
        <v>小（S）</v>
      </c>
      <c r="G32" s="118">
        <v>62000</v>
      </c>
      <c r="H32" s="118">
        <v>63000</v>
      </c>
    </row>
    <row r="33" spans="1:8" x14ac:dyDescent="0.4">
      <c r="A33" s="116" t="str">
        <f t="shared" si="0"/>
        <v>窓リノベ23外窓S極小（X）</v>
      </c>
      <c r="B33" s="116" t="s">
        <v>129</v>
      </c>
      <c r="C33" s="116" t="s">
        <v>114</v>
      </c>
      <c r="D33" s="116" t="s">
        <v>111</v>
      </c>
      <c r="E33" s="116" t="s">
        <v>110</v>
      </c>
      <c r="F33" s="119" t="str">
        <f t="shared" si="1"/>
        <v>極小（X）</v>
      </c>
      <c r="G33" s="118">
        <v>62000</v>
      </c>
      <c r="H33" s="118">
        <v>63000</v>
      </c>
    </row>
    <row r="34" spans="1:8" x14ac:dyDescent="0.4">
      <c r="A34" s="116" t="str">
        <f t="shared" si="0"/>
        <v>窓リノベ23外窓A大（L）</v>
      </c>
      <c r="B34" s="116" t="s">
        <v>129</v>
      </c>
      <c r="C34" s="116" t="s">
        <v>114</v>
      </c>
      <c r="D34" s="116" t="s">
        <v>131</v>
      </c>
      <c r="E34" s="116" t="s">
        <v>113</v>
      </c>
      <c r="F34" s="119" t="str">
        <f t="shared" si="1"/>
        <v>大（L）</v>
      </c>
      <c r="G34" s="118">
        <v>102000</v>
      </c>
      <c r="H34" s="118">
        <v>123000</v>
      </c>
    </row>
    <row r="35" spans="1:8" x14ac:dyDescent="0.4">
      <c r="A35" s="116" t="str">
        <f t="shared" si="0"/>
        <v>窓リノベ23外窓A中（M）</v>
      </c>
      <c r="B35" s="116" t="s">
        <v>129</v>
      </c>
      <c r="C35" s="116" t="s">
        <v>114</v>
      </c>
      <c r="D35" s="116" t="s">
        <v>131</v>
      </c>
      <c r="E35" s="116" t="s">
        <v>112</v>
      </c>
      <c r="F35" s="119" t="str">
        <f t="shared" si="1"/>
        <v>中（M）</v>
      </c>
      <c r="G35" s="118">
        <v>76000</v>
      </c>
      <c r="H35" s="118">
        <v>84000</v>
      </c>
    </row>
    <row r="36" spans="1:8" x14ac:dyDescent="0.4">
      <c r="A36" s="116" t="str">
        <f t="shared" si="0"/>
        <v>窓リノベ23外窓A小（S）</v>
      </c>
      <c r="B36" s="116" t="s">
        <v>129</v>
      </c>
      <c r="C36" s="116" t="s">
        <v>114</v>
      </c>
      <c r="D36" s="116" t="s">
        <v>131</v>
      </c>
      <c r="E36" s="116" t="s">
        <v>111</v>
      </c>
      <c r="F36" s="119" t="str">
        <f t="shared" si="1"/>
        <v>小（S）</v>
      </c>
      <c r="G36" s="118">
        <v>51000</v>
      </c>
      <c r="H36" s="118">
        <v>52000</v>
      </c>
    </row>
    <row r="37" spans="1:8" x14ac:dyDescent="0.4">
      <c r="A37" s="116" t="str">
        <f t="shared" si="0"/>
        <v>窓リノベ23外窓A極小（X）</v>
      </c>
      <c r="B37" s="116" t="s">
        <v>129</v>
      </c>
      <c r="C37" s="116" t="s">
        <v>114</v>
      </c>
      <c r="D37" s="116" t="s">
        <v>131</v>
      </c>
      <c r="E37" s="116" t="s">
        <v>110</v>
      </c>
      <c r="F37" s="119" t="str">
        <f t="shared" si="1"/>
        <v>極小（X）</v>
      </c>
      <c r="G37" s="118">
        <v>51000</v>
      </c>
      <c r="H37" s="118">
        <v>52000</v>
      </c>
    </row>
    <row r="38" spans="1:8" x14ac:dyDescent="0.4">
      <c r="A38" s="116" t="str">
        <f t="shared" si="0"/>
        <v>窓リノベ23外窓B大（L）</v>
      </c>
      <c r="B38" s="116" t="s">
        <v>129</v>
      </c>
      <c r="C38" s="116" t="s">
        <v>114</v>
      </c>
      <c r="D38" s="116" t="s">
        <v>132</v>
      </c>
      <c r="E38" s="116" t="s">
        <v>113</v>
      </c>
      <c r="F38" s="119" t="str">
        <f t="shared" si="1"/>
        <v>大（L）</v>
      </c>
      <c r="H38" s="118">
        <v>89000</v>
      </c>
    </row>
    <row r="39" spans="1:8" x14ac:dyDescent="0.4">
      <c r="A39" s="116" t="str">
        <f t="shared" si="0"/>
        <v>窓リノベ23外窓B中（M）</v>
      </c>
      <c r="B39" s="116" t="s">
        <v>129</v>
      </c>
      <c r="C39" s="116" t="s">
        <v>114</v>
      </c>
      <c r="D39" s="116" t="s">
        <v>132</v>
      </c>
      <c r="E39" s="116" t="s">
        <v>112</v>
      </c>
      <c r="F39" s="119" t="str">
        <f t="shared" si="1"/>
        <v>中（M）</v>
      </c>
      <c r="H39" s="118">
        <v>61000</v>
      </c>
    </row>
    <row r="40" spans="1:8" x14ac:dyDescent="0.4">
      <c r="A40" s="116" t="str">
        <f t="shared" si="0"/>
        <v>窓リノベ23外窓B小（S）</v>
      </c>
      <c r="B40" s="116" t="s">
        <v>129</v>
      </c>
      <c r="C40" s="116" t="s">
        <v>114</v>
      </c>
      <c r="D40" s="116" t="s">
        <v>132</v>
      </c>
      <c r="E40" s="116" t="s">
        <v>111</v>
      </c>
      <c r="F40" s="119" t="str">
        <f t="shared" si="1"/>
        <v>小（S）</v>
      </c>
      <c r="H40" s="118">
        <v>38000</v>
      </c>
    </row>
    <row r="41" spans="1:8" x14ac:dyDescent="0.4">
      <c r="A41" s="116" t="str">
        <f t="shared" si="0"/>
        <v>窓リノベ23外窓B極小（X）</v>
      </c>
      <c r="B41" s="116" t="s">
        <v>129</v>
      </c>
      <c r="C41" s="116" t="s">
        <v>114</v>
      </c>
      <c r="D41" s="116" t="s">
        <v>132</v>
      </c>
      <c r="E41" s="116" t="s">
        <v>110</v>
      </c>
      <c r="F41" s="119" t="str">
        <f t="shared" si="1"/>
        <v>極小（X）</v>
      </c>
      <c r="H41" s="118">
        <v>38000</v>
      </c>
    </row>
    <row r="42" spans="1:8" x14ac:dyDescent="0.4">
      <c r="A42" s="116" t="str">
        <f t="shared" si="0"/>
        <v>こどもエコガラスZEHレベル大（L）</v>
      </c>
      <c r="B42" s="116" t="s">
        <v>133</v>
      </c>
      <c r="C42" s="116" t="s">
        <v>109</v>
      </c>
      <c r="D42" s="116" t="s">
        <v>134</v>
      </c>
      <c r="E42" s="116" t="s">
        <v>113</v>
      </c>
      <c r="F42" s="119" t="str">
        <f t="shared" si="1"/>
        <v>大（L）</v>
      </c>
      <c r="G42" s="118">
        <v>12000</v>
      </c>
      <c r="H42" s="118">
        <v>12000</v>
      </c>
    </row>
    <row r="43" spans="1:8" x14ac:dyDescent="0.4">
      <c r="A43" s="116" t="str">
        <f t="shared" si="0"/>
        <v>こどもエコガラスZEHレベル中（M）</v>
      </c>
      <c r="B43" s="116" t="s">
        <v>133</v>
      </c>
      <c r="C43" s="116" t="s">
        <v>109</v>
      </c>
      <c r="D43" s="116" t="s">
        <v>134</v>
      </c>
      <c r="E43" s="116" t="s">
        <v>112</v>
      </c>
      <c r="F43" s="119" t="str">
        <f t="shared" si="1"/>
        <v>中（M）</v>
      </c>
      <c r="G43" s="118">
        <v>9000</v>
      </c>
      <c r="H43" s="118">
        <v>9000</v>
      </c>
    </row>
    <row r="44" spans="1:8" x14ac:dyDescent="0.4">
      <c r="A44" s="116" t="str">
        <f t="shared" si="0"/>
        <v>こどもエコガラスZEHレベル小（S）</v>
      </c>
      <c r="B44" s="116" t="s">
        <v>133</v>
      </c>
      <c r="C44" s="116" t="s">
        <v>109</v>
      </c>
      <c r="D44" s="116" t="s">
        <v>134</v>
      </c>
      <c r="E44" s="116" t="s">
        <v>111</v>
      </c>
      <c r="F44" s="119" t="str">
        <f t="shared" si="1"/>
        <v>小（S）</v>
      </c>
      <c r="G44" s="118">
        <v>3000</v>
      </c>
      <c r="H44" s="118">
        <v>3000</v>
      </c>
    </row>
    <row r="45" spans="1:8" x14ac:dyDescent="0.4">
      <c r="A45" s="116" t="str">
        <f t="shared" si="0"/>
        <v>こどもエコガラス省エネ基準レベル大（L）</v>
      </c>
      <c r="B45" s="116" t="s">
        <v>133</v>
      </c>
      <c r="C45" s="116" t="s">
        <v>109</v>
      </c>
      <c r="D45" s="116" t="s">
        <v>135</v>
      </c>
      <c r="E45" s="116" t="s">
        <v>113</v>
      </c>
      <c r="F45" s="119" t="str">
        <f t="shared" si="1"/>
        <v>大（L）</v>
      </c>
      <c r="G45" s="118">
        <v>9000</v>
      </c>
      <c r="H45" s="118">
        <v>9000</v>
      </c>
    </row>
    <row r="46" spans="1:8" x14ac:dyDescent="0.4">
      <c r="A46" s="116" t="str">
        <f t="shared" si="0"/>
        <v>こどもエコガラス省エネ基準レベル中（M）</v>
      </c>
      <c r="B46" s="116" t="s">
        <v>133</v>
      </c>
      <c r="C46" s="116" t="s">
        <v>109</v>
      </c>
      <c r="D46" s="116" t="s">
        <v>135</v>
      </c>
      <c r="E46" s="116" t="s">
        <v>112</v>
      </c>
      <c r="F46" s="119" t="str">
        <f t="shared" si="1"/>
        <v>中（M）</v>
      </c>
      <c r="G46" s="118">
        <v>6000</v>
      </c>
      <c r="H46" s="118">
        <v>6000</v>
      </c>
    </row>
    <row r="47" spans="1:8" x14ac:dyDescent="0.4">
      <c r="A47" s="116" t="str">
        <f t="shared" si="0"/>
        <v>こどもエコガラス省エネ基準レベル小（S）</v>
      </c>
      <c r="B47" s="116" t="s">
        <v>133</v>
      </c>
      <c r="C47" s="116" t="s">
        <v>109</v>
      </c>
      <c r="D47" s="116" t="s">
        <v>135</v>
      </c>
      <c r="E47" s="116" t="s">
        <v>111</v>
      </c>
      <c r="F47" s="119" t="str">
        <f t="shared" si="1"/>
        <v>小（S）</v>
      </c>
      <c r="G47" s="118">
        <v>3000</v>
      </c>
      <c r="H47" s="118">
        <v>3000</v>
      </c>
    </row>
    <row r="48" spans="1:8" x14ac:dyDescent="0.4">
      <c r="A48" s="116" t="str">
        <f t="shared" si="0"/>
        <v>こどもエコ内窓ZEHレベル大（L）</v>
      </c>
      <c r="B48" s="116" t="s">
        <v>133</v>
      </c>
      <c r="C48" s="116" t="s">
        <v>115</v>
      </c>
      <c r="D48" s="116" t="s">
        <v>134</v>
      </c>
      <c r="E48" s="116" t="s">
        <v>113</v>
      </c>
      <c r="F48" s="119" t="str">
        <f t="shared" si="1"/>
        <v>大（L）</v>
      </c>
      <c r="G48" s="118">
        <v>31000</v>
      </c>
      <c r="H48" s="118">
        <v>31000</v>
      </c>
    </row>
    <row r="49" spans="1:8" x14ac:dyDescent="0.4">
      <c r="A49" s="116" t="str">
        <f t="shared" si="0"/>
        <v>こどもエコ内窓ZEHレベル中（M）</v>
      </c>
      <c r="B49" s="116" t="s">
        <v>133</v>
      </c>
      <c r="C49" s="116" t="s">
        <v>115</v>
      </c>
      <c r="D49" s="116" t="s">
        <v>134</v>
      </c>
      <c r="E49" s="116" t="s">
        <v>112</v>
      </c>
      <c r="F49" s="119" t="str">
        <f t="shared" si="1"/>
        <v>中（M）</v>
      </c>
      <c r="G49" s="118">
        <v>24000</v>
      </c>
      <c r="H49" s="118">
        <v>24000</v>
      </c>
    </row>
    <row r="50" spans="1:8" x14ac:dyDescent="0.4">
      <c r="A50" s="116" t="str">
        <f t="shared" si="0"/>
        <v>こどもエコ内窓ZEHレベル小（S）</v>
      </c>
      <c r="B50" s="116" t="s">
        <v>133</v>
      </c>
      <c r="C50" s="116" t="s">
        <v>115</v>
      </c>
      <c r="D50" s="116" t="s">
        <v>134</v>
      </c>
      <c r="E50" s="116" t="s">
        <v>111</v>
      </c>
      <c r="F50" s="119" t="str">
        <f t="shared" si="1"/>
        <v>小（S）</v>
      </c>
      <c r="G50" s="118">
        <v>20000</v>
      </c>
      <c r="H50" s="118">
        <v>20000</v>
      </c>
    </row>
    <row r="51" spans="1:8" x14ac:dyDescent="0.4">
      <c r="A51" s="116" t="str">
        <f t="shared" si="0"/>
        <v>こどもエコ内窓省エネ基準レベル大（L）</v>
      </c>
      <c r="B51" s="116" t="s">
        <v>133</v>
      </c>
      <c r="C51" s="116" t="s">
        <v>115</v>
      </c>
      <c r="D51" s="116" t="s">
        <v>135</v>
      </c>
      <c r="E51" s="116" t="s">
        <v>113</v>
      </c>
      <c r="F51" s="119" t="str">
        <f t="shared" si="1"/>
        <v>大（L）</v>
      </c>
      <c r="G51" s="118">
        <v>23000</v>
      </c>
      <c r="H51" s="118">
        <v>23000</v>
      </c>
    </row>
    <row r="52" spans="1:8" x14ac:dyDescent="0.4">
      <c r="A52" s="116" t="str">
        <f t="shared" si="0"/>
        <v>こどもエコ内窓省エネ基準レベル中（M）</v>
      </c>
      <c r="B52" s="116" t="s">
        <v>133</v>
      </c>
      <c r="C52" s="116" t="s">
        <v>115</v>
      </c>
      <c r="D52" s="116" t="s">
        <v>135</v>
      </c>
      <c r="E52" s="116" t="s">
        <v>112</v>
      </c>
      <c r="F52" s="119" t="str">
        <f t="shared" si="1"/>
        <v>中（M）</v>
      </c>
      <c r="G52" s="118">
        <v>18000</v>
      </c>
      <c r="H52" s="118">
        <v>18000</v>
      </c>
    </row>
    <row r="53" spans="1:8" x14ac:dyDescent="0.4">
      <c r="A53" s="116" t="str">
        <f t="shared" si="0"/>
        <v>こどもエコ内窓省エネ基準レベル小（S）</v>
      </c>
      <c r="B53" s="116" t="s">
        <v>133</v>
      </c>
      <c r="C53" s="116" t="s">
        <v>115</v>
      </c>
      <c r="D53" s="116" t="s">
        <v>135</v>
      </c>
      <c r="E53" s="116" t="s">
        <v>111</v>
      </c>
      <c r="F53" s="119" t="str">
        <f t="shared" si="1"/>
        <v>小（S）</v>
      </c>
      <c r="G53" s="118">
        <v>15000</v>
      </c>
      <c r="H53" s="118">
        <v>15000</v>
      </c>
    </row>
    <row r="54" spans="1:8" x14ac:dyDescent="0.4">
      <c r="A54" s="116" t="str">
        <f t="shared" si="0"/>
        <v>こどもエコ外窓ZEHレベル大（L）</v>
      </c>
      <c r="B54" s="116" t="s">
        <v>133</v>
      </c>
      <c r="C54" s="116" t="s">
        <v>114</v>
      </c>
      <c r="D54" s="116" t="s">
        <v>134</v>
      </c>
      <c r="E54" s="116" t="s">
        <v>113</v>
      </c>
      <c r="F54" s="119" t="str">
        <f t="shared" si="1"/>
        <v>大（L）</v>
      </c>
      <c r="G54" s="118">
        <v>31000</v>
      </c>
      <c r="H54" s="118">
        <v>31000</v>
      </c>
    </row>
    <row r="55" spans="1:8" x14ac:dyDescent="0.4">
      <c r="A55" s="116" t="str">
        <f t="shared" si="0"/>
        <v>こどもエコ外窓ZEHレベル中（M）</v>
      </c>
      <c r="B55" s="116" t="s">
        <v>133</v>
      </c>
      <c r="C55" s="116" t="s">
        <v>114</v>
      </c>
      <c r="D55" s="116" t="s">
        <v>134</v>
      </c>
      <c r="E55" s="116" t="s">
        <v>112</v>
      </c>
      <c r="F55" s="119" t="str">
        <f t="shared" si="1"/>
        <v>中（M）</v>
      </c>
      <c r="G55" s="118">
        <v>24000</v>
      </c>
      <c r="H55" s="118">
        <v>24000</v>
      </c>
    </row>
    <row r="56" spans="1:8" x14ac:dyDescent="0.4">
      <c r="A56" s="116" t="str">
        <f t="shared" si="0"/>
        <v>こどもエコ外窓ZEHレベル小（S）</v>
      </c>
      <c r="B56" s="116" t="s">
        <v>133</v>
      </c>
      <c r="C56" s="116" t="s">
        <v>114</v>
      </c>
      <c r="D56" s="116" t="s">
        <v>134</v>
      </c>
      <c r="E56" s="116" t="s">
        <v>111</v>
      </c>
      <c r="F56" s="119" t="str">
        <f t="shared" si="1"/>
        <v>小（S）</v>
      </c>
      <c r="G56" s="118">
        <v>20000</v>
      </c>
      <c r="H56" s="118">
        <v>20000</v>
      </c>
    </row>
    <row r="57" spans="1:8" x14ac:dyDescent="0.4">
      <c r="A57" s="116" t="str">
        <f t="shared" si="0"/>
        <v>こどもエコ外窓省エネ基準レベル大（L）</v>
      </c>
      <c r="B57" s="116" t="s">
        <v>133</v>
      </c>
      <c r="C57" s="116" t="s">
        <v>114</v>
      </c>
      <c r="D57" s="116" t="s">
        <v>135</v>
      </c>
      <c r="E57" s="116" t="s">
        <v>113</v>
      </c>
      <c r="F57" s="119" t="str">
        <f t="shared" si="1"/>
        <v>大（L）</v>
      </c>
      <c r="G57" s="118">
        <v>23000</v>
      </c>
      <c r="H57" s="118">
        <v>23000</v>
      </c>
    </row>
    <row r="58" spans="1:8" x14ac:dyDescent="0.4">
      <c r="A58" s="116" t="str">
        <f t="shared" si="0"/>
        <v>こどもエコ外窓省エネ基準レベル中（M）</v>
      </c>
      <c r="B58" s="116" t="s">
        <v>133</v>
      </c>
      <c r="C58" s="116" t="s">
        <v>114</v>
      </c>
      <c r="D58" s="116" t="s">
        <v>135</v>
      </c>
      <c r="E58" s="116" t="s">
        <v>112</v>
      </c>
      <c r="F58" s="119" t="str">
        <f t="shared" si="1"/>
        <v>中（M）</v>
      </c>
      <c r="G58" s="118">
        <v>18000</v>
      </c>
      <c r="H58" s="118">
        <v>18000</v>
      </c>
    </row>
    <row r="59" spans="1:8" x14ac:dyDescent="0.4">
      <c r="A59" s="116" t="str">
        <f t="shared" si="0"/>
        <v>こどもエコ外窓省エネ基準レベル小（S）</v>
      </c>
      <c r="B59" s="116" t="s">
        <v>133</v>
      </c>
      <c r="C59" s="116" t="s">
        <v>114</v>
      </c>
      <c r="D59" s="116" t="s">
        <v>135</v>
      </c>
      <c r="E59" s="116" t="s">
        <v>111</v>
      </c>
      <c r="F59" s="119" t="str">
        <f t="shared" si="1"/>
        <v>小（S）</v>
      </c>
      <c r="G59" s="118">
        <v>15000</v>
      </c>
      <c r="H59" s="118">
        <v>15000</v>
      </c>
    </row>
    <row r="60" spans="1:8" x14ac:dyDescent="0.4">
      <c r="A60" s="116" t="str">
        <f t="shared" si="0"/>
        <v>こどもエコドアZEHレベル大（L）</v>
      </c>
      <c r="B60" s="116" t="s">
        <v>133</v>
      </c>
      <c r="C60" s="116" t="s">
        <v>116</v>
      </c>
      <c r="D60" s="116" t="s">
        <v>134</v>
      </c>
      <c r="E60" s="116" t="s">
        <v>113</v>
      </c>
      <c r="F60" s="119" t="str">
        <f t="shared" si="1"/>
        <v>大（L）</v>
      </c>
      <c r="G60" s="118">
        <v>45000</v>
      </c>
      <c r="H60" s="118">
        <v>45000</v>
      </c>
    </row>
    <row r="61" spans="1:8" x14ac:dyDescent="0.4">
      <c r="A61" s="116" t="str">
        <f t="shared" si="0"/>
        <v>こどもエコドアZEHレベル小（S）</v>
      </c>
      <c r="B61" s="116" t="s">
        <v>133</v>
      </c>
      <c r="C61" s="116" t="s">
        <v>116</v>
      </c>
      <c r="D61" s="116" t="s">
        <v>134</v>
      </c>
      <c r="E61" s="116" t="s">
        <v>111</v>
      </c>
      <c r="F61" s="119" t="str">
        <f t="shared" si="1"/>
        <v>小（S）</v>
      </c>
      <c r="G61" s="118">
        <v>40000</v>
      </c>
      <c r="H61" s="118">
        <v>40000</v>
      </c>
    </row>
    <row r="62" spans="1:8" x14ac:dyDescent="0.4">
      <c r="A62" s="116" t="str">
        <f t="shared" si="0"/>
        <v>こどもエコドア省エネ基準レベル大（L）</v>
      </c>
      <c r="B62" s="116" t="s">
        <v>133</v>
      </c>
      <c r="C62" s="116" t="s">
        <v>116</v>
      </c>
      <c r="D62" s="116" t="s">
        <v>135</v>
      </c>
      <c r="E62" s="116" t="s">
        <v>113</v>
      </c>
      <c r="F62" s="119" t="str">
        <f t="shared" si="1"/>
        <v>大（L）</v>
      </c>
      <c r="G62" s="118">
        <v>34000</v>
      </c>
      <c r="H62" s="118">
        <v>34000</v>
      </c>
    </row>
    <row r="63" spans="1:8" x14ac:dyDescent="0.4">
      <c r="A63" s="116" t="str">
        <f t="shared" si="0"/>
        <v>こどもエコドア省エネ基準レベル小（S）</v>
      </c>
      <c r="B63" s="116" t="s">
        <v>133</v>
      </c>
      <c r="C63" s="116" t="s">
        <v>116</v>
      </c>
      <c r="D63" s="116" t="s">
        <v>135</v>
      </c>
      <c r="E63" s="116" t="s">
        <v>111</v>
      </c>
      <c r="F63" s="119" t="str">
        <f t="shared" si="1"/>
        <v>小（S）</v>
      </c>
      <c r="G63" s="118">
        <v>30000</v>
      </c>
      <c r="H63" s="118">
        <v>30000</v>
      </c>
    </row>
    <row r="64" spans="1:8" x14ac:dyDescent="0.4">
      <c r="A64" s="116" t="str">
        <f t="shared" si="0"/>
        <v>こどもエコ外窓防犯大（L）</v>
      </c>
      <c r="B64" s="116" t="s">
        <v>133</v>
      </c>
      <c r="C64" s="116" t="s">
        <v>114</v>
      </c>
      <c r="D64" s="116" t="s">
        <v>136</v>
      </c>
      <c r="E64" s="116" t="s">
        <v>113</v>
      </c>
      <c r="F64" s="119" t="str">
        <f t="shared" si="1"/>
        <v>大（L）</v>
      </c>
      <c r="G64" s="118">
        <v>34000</v>
      </c>
      <c r="H64" s="118">
        <v>34000</v>
      </c>
    </row>
    <row r="65" spans="1:8" x14ac:dyDescent="0.4">
      <c r="A65" s="116" t="str">
        <f t="shared" si="0"/>
        <v>こどもエコ外窓防犯中（M）</v>
      </c>
      <c r="B65" s="116" t="s">
        <v>133</v>
      </c>
      <c r="C65" s="116" t="s">
        <v>114</v>
      </c>
      <c r="D65" s="116" t="s">
        <v>136</v>
      </c>
      <c r="E65" s="116" t="s">
        <v>112</v>
      </c>
      <c r="F65" s="119" t="str">
        <f t="shared" si="1"/>
        <v>中（M）</v>
      </c>
      <c r="G65" s="118">
        <v>24000</v>
      </c>
      <c r="H65" s="118">
        <v>24000</v>
      </c>
    </row>
    <row r="66" spans="1:8" x14ac:dyDescent="0.4">
      <c r="A66" s="116" t="str">
        <f t="shared" ref="A66:A129" si="2">B66&amp;C66&amp;D66&amp;F66</f>
        <v>こどもエコ外窓防犯小（S）</v>
      </c>
      <c r="B66" s="116" t="s">
        <v>133</v>
      </c>
      <c r="C66" s="116" t="s">
        <v>114</v>
      </c>
      <c r="D66" s="116" t="s">
        <v>136</v>
      </c>
      <c r="E66" s="116" t="s">
        <v>111</v>
      </c>
      <c r="F66" s="119" t="str">
        <f t="shared" ref="F66:F85" si="3">IF(E66="L","大（L）",IF(E66="M","中（M）",IF(E66="S","小（S）",IF(E66="X","極小（X）",""))))</f>
        <v>小（S）</v>
      </c>
      <c r="G66" s="118">
        <v>20000</v>
      </c>
      <c r="H66" s="118">
        <v>20000</v>
      </c>
    </row>
    <row r="67" spans="1:8" x14ac:dyDescent="0.4">
      <c r="A67" s="116" t="str">
        <f t="shared" si="2"/>
        <v>こどもエコドア防犯大（L）</v>
      </c>
      <c r="B67" s="116" t="s">
        <v>133</v>
      </c>
      <c r="C67" s="116" t="s">
        <v>116</v>
      </c>
      <c r="D67" s="116" t="s">
        <v>136</v>
      </c>
      <c r="E67" s="116" t="s">
        <v>113</v>
      </c>
      <c r="F67" s="119" t="str">
        <f t="shared" si="3"/>
        <v>大（L）</v>
      </c>
      <c r="G67" s="118">
        <v>49000</v>
      </c>
      <c r="H67" s="118">
        <v>49000</v>
      </c>
    </row>
    <row r="68" spans="1:8" x14ac:dyDescent="0.4">
      <c r="A68" s="116" t="str">
        <f t="shared" si="2"/>
        <v>こどもエコドア防犯小（S）</v>
      </c>
      <c r="B68" s="116" t="s">
        <v>133</v>
      </c>
      <c r="C68" s="116" t="s">
        <v>116</v>
      </c>
      <c r="D68" s="116" t="s">
        <v>136</v>
      </c>
      <c r="E68" s="116" t="s">
        <v>111</v>
      </c>
      <c r="F68" s="119" t="str">
        <f t="shared" si="3"/>
        <v>小（S）</v>
      </c>
      <c r="G68" s="118">
        <v>35000</v>
      </c>
      <c r="H68" s="118">
        <v>35000</v>
      </c>
    </row>
    <row r="69" spans="1:8" x14ac:dyDescent="0.4">
      <c r="A69" s="116" t="str">
        <f t="shared" si="2"/>
        <v>こどもエコガラス防音大（L）</v>
      </c>
      <c r="B69" s="116" t="s">
        <v>133</v>
      </c>
      <c r="C69" s="116" t="s">
        <v>109</v>
      </c>
      <c r="D69" s="116" t="s">
        <v>137</v>
      </c>
      <c r="E69" s="116" t="s">
        <v>113</v>
      </c>
      <c r="F69" s="119" t="str">
        <f t="shared" si="3"/>
        <v>大（L）</v>
      </c>
      <c r="G69" s="118">
        <v>9000</v>
      </c>
      <c r="H69" s="118">
        <v>9000</v>
      </c>
    </row>
    <row r="70" spans="1:8" x14ac:dyDescent="0.4">
      <c r="A70" s="116" t="str">
        <f t="shared" si="2"/>
        <v>こどもエコガラス防音中（M）</v>
      </c>
      <c r="B70" s="116" t="s">
        <v>133</v>
      </c>
      <c r="C70" s="116" t="s">
        <v>109</v>
      </c>
      <c r="D70" s="116" t="s">
        <v>137</v>
      </c>
      <c r="E70" s="116" t="s">
        <v>112</v>
      </c>
      <c r="F70" s="119" t="str">
        <f t="shared" si="3"/>
        <v>中（M）</v>
      </c>
      <c r="G70" s="118">
        <v>6000</v>
      </c>
      <c r="H70" s="118">
        <v>6000</v>
      </c>
    </row>
    <row r="71" spans="1:8" x14ac:dyDescent="0.4">
      <c r="A71" s="116" t="str">
        <f t="shared" si="2"/>
        <v>こどもエコガラス防音小（S）</v>
      </c>
      <c r="B71" s="116" t="s">
        <v>133</v>
      </c>
      <c r="C71" s="116" t="s">
        <v>109</v>
      </c>
      <c r="D71" s="116" t="s">
        <v>137</v>
      </c>
      <c r="E71" s="116" t="s">
        <v>111</v>
      </c>
      <c r="F71" s="119" t="str">
        <f t="shared" si="3"/>
        <v>小（S）</v>
      </c>
      <c r="G71" s="118">
        <v>3000</v>
      </c>
      <c r="H71" s="118">
        <v>3000</v>
      </c>
    </row>
    <row r="72" spans="1:8" x14ac:dyDescent="0.4">
      <c r="A72" s="116" t="str">
        <f t="shared" si="2"/>
        <v>こどもエコ内窓防音大（L）</v>
      </c>
      <c r="B72" s="116" t="s">
        <v>133</v>
      </c>
      <c r="C72" s="116" t="s">
        <v>115</v>
      </c>
      <c r="D72" s="116" t="s">
        <v>137</v>
      </c>
      <c r="E72" s="116" t="s">
        <v>113</v>
      </c>
      <c r="F72" s="119" t="str">
        <f t="shared" si="3"/>
        <v>大（L）</v>
      </c>
      <c r="G72" s="118">
        <v>23000</v>
      </c>
      <c r="H72" s="118">
        <v>23000</v>
      </c>
    </row>
    <row r="73" spans="1:8" x14ac:dyDescent="0.4">
      <c r="A73" s="116" t="str">
        <f t="shared" si="2"/>
        <v>こどもエコ内窓防音中（M）</v>
      </c>
      <c r="B73" s="116" t="s">
        <v>133</v>
      </c>
      <c r="C73" s="116" t="s">
        <v>115</v>
      </c>
      <c r="D73" s="116" t="s">
        <v>137</v>
      </c>
      <c r="E73" s="116" t="s">
        <v>112</v>
      </c>
      <c r="F73" s="119" t="str">
        <f t="shared" si="3"/>
        <v>中（M）</v>
      </c>
      <c r="G73" s="118">
        <v>18000</v>
      </c>
      <c r="H73" s="118">
        <v>18000</v>
      </c>
    </row>
    <row r="74" spans="1:8" x14ac:dyDescent="0.4">
      <c r="A74" s="116" t="str">
        <f t="shared" si="2"/>
        <v>こどもエコ内窓防音小（S）</v>
      </c>
      <c r="B74" s="116" t="s">
        <v>133</v>
      </c>
      <c r="C74" s="116" t="s">
        <v>115</v>
      </c>
      <c r="D74" s="116" t="s">
        <v>137</v>
      </c>
      <c r="E74" s="116" t="s">
        <v>111</v>
      </c>
      <c r="F74" s="119" t="str">
        <f t="shared" si="3"/>
        <v>小（S）</v>
      </c>
      <c r="G74" s="118">
        <v>15000</v>
      </c>
      <c r="H74" s="118">
        <v>15000</v>
      </c>
    </row>
    <row r="75" spans="1:8" x14ac:dyDescent="0.4">
      <c r="A75" s="116" t="str">
        <f t="shared" si="2"/>
        <v>こどもエコ外窓防音大（L）</v>
      </c>
      <c r="B75" s="116" t="s">
        <v>133</v>
      </c>
      <c r="C75" s="116" t="s">
        <v>114</v>
      </c>
      <c r="D75" s="116" t="s">
        <v>137</v>
      </c>
      <c r="E75" s="116" t="s">
        <v>113</v>
      </c>
      <c r="F75" s="119" t="str">
        <f t="shared" si="3"/>
        <v>大（L）</v>
      </c>
      <c r="G75" s="118">
        <v>23000</v>
      </c>
      <c r="H75" s="118">
        <v>23000</v>
      </c>
    </row>
    <row r="76" spans="1:8" x14ac:dyDescent="0.4">
      <c r="A76" s="116" t="str">
        <f t="shared" si="2"/>
        <v>こどもエコ外窓防音中（M）</v>
      </c>
      <c r="B76" s="116" t="s">
        <v>133</v>
      </c>
      <c r="C76" s="116" t="s">
        <v>114</v>
      </c>
      <c r="D76" s="116" t="s">
        <v>137</v>
      </c>
      <c r="E76" s="116" t="s">
        <v>112</v>
      </c>
      <c r="F76" s="119" t="str">
        <f t="shared" si="3"/>
        <v>中（M）</v>
      </c>
      <c r="G76" s="118">
        <v>18000</v>
      </c>
      <c r="H76" s="118">
        <v>18000</v>
      </c>
    </row>
    <row r="77" spans="1:8" x14ac:dyDescent="0.4">
      <c r="A77" s="116" t="str">
        <f t="shared" si="2"/>
        <v>こどもエコ外窓防音小（S）</v>
      </c>
      <c r="B77" s="116" t="s">
        <v>133</v>
      </c>
      <c r="C77" s="116" t="s">
        <v>114</v>
      </c>
      <c r="D77" s="116" t="s">
        <v>137</v>
      </c>
      <c r="E77" s="116" t="s">
        <v>111</v>
      </c>
      <c r="F77" s="119" t="str">
        <f t="shared" si="3"/>
        <v>小（S）</v>
      </c>
      <c r="G77" s="118">
        <v>15000</v>
      </c>
      <c r="H77" s="118">
        <v>15000</v>
      </c>
    </row>
    <row r="78" spans="1:8" x14ac:dyDescent="0.4">
      <c r="A78" s="116" t="str">
        <f t="shared" si="2"/>
        <v>こどもエコドア防音大（L）</v>
      </c>
      <c r="B78" s="116" t="s">
        <v>133</v>
      </c>
      <c r="C78" s="116" t="s">
        <v>116</v>
      </c>
      <c r="D78" s="116" t="s">
        <v>137</v>
      </c>
      <c r="E78" s="116" t="s">
        <v>113</v>
      </c>
      <c r="F78" s="119" t="str">
        <f t="shared" si="3"/>
        <v>大（L）</v>
      </c>
      <c r="G78" s="118">
        <v>37000</v>
      </c>
      <c r="H78" s="118">
        <v>37000</v>
      </c>
    </row>
    <row r="79" spans="1:8" x14ac:dyDescent="0.4">
      <c r="A79" s="116" t="str">
        <f t="shared" si="2"/>
        <v>こどもエコドア防音小（S）</v>
      </c>
      <c r="B79" s="116" t="s">
        <v>133</v>
      </c>
      <c r="C79" s="116" t="s">
        <v>116</v>
      </c>
      <c r="D79" s="116" t="s">
        <v>137</v>
      </c>
      <c r="E79" s="116" t="s">
        <v>111</v>
      </c>
      <c r="F79" s="119" t="str">
        <f t="shared" si="3"/>
        <v>小（S）</v>
      </c>
      <c r="G79" s="118">
        <v>32000</v>
      </c>
      <c r="H79" s="118">
        <v>32000</v>
      </c>
    </row>
    <row r="80" spans="1:8" x14ac:dyDescent="0.4">
      <c r="A80" s="116" t="str">
        <f t="shared" si="2"/>
        <v>こどもエコガラス防災大（L）</v>
      </c>
      <c r="B80" s="116" t="s">
        <v>133</v>
      </c>
      <c r="C80" s="116" t="s">
        <v>109</v>
      </c>
      <c r="D80" s="116" t="s">
        <v>138</v>
      </c>
      <c r="E80" s="116" t="s">
        <v>113</v>
      </c>
      <c r="F80" s="119" t="str">
        <f t="shared" si="3"/>
        <v>大（L）</v>
      </c>
      <c r="G80" s="118">
        <v>15000</v>
      </c>
      <c r="H80" s="118">
        <v>15000</v>
      </c>
    </row>
    <row r="81" spans="1:8" x14ac:dyDescent="0.4">
      <c r="A81" s="116" t="str">
        <f t="shared" si="2"/>
        <v>こどもエコガラス防災中（M）</v>
      </c>
      <c r="B81" s="116" t="s">
        <v>133</v>
      </c>
      <c r="C81" s="116" t="s">
        <v>109</v>
      </c>
      <c r="D81" s="116" t="s">
        <v>138</v>
      </c>
      <c r="E81" s="116" t="s">
        <v>112</v>
      </c>
      <c r="F81" s="119" t="str">
        <f t="shared" si="3"/>
        <v>中（M）</v>
      </c>
      <c r="G81" s="118">
        <v>10000</v>
      </c>
      <c r="H81" s="118">
        <v>10000</v>
      </c>
    </row>
    <row r="82" spans="1:8" x14ac:dyDescent="0.4">
      <c r="A82" s="116" t="str">
        <f t="shared" si="2"/>
        <v>こどもエコガラス防災小（S）</v>
      </c>
      <c r="B82" s="116" t="s">
        <v>133</v>
      </c>
      <c r="C82" s="116" t="s">
        <v>109</v>
      </c>
      <c r="D82" s="116" t="s">
        <v>138</v>
      </c>
      <c r="E82" s="116" t="s">
        <v>111</v>
      </c>
      <c r="F82" s="119" t="str">
        <f t="shared" si="3"/>
        <v>小（S）</v>
      </c>
      <c r="G82" s="118">
        <v>6000</v>
      </c>
      <c r="H82" s="118">
        <v>6000</v>
      </c>
    </row>
    <row r="83" spans="1:8" x14ac:dyDescent="0.4">
      <c r="A83" s="116" t="str">
        <f t="shared" si="2"/>
        <v>こどもエコ外窓防災大（L）</v>
      </c>
      <c r="B83" s="116" t="s">
        <v>133</v>
      </c>
      <c r="C83" s="116" t="s">
        <v>114</v>
      </c>
      <c r="D83" s="116" t="s">
        <v>138</v>
      </c>
      <c r="E83" s="116" t="s">
        <v>113</v>
      </c>
      <c r="F83" s="119" t="str">
        <f t="shared" si="3"/>
        <v>大（L）</v>
      </c>
      <c r="G83" s="118">
        <v>37000</v>
      </c>
      <c r="H83" s="118">
        <v>37000</v>
      </c>
    </row>
    <row r="84" spans="1:8" x14ac:dyDescent="0.4">
      <c r="A84" s="116" t="str">
        <f t="shared" si="2"/>
        <v>こどもエコ外窓防災中（M）</v>
      </c>
      <c r="B84" s="116" t="s">
        <v>133</v>
      </c>
      <c r="C84" s="116" t="s">
        <v>114</v>
      </c>
      <c r="D84" s="116" t="s">
        <v>138</v>
      </c>
      <c r="E84" s="116" t="s">
        <v>112</v>
      </c>
      <c r="F84" s="119" t="str">
        <f t="shared" si="3"/>
        <v>中（M）</v>
      </c>
      <c r="G84" s="118">
        <v>25000</v>
      </c>
      <c r="H84" s="118">
        <v>25000</v>
      </c>
    </row>
    <row r="85" spans="1:8" x14ac:dyDescent="0.4">
      <c r="A85" s="116" t="str">
        <f t="shared" si="2"/>
        <v>こどもエコ外窓防災小（S）</v>
      </c>
      <c r="B85" s="116" t="s">
        <v>133</v>
      </c>
      <c r="C85" s="116" t="s">
        <v>114</v>
      </c>
      <c r="D85" s="116" t="s">
        <v>138</v>
      </c>
      <c r="E85" s="116" t="s">
        <v>111</v>
      </c>
      <c r="F85" s="119" t="str">
        <f t="shared" si="3"/>
        <v>小（S）</v>
      </c>
      <c r="G85" s="118">
        <v>15000</v>
      </c>
      <c r="H85" s="118">
        <v>15000</v>
      </c>
    </row>
    <row r="86" spans="1:8" x14ac:dyDescent="0.4">
      <c r="A86" s="116" t="str">
        <f>B86&amp;C86&amp;D86&amp;F86</f>
        <v>子育てエコガラスZEHレベル大</v>
      </c>
      <c r="B86" s="116" t="s">
        <v>139</v>
      </c>
      <c r="C86" s="116" t="s">
        <v>109</v>
      </c>
      <c r="D86" s="116" t="s">
        <v>134</v>
      </c>
      <c r="F86" s="119" t="s">
        <v>140</v>
      </c>
      <c r="G86" s="118">
        <v>14000</v>
      </c>
      <c r="H86" s="118">
        <v>14000</v>
      </c>
    </row>
    <row r="87" spans="1:8" x14ac:dyDescent="0.4">
      <c r="A87" s="116" t="str">
        <f t="shared" si="2"/>
        <v>子育てエコガラスZEHレベル中</v>
      </c>
      <c r="B87" s="116" t="s">
        <v>139</v>
      </c>
      <c r="C87" s="116" t="s">
        <v>109</v>
      </c>
      <c r="D87" s="116" t="s">
        <v>134</v>
      </c>
      <c r="F87" s="119" t="s">
        <v>141</v>
      </c>
      <c r="G87" s="118">
        <v>10000</v>
      </c>
      <c r="H87" s="118">
        <v>10000</v>
      </c>
    </row>
    <row r="88" spans="1:8" x14ac:dyDescent="0.4">
      <c r="A88" s="116" t="str">
        <f t="shared" si="2"/>
        <v>子育てエコガラスZEHレベル小</v>
      </c>
      <c r="B88" s="116" t="s">
        <v>139</v>
      </c>
      <c r="C88" s="116" t="s">
        <v>109</v>
      </c>
      <c r="D88" s="116" t="s">
        <v>134</v>
      </c>
      <c r="F88" s="119" t="s">
        <v>142</v>
      </c>
      <c r="G88" s="118">
        <v>4000</v>
      </c>
      <c r="H88" s="118">
        <v>4000</v>
      </c>
    </row>
    <row r="89" spans="1:8" x14ac:dyDescent="0.4">
      <c r="A89" s="116" t="str">
        <f t="shared" si="2"/>
        <v>子育てエコガラス省エネ基準レベル大</v>
      </c>
      <c r="B89" s="116" t="s">
        <v>139</v>
      </c>
      <c r="C89" s="116" t="s">
        <v>109</v>
      </c>
      <c r="D89" s="116" t="s">
        <v>135</v>
      </c>
      <c r="F89" s="119" t="s">
        <v>140</v>
      </c>
      <c r="G89" s="118">
        <v>11000</v>
      </c>
      <c r="H89" s="118">
        <v>11000</v>
      </c>
    </row>
    <row r="90" spans="1:8" x14ac:dyDescent="0.4">
      <c r="A90" s="116" t="str">
        <f t="shared" si="2"/>
        <v>子育てエコガラス省エネ基準レベル中</v>
      </c>
      <c r="B90" s="116" t="s">
        <v>139</v>
      </c>
      <c r="C90" s="116" t="s">
        <v>109</v>
      </c>
      <c r="D90" s="116" t="s">
        <v>135</v>
      </c>
      <c r="F90" s="119" t="s">
        <v>141</v>
      </c>
      <c r="G90" s="118">
        <v>8000</v>
      </c>
      <c r="H90" s="118">
        <v>8000</v>
      </c>
    </row>
    <row r="91" spans="1:8" x14ac:dyDescent="0.4">
      <c r="A91" s="116" t="str">
        <f t="shared" si="2"/>
        <v>子育てエコガラス省エネ基準レベル小</v>
      </c>
      <c r="B91" s="116" t="s">
        <v>139</v>
      </c>
      <c r="C91" s="116" t="s">
        <v>109</v>
      </c>
      <c r="D91" s="116" t="s">
        <v>135</v>
      </c>
      <c r="F91" s="119" t="s">
        <v>142</v>
      </c>
      <c r="G91" s="118">
        <v>3000</v>
      </c>
      <c r="H91" s="118">
        <v>3000</v>
      </c>
    </row>
    <row r="92" spans="1:8" x14ac:dyDescent="0.4">
      <c r="A92" s="116" t="str">
        <f t="shared" si="2"/>
        <v>子育てエコ内窓ZEHレベル大</v>
      </c>
      <c r="B92" s="116" t="s">
        <v>139</v>
      </c>
      <c r="C92" s="116" t="s">
        <v>115</v>
      </c>
      <c r="D92" s="116" t="s">
        <v>134</v>
      </c>
      <c r="F92" s="119" t="s">
        <v>140</v>
      </c>
      <c r="G92" s="118">
        <v>34000</v>
      </c>
      <c r="H92" s="118">
        <v>34000</v>
      </c>
    </row>
    <row r="93" spans="1:8" x14ac:dyDescent="0.4">
      <c r="A93" s="116" t="str">
        <f t="shared" si="2"/>
        <v>子育てエコ内窓ZEHレベル中</v>
      </c>
      <c r="B93" s="116" t="s">
        <v>139</v>
      </c>
      <c r="C93" s="116" t="s">
        <v>115</v>
      </c>
      <c r="D93" s="116" t="s">
        <v>134</v>
      </c>
      <c r="F93" s="119" t="s">
        <v>141</v>
      </c>
      <c r="G93" s="118">
        <v>27000</v>
      </c>
      <c r="H93" s="118">
        <v>27000</v>
      </c>
    </row>
    <row r="94" spans="1:8" x14ac:dyDescent="0.4">
      <c r="A94" s="116" t="str">
        <f t="shared" si="2"/>
        <v>子育てエコ内窓ZEHレベル小</v>
      </c>
      <c r="B94" s="116" t="s">
        <v>139</v>
      </c>
      <c r="C94" s="116" t="s">
        <v>115</v>
      </c>
      <c r="D94" s="116" t="s">
        <v>134</v>
      </c>
      <c r="F94" s="119" t="s">
        <v>142</v>
      </c>
      <c r="G94" s="118">
        <v>22000</v>
      </c>
      <c r="H94" s="118">
        <v>22000</v>
      </c>
    </row>
    <row r="95" spans="1:8" x14ac:dyDescent="0.4">
      <c r="A95" s="116" t="str">
        <f t="shared" si="2"/>
        <v>子育てエコ内窓省エネ基準レベル大</v>
      </c>
      <c r="B95" s="116" t="s">
        <v>139</v>
      </c>
      <c r="C95" s="116" t="s">
        <v>115</v>
      </c>
      <c r="D95" s="116" t="s">
        <v>135</v>
      </c>
      <c r="F95" s="119" t="s">
        <v>140</v>
      </c>
      <c r="G95" s="118">
        <v>25000</v>
      </c>
      <c r="H95" s="118">
        <v>25000</v>
      </c>
    </row>
    <row r="96" spans="1:8" x14ac:dyDescent="0.4">
      <c r="A96" s="116" t="str">
        <f t="shared" si="2"/>
        <v>子育てエコ内窓省エネ基準レベル中</v>
      </c>
      <c r="B96" s="116" t="s">
        <v>139</v>
      </c>
      <c r="C96" s="116" t="s">
        <v>115</v>
      </c>
      <c r="D96" s="116" t="s">
        <v>135</v>
      </c>
      <c r="F96" s="119" t="s">
        <v>141</v>
      </c>
      <c r="G96" s="118">
        <v>20000</v>
      </c>
      <c r="H96" s="118">
        <v>20000</v>
      </c>
    </row>
    <row r="97" spans="1:8" x14ac:dyDescent="0.4">
      <c r="A97" s="116" t="str">
        <f t="shared" si="2"/>
        <v>子育てエコ内窓省エネ基準レベル小</v>
      </c>
      <c r="B97" s="116" t="s">
        <v>139</v>
      </c>
      <c r="C97" s="116" t="s">
        <v>115</v>
      </c>
      <c r="D97" s="116" t="s">
        <v>135</v>
      </c>
      <c r="F97" s="119" t="s">
        <v>142</v>
      </c>
      <c r="G97" s="118">
        <v>17000</v>
      </c>
      <c r="H97" s="118">
        <v>17000</v>
      </c>
    </row>
    <row r="98" spans="1:8" x14ac:dyDescent="0.4">
      <c r="A98" s="116" t="str">
        <f t="shared" si="2"/>
        <v>子育てエコ外窓ZEHレベル大</v>
      </c>
      <c r="B98" s="116" t="s">
        <v>143</v>
      </c>
      <c r="C98" s="116" t="s">
        <v>114</v>
      </c>
      <c r="D98" s="116" t="s">
        <v>134</v>
      </c>
      <c r="F98" s="119" t="s">
        <v>140</v>
      </c>
      <c r="G98" s="118">
        <v>34000</v>
      </c>
      <c r="H98" s="118">
        <v>34000</v>
      </c>
    </row>
    <row r="99" spans="1:8" x14ac:dyDescent="0.4">
      <c r="A99" s="116" t="str">
        <f t="shared" si="2"/>
        <v>子育てエコ外窓ZEHレベル中</v>
      </c>
      <c r="B99" s="116" t="s">
        <v>139</v>
      </c>
      <c r="C99" s="116" t="s">
        <v>114</v>
      </c>
      <c r="D99" s="116" t="s">
        <v>134</v>
      </c>
      <c r="F99" s="119" t="s">
        <v>141</v>
      </c>
      <c r="G99" s="118">
        <v>27000</v>
      </c>
      <c r="H99" s="118">
        <v>27000</v>
      </c>
    </row>
    <row r="100" spans="1:8" x14ac:dyDescent="0.4">
      <c r="A100" s="116" t="str">
        <f t="shared" si="2"/>
        <v>子育てエコ外窓ZEHレベル小</v>
      </c>
      <c r="B100" s="116" t="s">
        <v>139</v>
      </c>
      <c r="C100" s="116" t="s">
        <v>114</v>
      </c>
      <c r="D100" s="116" t="s">
        <v>134</v>
      </c>
      <c r="F100" s="119" t="s">
        <v>142</v>
      </c>
      <c r="G100" s="118">
        <v>22000</v>
      </c>
      <c r="H100" s="118">
        <v>22000</v>
      </c>
    </row>
    <row r="101" spans="1:8" x14ac:dyDescent="0.4">
      <c r="A101" s="116" t="str">
        <f t="shared" si="2"/>
        <v>子育てエコ外窓省エネ基準レベル大</v>
      </c>
      <c r="B101" s="116" t="s">
        <v>139</v>
      </c>
      <c r="C101" s="116" t="s">
        <v>114</v>
      </c>
      <c r="D101" s="116" t="s">
        <v>135</v>
      </c>
      <c r="F101" s="119" t="s">
        <v>140</v>
      </c>
      <c r="G101" s="118">
        <v>25000</v>
      </c>
      <c r="H101" s="118">
        <v>25000</v>
      </c>
    </row>
    <row r="102" spans="1:8" x14ac:dyDescent="0.4">
      <c r="A102" s="116" t="str">
        <f t="shared" si="2"/>
        <v>子育てエコ外窓省エネ基準レベル中</v>
      </c>
      <c r="B102" s="116" t="s">
        <v>139</v>
      </c>
      <c r="C102" s="116" t="s">
        <v>114</v>
      </c>
      <c r="D102" s="116" t="s">
        <v>135</v>
      </c>
      <c r="F102" s="119" t="s">
        <v>141</v>
      </c>
      <c r="G102" s="118">
        <v>20000</v>
      </c>
      <c r="H102" s="118">
        <v>20000</v>
      </c>
    </row>
    <row r="103" spans="1:8" x14ac:dyDescent="0.4">
      <c r="A103" s="116" t="str">
        <f t="shared" si="2"/>
        <v>子育てエコ外窓省エネ基準レベル小</v>
      </c>
      <c r="B103" s="116" t="s">
        <v>139</v>
      </c>
      <c r="C103" s="116" t="s">
        <v>114</v>
      </c>
      <c r="D103" s="116" t="s">
        <v>135</v>
      </c>
      <c r="F103" s="119" t="s">
        <v>142</v>
      </c>
      <c r="G103" s="118">
        <v>17000</v>
      </c>
      <c r="H103" s="118">
        <v>17000</v>
      </c>
    </row>
    <row r="104" spans="1:8" x14ac:dyDescent="0.4">
      <c r="A104" s="116" t="str">
        <f t="shared" si="2"/>
        <v>子育てエコドアZEHレベル大</v>
      </c>
      <c r="B104" s="116" t="s">
        <v>139</v>
      </c>
      <c r="C104" s="116" t="s">
        <v>116</v>
      </c>
      <c r="D104" s="116" t="s">
        <v>134</v>
      </c>
      <c r="F104" s="119" t="s">
        <v>140</v>
      </c>
      <c r="G104" s="118">
        <v>49000</v>
      </c>
      <c r="H104" s="118">
        <v>49000</v>
      </c>
    </row>
    <row r="105" spans="1:8" x14ac:dyDescent="0.4">
      <c r="A105" s="116" t="str">
        <f t="shared" si="2"/>
        <v>子育てエコドアZEHレベル小</v>
      </c>
      <c r="B105" s="116" t="s">
        <v>139</v>
      </c>
      <c r="C105" s="116" t="s">
        <v>116</v>
      </c>
      <c r="D105" s="116" t="s">
        <v>134</v>
      </c>
      <c r="F105" s="119" t="s">
        <v>142</v>
      </c>
      <c r="G105" s="118">
        <v>43000</v>
      </c>
      <c r="H105" s="118">
        <v>43000</v>
      </c>
    </row>
    <row r="106" spans="1:8" x14ac:dyDescent="0.4">
      <c r="A106" s="116" t="str">
        <f t="shared" si="2"/>
        <v>子育てエコドア省エネ基準レベル大</v>
      </c>
      <c r="B106" s="116" t="s">
        <v>139</v>
      </c>
      <c r="C106" s="116" t="s">
        <v>116</v>
      </c>
      <c r="D106" s="116" t="s">
        <v>135</v>
      </c>
      <c r="F106" s="119" t="s">
        <v>140</v>
      </c>
      <c r="G106" s="118">
        <v>37000</v>
      </c>
      <c r="H106" s="118">
        <v>37000</v>
      </c>
    </row>
    <row r="107" spans="1:8" x14ac:dyDescent="0.4">
      <c r="A107" s="116" t="str">
        <f t="shared" si="2"/>
        <v>子育てエコドア省エネ基準レベル小</v>
      </c>
      <c r="B107" s="116" t="s">
        <v>139</v>
      </c>
      <c r="C107" s="116" t="s">
        <v>116</v>
      </c>
      <c r="D107" s="116" t="s">
        <v>135</v>
      </c>
      <c r="F107" s="119" t="s">
        <v>142</v>
      </c>
      <c r="G107" s="118">
        <v>32000</v>
      </c>
      <c r="H107" s="118">
        <v>32000</v>
      </c>
    </row>
    <row r="108" spans="1:8" x14ac:dyDescent="0.4">
      <c r="A108" s="116" t="str">
        <f t="shared" si="2"/>
        <v>子育てエコ外窓防犯大</v>
      </c>
      <c r="B108" s="116" t="s">
        <v>139</v>
      </c>
      <c r="C108" s="116" t="s">
        <v>114</v>
      </c>
      <c r="D108" s="116" t="s">
        <v>136</v>
      </c>
      <c r="F108" s="119" t="s">
        <v>140</v>
      </c>
      <c r="G108" s="118">
        <v>37000</v>
      </c>
      <c r="H108" s="118">
        <v>37000</v>
      </c>
    </row>
    <row r="109" spans="1:8" x14ac:dyDescent="0.4">
      <c r="A109" s="116" t="str">
        <f t="shared" si="2"/>
        <v>子育てエコ外窓防犯中</v>
      </c>
      <c r="B109" s="116" t="s">
        <v>139</v>
      </c>
      <c r="C109" s="116" t="s">
        <v>114</v>
      </c>
      <c r="D109" s="116" t="s">
        <v>136</v>
      </c>
      <c r="F109" s="119" t="s">
        <v>141</v>
      </c>
      <c r="G109" s="118">
        <v>26000</v>
      </c>
      <c r="H109" s="118">
        <v>26000</v>
      </c>
    </row>
    <row r="110" spans="1:8" x14ac:dyDescent="0.4">
      <c r="A110" s="116" t="str">
        <f t="shared" si="2"/>
        <v>子育てエコ外窓防犯小</v>
      </c>
      <c r="B110" s="116" t="s">
        <v>139</v>
      </c>
      <c r="C110" s="116" t="s">
        <v>114</v>
      </c>
      <c r="D110" s="116" t="s">
        <v>136</v>
      </c>
      <c r="F110" s="119" t="s">
        <v>142</v>
      </c>
      <c r="G110" s="118">
        <v>22000</v>
      </c>
      <c r="H110" s="118">
        <v>22000</v>
      </c>
    </row>
    <row r="111" spans="1:8" x14ac:dyDescent="0.4">
      <c r="A111" s="116" t="str">
        <f t="shared" si="2"/>
        <v>子育てエコドア防犯大</v>
      </c>
      <c r="B111" s="116" t="s">
        <v>139</v>
      </c>
      <c r="C111" s="116" t="s">
        <v>116</v>
      </c>
      <c r="D111" s="116" t="s">
        <v>136</v>
      </c>
      <c r="F111" s="119" t="s">
        <v>140</v>
      </c>
      <c r="G111" s="118">
        <v>54000</v>
      </c>
      <c r="H111" s="118">
        <v>54000</v>
      </c>
    </row>
    <row r="112" spans="1:8" x14ac:dyDescent="0.4">
      <c r="A112" s="116" t="str">
        <f t="shared" si="2"/>
        <v>子育てエコドア防犯小</v>
      </c>
      <c r="B112" s="116" t="s">
        <v>139</v>
      </c>
      <c r="C112" s="116" t="s">
        <v>116</v>
      </c>
      <c r="D112" s="116" t="s">
        <v>136</v>
      </c>
      <c r="F112" s="119" t="s">
        <v>142</v>
      </c>
      <c r="G112" s="118">
        <v>38000</v>
      </c>
      <c r="H112" s="118">
        <v>38000</v>
      </c>
    </row>
    <row r="113" spans="1:8" x14ac:dyDescent="0.4">
      <c r="A113" s="116" t="str">
        <f t="shared" si="2"/>
        <v>子育てエコガラス防音大</v>
      </c>
      <c r="B113" s="116" t="s">
        <v>139</v>
      </c>
      <c r="C113" s="116" t="s">
        <v>109</v>
      </c>
      <c r="D113" s="116" t="s">
        <v>137</v>
      </c>
      <c r="F113" s="119" t="s">
        <v>140</v>
      </c>
      <c r="G113" s="118">
        <v>11000</v>
      </c>
      <c r="H113" s="118">
        <v>11000</v>
      </c>
    </row>
    <row r="114" spans="1:8" x14ac:dyDescent="0.4">
      <c r="A114" s="116" t="str">
        <f t="shared" si="2"/>
        <v>子育てエコガラス防音中</v>
      </c>
      <c r="B114" s="116" t="s">
        <v>139</v>
      </c>
      <c r="C114" s="116" t="s">
        <v>109</v>
      </c>
      <c r="D114" s="116" t="s">
        <v>137</v>
      </c>
      <c r="F114" s="119" t="s">
        <v>141</v>
      </c>
      <c r="G114" s="118">
        <v>8000</v>
      </c>
      <c r="H114" s="118">
        <v>8000</v>
      </c>
    </row>
    <row r="115" spans="1:8" x14ac:dyDescent="0.4">
      <c r="A115" s="116" t="str">
        <f t="shared" si="2"/>
        <v>子育てエコガラス防音小</v>
      </c>
      <c r="B115" s="116" t="s">
        <v>139</v>
      </c>
      <c r="C115" s="116" t="s">
        <v>109</v>
      </c>
      <c r="D115" s="116" t="s">
        <v>137</v>
      </c>
      <c r="F115" s="119" t="s">
        <v>142</v>
      </c>
      <c r="G115" s="118">
        <v>3000</v>
      </c>
      <c r="H115" s="118">
        <v>3000</v>
      </c>
    </row>
    <row r="116" spans="1:8" x14ac:dyDescent="0.4">
      <c r="A116" s="116" t="str">
        <f t="shared" si="2"/>
        <v>子育てエコ内窓防音大</v>
      </c>
      <c r="B116" s="116" t="s">
        <v>139</v>
      </c>
      <c r="C116" s="116" t="s">
        <v>115</v>
      </c>
      <c r="D116" s="116" t="s">
        <v>137</v>
      </c>
      <c r="F116" s="119" t="s">
        <v>140</v>
      </c>
      <c r="G116" s="118">
        <v>25000</v>
      </c>
      <c r="H116" s="118">
        <v>25000</v>
      </c>
    </row>
    <row r="117" spans="1:8" x14ac:dyDescent="0.4">
      <c r="A117" s="116" t="str">
        <f t="shared" si="2"/>
        <v>子育てエコ内窓防音中</v>
      </c>
      <c r="B117" s="116" t="s">
        <v>139</v>
      </c>
      <c r="C117" s="116" t="s">
        <v>115</v>
      </c>
      <c r="D117" s="116" t="s">
        <v>137</v>
      </c>
      <c r="F117" s="119" t="s">
        <v>141</v>
      </c>
      <c r="G117" s="118">
        <v>20000</v>
      </c>
      <c r="H117" s="118">
        <v>20000</v>
      </c>
    </row>
    <row r="118" spans="1:8" x14ac:dyDescent="0.4">
      <c r="A118" s="116" t="str">
        <f t="shared" si="2"/>
        <v>子育てエコ内窓防音小</v>
      </c>
      <c r="B118" s="116" t="s">
        <v>139</v>
      </c>
      <c r="C118" s="116" t="s">
        <v>115</v>
      </c>
      <c r="D118" s="116" t="s">
        <v>137</v>
      </c>
      <c r="F118" s="119" t="s">
        <v>142</v>
      </c>
      <c r="G118" s="118">
        <v>17000</v>
      </c>
      <c r="H118" s="118">
        <v>17000</v>
      </c>
    </row>
    <row r="119" spans="1:8" x14ac:dyDescent="0.4">
      <c r="A119" s="116" t="str">
        <f t="shared" si="2"/>
        <v>子育てエコ外窓防音大</v>
      </c>
      <c r="B119" s="116" t="s">
        <v>139</v>
      </c>
      <c r="C119" s="116" t="s">
        <v>114</v>
      </c>
      <c r="D119" s="116" t="s">
        <v>137</v>
      </c>
      <c r="F119" s="119" t="s">
        <v>140</v>
      </c>
      <c r="G119" s="118">
        <v>25000</v>
      </c>
      <c r="H119" s="118">
        <v>25000</v>
      </c>
    </row>
    <row r="120" spans="1:8" x14ac:dyDescent="0.4">
      <c r="A120" s="116" t="str">
        <f t="shared" si="2"/>
        <v>子育てエコ外窓防音中</v>
      </c>
      <c r="B120" s="116" t="s">
        <v>139</v>
      </c>
      <c r="C120" s="116" t="s">
        <v>114</v>
      </c>
      <c r="D120" s="116" t="s">
        <v>137</v>
      </c>
      <c r="F120" s="119" t="s">
        <v>141</v>
      </c>
      <c r="G120" s="118">
        <v>20000</v>
      </c>
      <c r="H120" s="118">
        <v>20000</v>
      </c>
    </row>
    <row r="121" spans="1:8" x14ac:dyDescent="0.4">
      <c r="A121" s="116" t="str">
        <f t="shared" si="2"/>
        <v>子育てエコ外窓防音小</v>
      </c>
      <c r="B121" s="116" t="s">
        <v>139</v>
      </c>
      <c r="C121" s="116" t="s">
        <v>114</v>
      </c>
      <c r="D121" s="116" t="s">
        <v>137</v>
      </c>
      <c r="F121" s="119" t="s">
        <v>142</v>
      </c>
      <c r="G121" s="118">
        <v>17000</v>
      </c>
      <c r="H121" s="118">
        <v>17000</v>
      </c>
    </row>
    <row r="122" spans="1:8" x14ac:dyDescent="0.4">
      <c r="A122" s="116" t="str">
        <f t="shared" si="2"/>
        <v>子育てエコドア防音大</v>
      </c>
      <c r="B122" s="116" t="s">
        <v>139</v>
      </c>
      <c r="C122" s="116" t="s">
        <v>116</v>
      </c>
      <c r="D122" s="116" t="s">
        <v>137</v>
      </c>
      <c r="F122" s="119" t="s">
        <v>140</v>
      </c>
      <c r="G122" s="118">
        <v>37000</v>
      </c>
      <c r="H122" s="118">
        <v>37000</v>
      </c>
    </row>
    <row r="123" spans="1:8" x14ac:dyDescent="0.4">
      <c r="A123" s="116" t="str">
        <f t="shared" si="2"/>
        <v>子育てエコドア防音小</v>
      </c>
      <c r="B123" s="116" t="s">
        <v>139</v>
      </c>
      <c r="C123" s="116" t="s">
        <v>116</v>
      </c>
      <c r="D123" s="116" t="s">
        <v>137</v>
      </c>
      <c r="F123" s="119" t="s">
        <v>142</v>
      </c>
      <c r="G123" s="118">
        <v>32000</v>
      </c>
      <c r="H123" s="118">
        <v>32000</v>
      </c>
    </row>
    <row r="124" spans="1:8" x14ac:dyDescent="0.4">
      <c r="A124" s="116" t="str">
        <f t="shared" si="2"/>
        <v>子育てエコガラス防災大</v>
      </c>
      <c r="B124" s="116" t="s">
        <v>139</v>
      </c>
      <c r="C124" s="116" t="s">
        <v>109</v>
      </c>
      <c r="D124" s="116" t="s">
        <v>138</v>
      </c>
      <c r="F124" s="119" t="s">
        <v>140</v>
      </c>
      <c r="G124" s="118">
        <v>17000</v>
      </c>
      <c r="H124" s="118">
        <v>17000</v>
      </c>
    </row>
    <row r="125" spans="1:8" x14ac:dyDescent="0.4">
      <c r="A125" s="116" t="str">
        <f t="shared" si="2"/>
        <v>子育てエコガラス防災中</v>
      </c>
      <c r="B125" s="116" t="s">
        <v>139</v>
      </c>
      <c r="C125" s="116" t="s">
        <v>109</v>
      </c>
      <c r="D125" s="116" t="s">
        <v>138</v>
      </c>
      <c r="F125" s="119" t="s">
        <v>141</v>
      </c>
      <c r="G125" s="118">
        <v>12000</v>
      </c>
      <c r="H125" s="118">
        <v>12000</v>
      </c>
    </row>
    <row r="126" spans="1:8" x14ac:dyDescent="0.4">
      <c r="A126" s="116" t="str">
        <f t="shared" si="2"/>
        <v>子育てエコガラス防災小</v>
      </c>
      <c r="B126" s="116" t="s">
        <v>139</v>
      </c>
      <c r="C126" s="116" t="s">
        <v>109</v>
      </c>
      <c r="D126" s="116" t="s">
        <v>138</v>
      </c>
      <c r="F126" s="119" t="s">
        <v>142</v>
      </c>
      <c r="G126" s="118">
        <v>7000</v>
      </c>
      <c r="H126" s="118">
        <v>7000</v>
      </c>
    </row>
    <row r="127" spans="1:8" x14ac:dyDescent="0.4">
      <c r="A127" s="116" t="str">
        <f t="shared" si="2"/>
        <v>子育てエコ外窓防災大</v>
      </c>
      <c r="B127" s="116" t="s">
        <v>139</v>
      </c>
      <c r="C127" s="116" t="s">
        <v>114</v>
      </c>
      <c r="D127" s="116" t="s">
        <v>138</v>
      </c>
      <c r="F127" s="119" t="s">
        <v>140</v>
      </c>
      <c r="G127" s="118">
        <v>41000</v>
      </c>
      <c r="H127" s="118">
        <v>41000</v>
      </c>
    </row>
    <row r="128" spans="1:8" x14ac:dyDescent="0.4">
      <c r="A128" s="116" t="str">
        <f t="shared" si="2"/>
        <v>子育てエコ外窓防災中</v>
      </c>
      <c r="B128" s="116" t="s">
        <v>139</v>
      </c>
      <c r="C128" s="116" t="s">
        <v>114</v>
      </c>
      <c r="D128" s="116" t="s">
        <v>138</v>
      </c>
      <c r="F128" s="119" t="s">
        <v>141</v>
      </c>
      <c r="G128" s="118">
        <v>27000</v>
      </c>
      <c r="H128" s="118">
        <v>27000</v>
      </c>
    </row>
    <row r="129" spans="1:8" x14ac:dyDescent="0.4">
      <c r="A129" s="116" t="str">
        <f t="shared" si="2"/>
        <v>子育てエコ外窓防災小</v>
      </c>
      <c r="B129" s="116" t="s">
        <v>139</v>
      </c>
      <c r="C129" s="116" t="s">
        <v>114</v>
      </c>
      <c r="D129" s="116" t="s">
        <v>138</v>
      </c>
      <c r="F129" s="119" t="s">
        <v>142</v>
      </c>
      <c r="G129" s="118">
        <v>16000</v>
      </c>
      <c r="H129" s="118">
        <v>16000</v>
      </c>
    </row>
    <row r="130" spans="1:8" x14ac:dyDescent="0.4">
      <c r="A130" s="116" t="str">
        <f t="shared" ref="A130:A193" si="4">B130&amp;C130&amp;D130&amp;F130</f>
        <v>窓リノベ24ガラスSS大（L）</v>
      </c>
      <c r="B130" s="116" t="s">
        <v>144</v>
      </c>
      <c r="C130" s="116" t="s">
        <v>109</v>
      </c>
      <c r="D130" s="116" t="s">
        <v>130</v>
      </c>
      <c r="E130" s="116" t="s">
        <v>113</v>
      </c>
      <c r="F130" s="119" t="str">
        <f t="shared" ref="F130:F181" si="5">IF(E130="L","大（L）",IF(E130="M","中（M）",IF(E130="S","小（S）",IF(E130="X","極小（X）",""))))</f>
        <v>大（L）</v>
      </c>
      <c r="G130" s="118">
        <v>55000</v>
      </c>
      <c r="H130" s="118">
        <v>55000</v>
      </c>
    </row>
    <row r="131" spans="1:8" x14ac:dyDescent="0.4">
      <c r="A131" s="116" t="str">
        <f t="shared" si="4"/>
        <v>窓リノベ24ガラスSS中（M）</v>
      </c>
      <c r="B131" s="116" t="s">
        <v>144</v>
      </c>
      <c r="C131" s="116" t="s">
        <v>109</v>
      </c>
      <c r="D131" s="116" t="s">
        <v>130</v>
      </c>
      <c r="E131" s="116" t="s">
        <v>112</v>
      </c>
      <c r="F131" s="119" t="str">
        <f t="shared" si="5"/>
        <v>中（M）</v>
      </c>
      <c r="G131" s="118">
        <v>34000</v>
      </c>
      <c r="H131" s="118">
        <v>34000</v>
      </c>
    </row>
    <row r="132" spans="1:8" x14ac:dyDescent="0.4">
      <c r="A132" s="116" t="str">
        <f t="shared" si="4"/>
        <v>窓リノベ24ガラスSS小（S）</v>
      </c>
      <c r="B132" s="116" t="s">
        <v>144</v>
      </c>
      <c r="C132" s="116" t="s">
        <v>109</v>
      </c>
      <c r="D132" s="116" t="s">
        <v>130</v>
      </c>
      <c r="E132" s="116" t="s">
        <v>111</v>
      </c>
      <c r="F132" s="119" t="str">
        <f t="shared" si="5"/>
        <v>小（S）</v>
      </c>
      <c r="G132" s="118">
        <v>11000</v>
      </c>
      <c r="H132" s="118">
        <v>11000</v>
      </c>
    </row>
    <row r="133" spans="1:8" x14ac:dyDescent="0.4">
      <c r="A133" s="116" t="str">
        <f t="shared" si="4"/>
        <v>窓リノベ24ガラスSS極小（X）</v>
      </c>
      <c r="B133" s="116" t="s">
        <v>144</v>
      </c>
      <c r="C133" s="116" t="s">
        <v>109</v>
      </c>
      <c r="D133" s="116" t="s">
        <v>130</v>
      </c>
      <c r="E133" s="116" t="s">
        <v>110</v>
      </c>
      <c r="F133" s="119" t="str">
        <f t="shared" si="5"/>
        <v>極小（X）</v>
      </c>
      <c r="G133" s="118">
        <v>11000</v>
      </c>
      <c r="H133" s="118">
        <v>11000</v>
      </c>
    </row>
    <row r="134" spans="1:8" x14ac:dyDescent="0.4">
      <c r="A134" s="116" t="str">
        <f t="shared" si="4"/>
        <v>窓リノベ24ガラスS大（L）</v>
      </c>
      <c r="B134" s="116" t="s">
        <v>144</v>
      </c>
      <c r="C134" s="116" t="s">
        <v>109</v>
      </c>
      <c r="D134" s="116" t="s">
        <v>111</v>
      </c>
      <c r="E134" s="116" t="s">
        <v>113</v>
      </c>
      <c r="F134" s="119" t="str">
        <f t="shared" si="5"/>
        <v>大（L）</v>
      </c>
      <c r="G134" s="118">
        <v>36000</v>
      </c>
      <c r="H134" s="118">
        <v>36000</v>
      </c>
    </row>
    <row r="135" spans="1:8" x14ac:dyDescent="0.4">
      <c r="A135" s="116" t="str">
        <f t="shared" si="4"/>
        <v>窓リノベ24ガラスS中（M）</v>
      </c>
      <c r="B135" s="116" t="s">
        <v>144</v>
      </c>
      <c r="C135" s="116" t="s">
        <v>109</v>
      </c>
      <c r="D135" s="116" t="s">
        <v>111</v>
      </c>
      <c r="E135" s="116" t="s">
        <v>112</v>
      </c>
      <c r="F135" s="119" t="str">
        <f t="shared" si="5"/>
        <v>中（M）</v>
      </c>
      <c r="G135" s="118">
        <v>24000</v>
      </c>
      <c r="H135" s="118">
        <v>24000</v>
      </c>
    </row>
    <row r="136" spans="1:8" x14ac:dyDescent="0.4">
      <c r="A136" s="116" t="str">
        <f t="shared" si="4"/>
        <v>窓リノベ24ガラスS小（S）</v>
      </c>
      <c r="B136" s="116" t="s">
        <v>144</v>
      </c>
      <c r="C136" s="116" t="s">
        <v>109</v>
      </c>
      <c r="D136" s="116" t="s">
        <v>111</v>
      </c>
      <c r="E136" s="116" t="s">
        <v>111</v>
      </c>
      <c r="F136" s="119" t="str">
        <f t="shared" si="5"/>
        <v>小（S）</v>
      </c>
      <c r="G136" s="118">
        <v>7000</v>
      </c>
      <c r="H136" s="118">
        <v>7000</v>
      </c>
    </row>
    <row r="137" spans="1:8" x14ac:dyDescent="0.4">
      <c r="A137" s="116" t="str">
        <f t="shared" si="4"/>
        <v>窓リノベ24ガラスS極小（X）</v>
      </c>
      <c r="B137" s="116" t="s">
        <v>144</v>
      </c>
      <c r="C137" s="116" t="s">
        <v>109</v>
      </c>
      <c r="D137" s="116" t="s">
        <v>111</v>
      </c>
      <c r="E137" s="116" t="s">
        <v>110</v>
      </c>
      <c r="F137" s="119" t="str">
        <f t="shared" si="5"/>
        <v>極小（X）</v>
      </c>
      <c r="G137" s="118">
        <v>7000</v>
      </c>
      <c r="H137" s="118">
        <v>7000</v>
      </c>
    </row>
    <row r="138" spans="1:8" x14ac:dyDescent="0.4">
      <c r="A138" s="116" t="str">
        <f t="shared" si="4"/>
        <v>窓リノベ24ガラスA大（L）</v>
      </c>
      <c r="B138" s="116" t="s">
        <v>144</v>
      </c>
      <c r="C138" s="116" t="s">
        <v>109</v>
      </c>
      <c r="D138" s="116" t="s">
        <v>131</v>
      </c>
      <c r="E138" s="116" t="s">
        <v>113</v>
      </c>
      <c r="F138" s="119" t="str">
        <f t="shared" si="5"/>
        <v>大（L）</v>
      </c>
      <c r="G138" s="118">
        <v>30000</v>
      </c>
      <c r="H138" s="118">
        <v>30000</v>
      </c>
    </row>
    <row r="139" spans="1:8" x14ac:dyDescent="0.4">
      <c r="A139" s="116" t="str">
        <f t="shared" si="4"/>
        <v>窓リノベ24ガラスA中（M）</v>
      </c>
      <c r="B139" s="116" t="s">
        <v>144</v>
      </c>
      <c r="C139" s="116" t="s">
        <v>109</v>
      </c>
      <c r="D139" s="116" t="s">
        <v>131</v>
      </c>
      <c r="E139" s="116" t="s">
        <v>112</v>
      </c>
      <c r="F139" s="119" t="str">
        <f t="shared" si="5"/>
        <v>中（M）</v>
      </c>
      <c r="G139" s="118">
        <v>19000</v>
      </c>
      <c r="H139" s="118">
        <v>19000</v>
      </c>
    </row>
    <row r="140" spans="1:8" x14ac:dyDescent="0.4">
      <c r="A140" s="116" t="str">
        <f t="shared" si="4"/>
        <v>窓リノベ24ガラスA小（S）</v>
      </c>
      <c r="B140" s="116" t="s">
        <v>144</v>
      </c>
      <c r="C140" s="116" t="s">
        <v>109</v>
      </c>
      <c r="D140" s="116" t="s">
        <v>131</v>
      </c>
      <c r="E140" s="116" t="s">
        <v>111</v>
      </c>
      <c r="F140" s="119" t="str">
        <f t="shared" si="5"/>
        <v>小（S）</v>
      </c>
      <c r="G140" s="118">
        <v>5000</v>
      </c>
      <c r="H140" s="118">
        <v>5000</v>
      </c>
    </row>
    <row r="141" spans="1:8" x14ac:dyDescent="0.4">
      <c r="A141" s="116" t="str">
        <f t="shared" si="4"/>
        <v>窓リノベ24ガラスA極小（X）</v>
      </c>
      <c r="B141" s="116" t="s">
        <v>144</v>
      </c>
      <c r="C141" s="116" t="s">
        <v>109</v>
      </c>
      <c r="D141" s="116" t="s">
        <v>131</v>
      </c>
      <c r="E141" s="116" t="s">
        <v>110</v>
      </c>
      <c r="F141" s="119" t="str">
        <f t="shared" si="5"/>
        <v>極小（X）</v>
      </c>
      <c r="G141" s="118">
        <v>5000</v>
      </c>
      <c r="H141" s="118">
        <v>5000</v>
      </c>
    </row>
    <row r="142" spans="1:8" x14ac:dyDescent="0.4">
      <c r="A142" s="116" t="str">
        <f t="shared" si="4"/>
        <v>窓リノベ24内窓SS大（L）</v>
      </c>
      <c r="B142" s="116" t="s">
        <v>144</v>
      </c>
      <c r="C142" s="116" t="s">
        <v>115</v>
      </c>
      <c r="D142" s="116" t="s">
        <v>130</v>
      </c>
      <c r="E142" s="116" t="s">
        <v>113</v>
      </c>
      <c r="F142" s="119" t="str">
        <f t="shared" si="5"/>
        <v>大（L）</v>
      </c>
      <c r="G142" s="118">
        <v>112000</v>
      </c>
      <c r="H142" s="118">
        <v>112000</v>
      </c>
    </row>
    <row r="143" spans="1:8" x14ac:dyDescent="0.4">
      <c r="A143" s="116" t="str">
        <f t="shared" si="4"/>
        <v>窓リノベ24内窓SS中（M）</v>
      </c>
      <c r="B143" s="116" t="s">
        <v>144</v>
      </c>
      <c r="C143" s="116" t="s">
        <v>115</v>
      </c>
      <c r="D143" s="116" t="s">
        <v>130</v>
      </c>
      <c r="E143" s="116" t="s">
        <v>112</v>
      </c>
      <c r="F143" s="119" t="str">
        <f t="shared" si="5"/>
        <v>中（M）</v>
      </c>
      <c r="G143" s="118">
        <v>76000</v>
      </c>
      <c r="H143" s="118">
        <v>76000</v>
      </c>
    </row>
    <row r="144" spans="1:8" x14ac:dyDescent="0.4">
      <c r="A144" s="116" t="str">
        <f t="shared" si="4"/>
        <v>窓リノベ24内窓SS小（S）</v>
      </c>
      <c r="B144" s="116" t="s">
        <v>144</v>
      </c>
      <c r="C144" s="116" t="s">
        <v>115</v>
      </c>
      <c r="D144" s="116" t="s">
        <v>130</v>
      </c>
      <c r="E144" s="116" t="s">
        <v>111</v>
      </c>
      <c r="F144" s="119" t="str">
        <f t="shared" si="5"/>
        <v>小（S）</v>
      </c>
      <c r="G144" s="118">
        <v>48000</v>
      </c>
      <c r="H144" s="118">
        <v>48000</v>
      </c>
    </row>
    <row r="145" spans="1:8" x14ac:dyDescent="0.4">
      <c r="A145" s="116" t="str">
        <f t="shared" si="4"/>
        <v>窓リノベ24内窓SS極小（X）</v>
      </c>
      <c r="B145" s="116" t="s">
        <v>144</v>
      </c>
      <c r="C145" s="116" t="s">
        <v>115</v>
      </c>
      <c r="D145" s="116" t="s">
        <v>130</v>
      </c>
      <c r="E145" s="116" t="s">
        <v>110</v>
      </c>
      <c r="F145" s="119" t="str">
        <f t="shared" si="5"/>
        <v>極小（X）</v>
      </c>
      <c r="G145" s="118">
        <v>48000</v>
      </c>
      <c r="H145" s="118">
        <v>48000</v>
      </c>
    </row>
    <row r="146" spans="1:8" x14ac:dyDescent="0.4">
      <c r="A146" s="116" t="str">
        <f t="shared" si="4"/>
        <v>窓リノベ24内窓S大（L）</v>
      </c>
      <c r="B146" s="116" t="s">
        <v>144</v>
      </c>
      <c r="C146" s="116" t="s">
        <v>115</v>
      </c>
      <c r="D146" s="116" t="s">
        <v>111</v>
      </c>
      <c r="E146" s="116" t="s">
        <v>113</v>
      </c>
      <c r="F146" s="119" t="str">
        <f t="shared" si="5"/>
        <v>大（L）</v>
      </c>
      <c r="G146" s="118">
        <v>68000</v>
      </c>
      <c r="H146" s="118">
        <v>68000</v>
      </c>
    </row>
    <row r="147" spans="1:8" x14ac:dyDescent="0.4">
      <c r="A147" s="116" t="str">
        <f t="shared" si="4"/>
        <v>窓リノベ24内窓S中（M）</v>
      </c>
      <c r="B147" s="116" t="s">
        <v>144</v>
      </c>
      <c r="C147" s="116" t="s">
        <v>115</v>
      </c>
      <c r="D147" s="116" t="s">
        <v>111</v>
      </c>
      <c r="E147" s="116" t="s">
        <v>112</v>
      </c>
      <c r="F147" s="119" t="str">
        <f t="shared" si="5"/>
        <v>中（M）</v>
      </c>
      <c r="G147" s="118">
        <v>46000</v>
      </c>
      <c r="H147" s="118">
        <v>46000</v>
      </c>
    </row>
    <row r="148" spans="1:8" x14ac:dyDescent="0.4">
      <c r="A148" s="116" t="str">
        <f t="shared" si="4"/>
        <v>窓リノベ24内窓S小（S）</v>
      </c>
      <c r="B148" s="116" t="s">
        <v>144</v>
      </c>
      <c r="C148" s="116" t="s">
        <v>115</v>
      </c>
      <c r="D148" s="116" t="s">
        <v>111</v>
      </c>
      <c r="E148" s="116" t="s">
        <v>111</v>
      </c>
      <c r="F148" s="119" t="str">
        <f t="shared" si="5"/>
        <v>小（S）</v>
      </c>
      <c r="G148" s="118">
        <v>29000</v>
      </c>
      <c r="H148" s="118">
        <v>29000</v>
      </c>
    </row>
    <row r="149" spans="1:8" x14ac:dyDescent="0.4">
      <c r="A149" s="116" t="str">
        <f t="shared" si="4"/>
        <v>窓リノベ24内窓S極小（X）</v>
      </c>
      <c r="B149" s="116" t="s">
        <v>144</v>
      </c>
      <c r="C149" s="116" t="s">
        <v>115</v>
      </c>
      <c r="D149" s="116" t="s">
        <v>111</v>
      </c>
      <c r="E149" s="116" t="s">
        <v>110</v>
      </c>
      <c r="F149" s="119" t="str">
        <f t="shared" si="5"/>
        <v>極小（X）</v>
      </c>
      <c r="G149" s="118">
        <v>29000</v>
      </c>
      <c r="H149" s="118">
        <v>29000</v>
      </c>
    </row>
    <row r="150" spans="1:8" x14ac:dyDescent="0.4">
      <c r="A150" s="116" t="str">
        <f t="shared" si="4"/>
        <v>窓リノベ24内窓A大（L）</v>
      </c>
      <c r="B150" s="116" t="s">
        <v>144</v>
      </c>
      <c r="C150" s="116" t="s">
        <v>115</v>
      </c>
      <c r="D150" s="116" t="s">
        <v>131</v>
      </c>
      <c r="E150" s="116" t="s">
        <v>113</v>
      </c>
      <c r="F150" s="119" t="str">
        <f t="shared" si="5"/>
        <v>大（L）</v>
      </c>
      <c r="G150" s="118">
        <v>52000</v>
      </c>
      <c r="H150" s="118">
        <v>52000</v>
      </c>
    </row>
    <row r="151" spans="1:8" x14ac:dyDescent="0.4">
      <c r="A151" s="116" t="str">
        <f t="shared" si="4"/>
        <v>窓リノベ24内窓A中（M）</v>
      </c>
      <c r="B151" s="116" t="s">
        <v>144</v>
      </c>
      <c r="C151" s="116" t="s">
        <v>115</v>
      </c>
      <c r="D151" s="116" t="s">
        <v>131</v>
      </c>
      <c r="E151" s="116" t="s">
        <v>112</v>
      </c>
      <c r="F151" s="119" t="str">
        <f t="shared" si="5"/>
        <v>中（M）</v>
      </c>
      <c r="G151" s="118">
        <v>36000</v>
      </c>
      <c r="H151" s="118">
        <v>36000</v>
      </c>
    </row>
    <row r="152" spans="1:8" x14ac:dyDescent="0.4">
      <c r="A152" s="116" t="str">
        <f t="shared" si="4"/>
        <v>窓リノベ24内窓A小（S）</v>
      </c>
      <c r="B152" s="116" t="s">
        <v>144</v>
      </c>
      <c r="C152" s="116" t="s">
        <v>115</v>
      </c>
      <c r="D152" s="116" t="s">
        <v>131</v>
      </c>
      <c r="E152" s="116" t="s">
        <v>111</v>
      </c>
      <c r="F152" s="119" t="str">
        <f t="shared" si="5"/>
        <v>小（S）</v>
      </c>
      <c r="G152" s="118">
        <v>23000</v>
      </c>
      <c r="H152" s="118">
        <v>23000</v>
      </c>
    </row>
    <row r="153" spans="1:8" x14ac:dyDescent="0.4">
      <c r="A153" s="116" t="str">
        <f t="shared" si="4"/>
        <v>窓リノベ24内窓A極小（X）</v>
      </c>
      <c r="B153" s="116" t="s">
        <v>144</v>
      </c>
      <c r="C153" s="116" t="s">
        <v>115</v>
      </c>
      <c r="D153" s="116" t="s">
        <v>131</v>
      </c>
      <c r="E153" s="116" t="s">
        <v>110</v>
      </c>
      <c r="F153" s="119" t="str">
        <f t="shared" si="5"/>
        <v>極小（X）</v>
      </c>
      <c r="G153" s="118">
        <v>23000</v>
      </c>
      <c r="H153" s="118">
        <v>23000</v>
      </c>
    </row>
    <row r="154" spans="1:8" x14ac:dyDescent="0.4">
      <c r="A154" s="116" t="str">
        <f t="shared" si="4"/>
        <v>窓リノベ24外窓カバーSS大（L）</v>
      </c>
      <c r="B154" s="116" t="s">
        <v>144</v>
      </c>
      <c r="C154" s="116" t="s">
        <v>145</v>
      </c>
      <c r="D154" s="116" t="s">
        <v>130</v>
      </c>
      <c r="E154" s="116" t="s">
        <v>113</v>
      </c>
      <c r="F154" s="119" t="str">
        <f t="shared" si="5"/>
        <v>大（L）</v>
      </c>
      <c r="G154" s="118">
        <v>220000</v>
      </c>
      <c r="H154" s="118">
        <v>266000</v>
      </c>
    </row>
    <row r="155" spans="1:8" x14ac:dyDescent="0.4">
      <c r="A155" s="116" t="str">
        <f t="shared" si="4"/>
        <v>窓リノベ24外窓カバーSS中（M）</v>
      </c>
      <c r="B155" s="116" t="s">
        <v>144</v>
      </c>
      <c r="C155" s="116" t="s">
        <v>145</v>
      </c>
      <c r="D155" s="116" t="s">
        <v>130</v>
      </c>
      <c r="E155" s="116" t="s">
        <v>112</v>
      </c>
      <c r="F155" s="119" t="str">
        <f t="shared" si="5"/>
        <v>中（M）</v>
      </c>
      <c r="G155" s="118">
        <v>163000</v>
      </c>
      <c r="H155" s="118">
        <v>181000</v>
      </c>
    </row>
    <row r="156" spans="1:8" x14ac:dyDescent="0.4">
      <c r="A156" s="116" t="str">
        <f t="shared" si="4"/>
        <v>窓リノベ24外窓カバーSS小（S）</v>
      </c>
      <c r="B156" s="116" t="s">
        <v>144</v>
      </c>
      <c r="C156" s="116" t="s">
        <v>145</v>
      </c>
      <c r="D156" s="116" t="s">
        <v>130</v>
      </c>
      <c r="E156" s="116" t="s">
        <v>111</v>
      </c>
      <c r="F156" s="119" t="str">
        <f t="shared" si="5"/>
        <v>小（S）</v>
      </c>
      <c r="G156" s="118">
        <v>109000</v>
      </c>
      <c r="H156" s="118">
        <v>112000</v>
      </c>
    </row>
    <row r="157" spans="1:8" x14ac:dyDescent="0.4">
      <c r="A157" s="116" t="str">
        <f t="shared" si="4"/>
        <v>窓リノベ24外窓カバーSS極小（X）</v>
      </c>
      <c r="B157" s="116" t="s">
        <v>144</v>
      </c>
      <c r="C157" s="116" t="s">
        <v>145</v>
      </c>
      <c r="D157" s="116" t="s">
        <v>130</v>
      </c>
      <c r="E157" s="116" t="s">
        <v>110</v>
      </c>
      <c r="F157" s="119" t="str">
        <f t="shared" si="5"/>
        <v>極小（X）</v>
      </c>
      <c r="G157" s="118">
        <v>109000</v>
      </c>
      <c r="H157" s="118">
        <v>112000</v>
      </c>
    </row>
    <row r="158" spans="1:8" x14ac:dyDescent="0.4">
      <c r="A158" s="116" t="str">
        <f t="shared" si="4"/>
        <v>窓リノベ24外窓カバーS大（L）</v>
      </c>
      <c r="B158" s="116" t="s">
        <v>144</v>
      </c>
      <c r="C158" s="116" t="s">
        <v>145</v>
      </c>
      <c r="D158" s="116" t="s">
        <v>111</v>
      </c>
      <c r="E158" s="116" t="s">
        <v>113</v>
      </c>
      <c r="F158" s="119" t="str">
        <f t="shared" si="5"/>
        <v>大（L）</v>
      </c>
      <c r="G158" s="118">
        <v>149000</v>
      </c>
      <c r="H158" s="118">
        <v>180000</v>
      </c>
    </row>
    <row r="159" spans="1:8" x14ac:dyDescent="0.4">
      <c r="A159" s="116" t="str">
        <f t="shared" si="4"/>
        <v>窓リノベ24外窓カバーS中（M）</v>
      </c>
      <c r="B159" s="116" t="s">
        <v>144</v>
      </c>
      <c r="C159" s="116" t="s">
        <v>145</v>
      </c>
      <c r="D159" s="116" t="s">
        <v>111</v>
      </c>
      <c r="E159" s="116" t="s">
        <v>112</v>
      </c>
      <c r="F159" s="119" t="str">
        <f t="shared" si="5"/>
        <v>中（M）</v>
      </c>
      <c r="G159" s="118">
        <v>110000</v>
      </c>
      <c r="H159" s="118">
        <v>122000</v>
      </c>
    </row>
    <row r="160" spans="1:8" x14ac:dyDescent="0.4">
      <c r="A160" s="116" t="str">
        <f t="shared" si="4"/>
        <v>窓リノベ24外窓カバーS小（S）</v>
      </c>
      <c r="B160" s="116" t="s">
        <v>144</v>
      </c>
      <c r="C160" s="116" t="s">
        <v>145</v>
      </c>
      <c r="D160" s="116" t="s">
        <v>111</v>
      </c>
      <c r="E160" s="116" t="s">
        <v>111</v>
      </c>
      <c r="F160" s="119" t="str">
        <f t="shared" si="5"/>
        <v>小（S）</v>
      </c>
      <c r="G160" s="118">
        <v>74000</v>
      </c>
      <c r="H160" s="118">
        <v>75000</v>
      </c>
    </row>
    <row r="161" spans="1:8" x14ac:dyDescent="0.4">
      <c r="A161" s="116" t="str">
        <f t="shared" si="4"/>
        <v>窓リノベ24外窓カバーS極小（X）</v>
      </c>
      <c r="B161" s="116" t="s">
        <v>144</v>
      </c>
      <c r="C161" s="116" t="s">
        <v>145</v>
      </c>
      <c r="D161" s="116" t="s">
        <v>111</v>
      </c>
      <c r="E161" s="116" t="s">
        <v>110</v>
      </c>
      <c r="F161" s="119" t="str">
        <f t="shared" si="5"/>
        <v>極小（X）</v>
      </c>
      <c r="G161" s="118">
        <v>74000</v>
      </c>
      <c r="H161" s="118">
        <v>75000</v>
      </c>
    </row>
    <row r="162" spans="1:8" x14ac:dyDescent="0.4">
      <c r="A162" s="116" t="str">
        <f t="shared" si="4"/>
        <v>窓リノベ24外窓カバーA大（L）</v>
      </c>
      <c r="B162" s="116" t="s">
        <v>144</v>
      </c>
      <c r="C162" s="116" t="s">
        <v>145</v>
      </c>
      <c r="D162" s="116" t="s">
        <v>131</v>
      </c>
      <c r="E162" s="116" t="s">
        <v>113</v>
      </c>
      <c r="F162" s="119" t="str">
        <f t="shared" si="5"/>
        <v>大（L）</v>
      </c>
      <c r="G162" s="118">
        <v>117000</v>
      </c>
      <c r="H162" s="118">
        <v>148000</v>
      </c>
    </row>
    <row r="163" spans="1:8" x14ac:dyDescent="0.4">
      <c r="A163" s="116" t="str">
        <f t="shared" si="4"/>
        <v>窓リノベ24外窓カバーA中（M）</v>
      </c>
      <c r="B163" s="116" t="s">
        <v>144</v>
      </c>
      <c r="C163" s="116" t="s">
        <v>145</v>
      </c>
      <c r="D163" s="116" t="s">
        <v>131</v>
      </c>
      <c r="E163" s="116" t="s">
        <v>112</v>
      </c>
      <c r="F163" s="119" t="str">
        <f t="shared" si="5"/>
        <v>中（M）</v>
      </c>
      <c r="G163" s="118">
        <v>87000</v>
      </c>
      <c r="H163" s="118">
        <v>101000</v>
      </c>
    </row>
    <row r="164" spans="1:8" x14ac:dyDescent="0.4">
      <c r="A164" s="116" t="str">
        <f t="shared" si="4"/>
        <v>窓リノベ24外窓カバーA小（S）</v>
      </c>
      <c r="B164" s="116" t="s">
        <v>144</v>
      </c>
      <c r="C164" s="116" t="s">
        <v>145</v>
      </c>
      <c r="D164" s="116" t="s">
        <v>131</v>
      </c>
      <c r="E164" s="116" t="s">
        <v>111</v>
      </c>
      <c r="F164" s="119" t="str">
        <f t="shared" si="5"/>
        <v>小（S）</v>
      </c>
      <c r="G164" s="118">
        <v>58000</v>
      </c>
      <c r="H164" s="118">
        <v>62000</v>
      </c>
    </row>
    <row r="165" spans="1:8" x14ac:dyDescent="0.4">
      <c r="A165" s="116" t="str">
        <f t="shared" si="4"/>
        <v>窓リノベ24外窓カバーA極小（X）</v>
      </c>
      <c r="B165" s="116" t="s">
        <v>144</v>
      </c>
      <c r="C165" s="116" t="s">
        <v>145</v>
      </c>
      <c r="D165" s="116" t="s">
        <v>131</v>
      </c>
      <c r="E165" s="116" t="s">
        <v>110</v>
      </c>
      <c r="F165" s="119" t="str">
        <f t="shared" si="5"/>
        <v>極小（X）</v>
      </c>
      <c r="G165" s="118">
        <v>58000</v>
      </c>
      <c r="H165" s="118">
        <v>62000</v>
      </c>
    </row>
    <row r="166" spans="1:8" x14ac:dyDescent="0.4">
      <c r="A166" s="116" t="str">
        <f t="shared" si="4"/>
        <v>窓リノベ24外窓カバーB大（L）</v>
      </c>
      <c r="B166" s="116" t="s">
        <v>144</v>
      </c>
      <c r="C166" s="116" t="s">
        <v>145</v>
      </c>
      <c r="D166" s="116" t="s">
        <v>132</v>
      </c>
      <c r="E166" s="116" t="s">
        <v>113</v>
      </c>
      <c r="F166" s="119" t="str">
        <f t="shared" si="5"/>
        <v>大（L）</v>
      </c>
      <c r="H166" s="118">
        <v>102000</v>
      </c>
    </row>
    <row r="167" spans="1:8" x14ac:dyDescent="0.4">
      <c r="A167" s="116" t="str">
        <f t="shared" si="4"/>
        <v>窓リノベ24外窓カバーB中（M）</v>
      </c>
      <c r="B167" s="116" t="s">
        <v>144</v>
      </c>
      <c r="C167" s="116" t="s">
        <v>145</v>
      </c>
      <c r="D167" s="116" t="s">
        <v>132</v>
      </c>
      <c r="E167" s="116" t="s">
        <v>112</v>
      </c>
      <c r="F167" s="119" t="str">
        <f t="shared" si="5"/>
        <v>中（M）</v>
      </c>
      <c r="H167" s="118">
        <v>70000</v>
      </c>
    </row>
    <row r="168" spans="1:8" x14ac:dyDescent="0.4">
      <c r="A168" s="116" t="str">
        <f t="shared" si="4"/>
        <v>窓リノベ24外窓カバーB小（S）</v>
      </c>
      <c r="B168" s="116" t="s">
        <v>144</v>
      </c>
      <c r="C168" s="116" t="s">
        <v>145</v>
      </c>
      <c r="D168" s="116" t="s">
        <v>132</v>
      </c>
      <c r="E168" s="116" t="s">
        <v>111</v>
      </c>
      <c r="F168" s="119" t="str">
        <f t="shared" si="5"/>
        <v>小（S）</v>
      </c>
      <c r="H168" s="118">
        <v>43000</v>
      </c>
    </row>
    <row r="169" spans="1:8" x14ac:dyDescent="0.4">
      <c r="A169" s="116" t="str">
        <f t="shared" si="4"/>
        <v>窓リノベ24外窓カバーB極小（X）</v>
      </c>
      <c r="B169" s="116" t="s">
        <v>144</v>
      </c>
      <c r="C169" s="116" t="s">
        <v>145</v>
      </c>
      <c r="D169" s="116" t="s">
        <v>132</v>
      </c>
      <c r="E169" s="116" t="s">
        <v>110</v>
      </c>
      <c r="F169" s="119" t="str">
        <f t="shared" si="5"/>
        <v>極小（X）</v>
      </c>
      <c r="H169" s="118">
        <v>43000</v>
      </c>
    </row>
    <row r="170" spans="1:8" x14ac:dyDescent="0.4">
      <c r="A170" s="116" t="str">
        <f t="shared" si="4"/>
        <v>窓リノベ24外窓はつりSS大（L）</v>
      </c>
      <c r="B170" s="116" t="s">
        <v>144</v>
      </c>
      <c r="C170" s="116" t="s">
        <v>146</v>
      </c>
      <c r="D170" s="116" t="s">
        <v>130</v>
      </c>
      <c r="E170" s="116" t="s">
        <v>113</v>
      </c>
      <c r="F170" s="119" t="str">
        <f t="shared" si="5"/>
        <v>大（L）</v>
      </c>
      <c r="G170" s="118">
        <v>183000</v>
      </c>
      <c r="H170" s="118">
        <v>266000</v>
      </c>
    </row>
    <row r="171" spans="1:8" x14ac:dyDescent="0.4">
      <c r="A171" s="116" t="str">
        <f t="shared" si="4"/>
        <v>窓リノベ24外窓はつりSS中（M）</v>
      </c>
      <c r="B171" s="116" t="s">
        <v>144</v>
      </c>
      <c r="C171" s="116" t="s">
        <v>146</v>
      </c>
      <c r="D171" s="116" t="s">
        <v>130</v>
      </c>
      <c r="E171" s="116" t="s">
        <v>112</v>
      </c>
      <c r="F171" s="119" t="str">
        <f t="shared" si="5"/>
        <v>中（M）</v>
      </c>
      <c r="G171" s="118">
        <v>136000</v>
      </c>
      <c r="H171" s="118">
        <v>181000</v>
      </c>
    </row>
    <row r="172" spans="1:8" x14ac:dyDescent="0.4">
      <c r="A172" s="116" t="str">
        <f t="shared" si="4"/>
        <v>窓リノベ24外窓はつりSS小（S）</v>
      </c>
      <c r="B172" s="116" t="s">
        <v>144</v>
      </c>
      <c r="C172" s="116" t="s">
        <v>146</v>
      </c>
      <c r="D172" s="116" t="s">
        <v>130</v>
      </c>
      <c r="E172" s="116" t="s">
        <v>111</v>
      </c>
      <c r="F172" s="119" t="str">
        <f t="shared" si="5"/>
        <v>小（S）</v>
      </c>
      <c r="G172" s="118">
        <v>91000</v>
      </c>
      <c r="H172" s="118">
        <v>112000</v>
      </c>
    </row>
    <row r="173" spans="1:8" x14ac:dyDescent="0.4">
      <c r="A173" s="116" t="str">
        <f t="shared" si="4"/>
        <v>窓リノベ24外窓はつりSS極小（X）</v>
      </c>
      <c r="B173" s="116" t="s">
        <v>144</v>
      </c>
      <c r="C173" s="116" t="s">
        <v>146</v>
      </c>
      <c r="D173" s="116" t="s">
        <v>130</v>
      </c>
      <c r="E173" s="116" t="s">
        <v>110</v>
      </c>
      <c r="F173" s="119" t="str">
        <f t="shared" si="5"/>
        <v>極小（X）</v>
      </c>
      <c r="G173" s="118">
        <v>91000</v>
      </c>
      <c r="H173" s="118">
        <v>112000</v>
      </c>
    </row>
    <row r="174" spans="1:8" x14ac:dyDescent="0.4">
      <c r="A174" s="116" t="str">
        <f t="shared" si="4"/>
        <v>窓リノベ24外窓はつりS大（L）</v>
      </c>
      <c r="B174" s="116" t="s">
        <v>144</v>
      </c>
      <c r="C174" s="116" t="s">
        <v>146</v>
      </c>
      <c r="D174" s="116" t="s">
        <v>111</v>
      </c>
      <c r="E174" s="116" t="s">
        <v>113</v>
      </c>
      <c r="F174" s="119" t="str">
        <f t="shared" si="5"/>
        <v>大（L）</v>
      </c>
      <c r="G174" s="118">
        <v>118000</v>
      </c>
      <c r="H174" s="118">
        <v>180000</v>
      </c>
    </row>
    <row r="175" spans="1:8" x14ac:dyDescent="0.4">
      <c r="A175" s="116" t="str">
        <f t="shared" si="4"/>
        <v>窓リノベ24外窓はつりS中（M）</v>
      </c>
      <c r="B175" s="116" t="s">
        <v>144</v>
      </c>
      <c r="C175" s="116" t="s">
        <v>146</v>
      </c>
      <c r="D175" s="116" t="s">
        <v>111</v>
      </c>
      <c r="E175" s="116" t="s">
        <v>112</v>
      </c>
      <c r="F175" s="119" t="str">
        <f t="shared" si="5"/>
        <v>中（M）</v>
      </c>
      <c r="G175" s="118">
        <v>87000</v>
      </c>
      <c r="H175" s="118">
        <v>122000</v>
      </c>
    </row>
    <row r="176" spans="1:8" x14ac:dyDescent="0.4">
      <c r="A176" s="116" t="str">
        <f t="shared" si="4"/>
        <v>窓リノベ24外窓はつりS小（S）</v>
      </c>
      <c r="B176" s="116" t="s">
        <v>144</v>
      </c>
      <c r="C176" s="116" t="s">
        <v>146</v>
      </c>
      <c r="D176" s="116" t="s">
        <v>111</v>
      </c>
      <c r="E176" s="116" t="s">
        <v>111</v>
      </c>
      <c r="F176" s="119" t="str">
        <f t="shared" si="5"/>
        <v>小（S）</v>
      </c>
      <c r="G176" s="118">
        <v>59000</v>
      </c>
      <c r="H176" s="118">
        <v>75000</v>
      </c>
    </row>
    <row r="177" spans="1:8" x14ac:dyDescent="0.4">
      <c r="A177" s="116" t="str">
        <f t="shared" si="4"/>
        <v>窓リノベ24外窓はつりS極小（X）</v>
      </c>
      <c r="B177" s="116" t="s">
        <v>144</v>
      </c>
      <c r="C177" s="116" t="s">
        <v>146</v>
      </c>
      <c r="D177" s="116" t="s">
        <v>111</v>
      </c>
      <c r="E177" s="116" t="s">
        <v>110</v>
      </c>
      <c r="F177" s="119" t="str">
        <f t="shared" si="5"/>
        <v>極小（X）</v>
      </c>
      <c r="G177" s="118">
        <v>59000</v>
      </c>
      <c r="H177" s="118">
        <v>75000</v>
      </c>
    </row>
    <row r="178" spans="1:8" x14ac:dyDescent="0.4">
      <c r="A178" s="116" t="str">
        <f t="shared" si="4"/>
        <v>窓リノベ24外窓はつりA大（L）</v>
      </c>
      <c r="B178" s="116" t="s">
        <v>144</v>
      </c>
      <c r="C178" s="116" t="s">
        <v>146</v>
      </c>
      <c r="D178" s="116" t="s">
        <v>131</v>
      </c>
      <c r="E178" s="116" t="s">
        <v>113</v>
      </c>
      <c r="F178" s="119" t="str">
        <f t="shared" si="5"/>
        <v>大（L）</v>
      </c>
      <c r="G178" s="118">
        <v>92000</v>
      </c>
      <c r="H178" s="118">
        <v>148000</v>
      </c>
    </row>
    <row r="179" spans="1:8" x14ac:dyDescent="0.4">
      <c r="A179" s="116" t="str">
        <f t="shared" si="4"/>
        <v>窓リノベ24外窓はつりA中（M）</v>
      </c>
      <c r="B179" s="116" t="s">
        <v>144</v>
      </c>
      <c r="C179" s="116" t="s">
        <v>146</v>
      </c>
      <c r="D179" s="116" t="s">
        <v>131</v>
      </c>
      <c r="E179" s="116" t="s">
        <v>112</v>
      </c>
      <c r="F179" s="119" t="str">
        <f t="shared" si="5"/>
        <v>中（M）</v>
      </c>
      <c r="G179" s="118">
        <v>69000</v>
      </c>
      <c r="H179" s="118">
        <v>101000</v>
      </c>
    </row>
    <row r="180" spans="1:8" x14ac:dyDescent="0.4">
      <c r="A180" s="116" t="str">
        <f t="shared" si="4"/>
        <v>窓リノベ24外窓はつりA小（S）</v>
      </c>
      <c r="B180" s="116" t="s">
        <v>144</v>
      </c>
      <c r="C180" s="116" t="s">
        <v>146</v>
      </c>
      <c r="D180" s="116" t="s">
        <v>131</v>
      </c>
      <c r="E180" s="116" t="s">
        <v>111</v>
      </c>
      <c r="F180" s="119" t="str">
        <f t="shared" si="5"/>
        <v>小（S）</v>
      </c>
      <c r="G180" s="118">
        <v>46000</v>
      </c>
      <c r="H180" s="118">
        <v>62000</v>
      </c>
    </row>
    <row r="181" spans="1:8" x14ac:dyDescent="0.4">
      <c r="A181" s="116" t="str">
        <f t="shared" si="4"/>
        <v>窓リノベ24外窓はつりA極小（X）</v>
      </c>
      <c r="B181" s="116" t="s">
        <v>144</v>
      </c>
      <c r="C181" s="116" t="s">
        <v>146</v>
      </c>
      <c r="D181" s="116" t="s">
        <v>131</v>
      </c>
      <c r="E181" s="116" t="s">
        <v>110</v>
      </c>
      <c r="F181" s="119" t="str">
        <f t="shared" si="5"/>
        <v>極小（X）</v>
      </c>
      <c r="G181" s="118">
        <v>46000</v>
      </c>
      <c r="H181" s="118">
        <v>62000</v>
      </c>
    </row>
    <row r="182" spans="1:8" x14ac:dyDescent="0.4">
      <c r="A182" s="116" t="str">
        <f t="shared" si="4"/>
        <v>窓リノベ24ドアカバーSS大</v>
      </c>
      <c r="B182" s="116" t="s">
        <v>144</v>
      </c>
      <c r="C182" s="116" t="s">
        <v>147</v>
      </c>
      <c r="D182" s="116" t="s">
        <v>130</v>
      </c>
      <c r="F182" s="119" t="s">
        <v>140</v>
      </c>
      <c r="G182" s="118">
        <v>220000</v>
      </c>
      <c r="H182" s="118">
        <v>266000</v>
      </c>
    </row>
    <row r="183" spans="1:8" x14ac:dyDescent="0.4">
      <c r="A183" s="116" t="str">
        <f t="shared" si="4"/>
        <v>窓リノベ24ドアカバーSS中</v>
      </c>
      <c r="B183" s="116" t="s">
        <v>144</v>
      </c>
      <c r="C183" s="116" t="s">
        <v>147</v>
      </c>
      <c r="D183" s="116" t="s">
        <v>130</v>
      </c>
      <c r="F183" s="119" t="s">
        <v>141</v>
      </c>
      <c r="G183" s="118">
        <v>163000</v>
      </c>
      <c r="H183" s="118">
        <v>181000</v>
      </c>
    </row>
    <row r="184" spans="1:8" x14ac:dyDescent="0.4">
      <c r="A184" s="116" t="str">
        <f t="shared" si="4"/>
        <v>窓リノベ24ドアカバーSS小</v>
      </c>
      <c r="B184" s="116" t="s">
        <v>144</v>
      </c>
      <c r="C184" s="116" t="s">
        <v>147</v>
      </c>
      <c r="D184" s="116" t="s">
        <v>130</v>
      </c>
      <c r="F184" s="119" t="s">
        <v>142</v>
      </c>
      <c r="G184" s="118">
        <v>109000</v>
      </c>
      <c r="H184" s="118">
        <v>112000</v>
      </c>
    </row>
    <row r="185" spans="1:8" x14ac:dyDescent="0.4">
      <c r="A185" s="116" t="str">
        <f t="shared" si="4"/>
        <v>窓リノベ24ドアカバーSS極小</v>
      </c>
      <c r="B185" s="116" t="s">
        <v>144</v>
      </c>
      <c r="C185" s="116" t="s">
        <v>147</v>
      </c>
      <c r="D185" s="116" t="s">
        <v>130</v>
      </c>
      <c r="F185" s="119" t="s">
        <v>148</v>
      </c>
      <c r="G185" s="118">
        <v>109000</v>
      </c>
      <c r="H185" s="118">
        <v>112000</v>
      </c>
    </row>
    <row r="186" spans="1:8" x14ac:dyDescent="0.4">
      <c r="A186" s="116" t="str">
        <f t="shared" si="4"/>
        <v>窓リノベ24ドアカバーS大</v>
      </c>
      <c r="B186" s="116" t="s">
        <v>144</v>
      </c>
      <c r="C186" s="116" t="s">
        <v>147</v>
      </c>
      <c r="D186" s="116" t="s">
        <v>111</v>
      </c>
      <c r="F186" s="119" t="s">
        <v>140</v>
      </c>
      <c r="G186" s="118">
        <v>149000</v>
      </c>
      <c r="H186" s="118">
        <v>180000</v>
      </c>
    </row>
    <row r="187" spans="1:8" x14ac:dyDescent="0.4">
      <c r="A187" s="116" t="str">
        <f t="shared" si="4"/>
        <v>窓リノベ24ドアカバーS中</v>
      </c>
      <c r="B187" s="116" t="s">
        <v>144</v>
      </c>
      <c r="C187" s="116" t="s">
        <v>147</v>
      </c>
      <c r="D187" s="116" t="s">
        <v>111</v>
      </c>
      <c r="F187" s="119" t="s">
        <v>141</v>
      </c>
      <c r="G187" s="118">
        <v>110000</v>
      </c>
      <c r="H187" s="118">
        <v>122000</v>
      </c>
    </row>
    <row r="188" spans="1:8" x14ac:dyDescent="0.4">
      <c r="A188" s="116" t="str">
        <f t="shared" si="4"/>
        <v>窓リノベ24ドアカバーS小</v>
      </c>
      <c r="B188" s="116" t="s">
        <v>144</v>
      </c>
      <c r="C188" s="116" t="s">
        <v>147</v>
      </c>
      <c r="D188" s="116" t="s">
        <v>111</v>
      </c>
      <c r="F188" s="119" t="s">
        <v>142</v>
      </c>
      <c r="G188" s="118">
        <v>74000</v>
      </c>
      <c r="H188" s="118">
        <v>75000</v>
      </c>
    </row>
    <row r="189" spans="1:8" x14ac:dyDescent="0.4">
      <c r="A189" s="116" t="str">
        <f t="shared" si="4"/>
        <v>窓リノベ24ドアカバーS極小</v>
      </c>
      <c r="B189" s="116" t="s">
        <v>144</v>
      </c>
      <c r="C189" s="116" t="s">
        <v>147</v>
      </c>
      <c r="D189" s="116" t="s">
        <v>111</v>
      </c>
      <c r="F189" s="119" t="s">
        <v>148</v>
      </c>
      <c r="G189" s="118">
        <v>74000</v>
      </c>
      <c r="H189" s="118">
        <v>75000</v>
      </c>
    </row>
    <row r="190" spans="1:8" x14ac:dyDescent="0.4">
      <c r="A190" s="116" t="str">
        <f t="shared" si="4"/>
        <v>窓リノベ24ドアカバーA大</v>
      </c>
      <c r="B190" s="116" t="s">
        <v>144</v>
      </c>
      <c r="C190" s="116" t="s">
        <v>147</v>
      </c>
      <c r="D190" s="116" t="s">
        <v>131</v>
      </c>
      <c r="F190" s="119" t="s">
        <v>140</v>
      </c>
      <c r="G190" s="118">
        <v>117000</v>
      </c>
      <c r="H190" s="118">
        <v>148000</v>
      </c>
    </row>
    <row r="191" spans="1:8" x14ac:dyDescent="0.4">
      <c r="A191" s="116" t="str">
        <f t="shared" si="4"/>
        <v>窓リノベ24ドアカバーA中</v>
      </c>
      <c r="B191" s="116" t="s">
        <v>144</v>
      </c>
      <c r="C191" s="116" t="s">
        <v>147</v>
      </c>
      <c r="D191" s="116" t="s">
        <v>131</v>
      </c>
      <c r="F191" s="119" t="s">
        <v>141</v>
      </c>
      <c r="G191" s="118">
        <v>87000</v>
      </c>
      <c r="H191" s="118">
        <v>101000</v>
      </c>
    </row>
    <row r="192" spans="1:8" x14ac:dyDescent="0.4">
      <c r="A192" s="116" t="str">
        <f t="shared" si="4"/>
        <v>窓リノベ24ドアカバーA小</v>
      </c>
      <c r="B192" s="116" t="s">
        <v>144</v>
      </c>
      <c r="C192" s="116" t="s">
        <v>147</v>
      </c>
      <c r="D192" s="116" t="s">
        <v>131</v>
      </c>
      <c r="F192" s="119" t="s">
        <v>142</v>
      </c>
      <c r="G192" s="118">
        <v>58000</v>
      </c>
      <c r="H192" s="118">
        <v>62000</v>
      </c>
    </row>
    <row r="193" spans="1:8" x14ac:dyDescent="0.4">
      <c r="A193" s="116" t="str">
        <f t="shared" si="4"/>
        <v>窓リノベ24ドアカバーA極小</v>
      </c>
      <c r="B193" s="116" t="s">
        <v>144</v>
      </c>
      <c r="C193" s="116" t="s">
        <v>147</v>
      </c>
      <c r="D193" s="116" t="s">
        <v>131</v>
      </c>
      <c r="F193" s="119" t="s">
        <v>148</v>
      </c>
      <c r="G193" s="118">
        <v>58000</v>
      </c>
      <c r="H193" s="118">
        <v>62000</v>
      </c>
    </row>
    <row r="194" spans="1:8" x14ac:dyDescent="0.4">
      <c r="A194" s="116" t="str">
        <f t="shared" ref="A194:A209" si="6">B194&amp;C194&amp;D194&amp;F194</f>
        <v>窓リノベ24ドアカバーB大</v>
      </c>
      <c r="B194" s="116" t="s">
        <v>144</v>
      </c>
      <c r="C194" s="116" t="s">
        <v>147</v>
      </c>
      <c r="D194" s="116" t="s">
        <v>132</v>
      </c>
      <c r="F194" s="119" t="s">
        <v>140</v>
      </c>
      <c r="H194" s="118">
        <v>102000</v>
      </c>
    </row>
    <row r="195" spans="1:8" x14ac:dyDescent="0.4">
      <c r="A195" s="116" t="str">
        <f t="shared" si="6"/>
        <v>窓リノベ24ドアカバーB中</v>
      </c>
      <c r="B195" s="116" t="s">
        <v>144</v>
      </c>
      <c r="C195" s="116" t="s">
        <v>147</v>
      </c>
      <c r="D195" s="116" t="s">
        <v>132</v>
      </c>
      <c r="F195" s="119" t="s">
        <v>141</v>
      </c>
      <c r="H195" s="118">
        <v>70000</v>
      </c>
    </row>
    <row r="196" spans="1:8" x14ac:dyDescent="0.4">
      <c r="A196" s="116" t="str">
        <f t="shared" si="6"/>
        <v>窓リノベ24ドアカバーB小</v>
      </c>
      <c r="B196" s="116" t="s">
        <v>144</v>
      </c>
      <c r="C196" s="116" t="s">
        <v>147</v>
      </c>
      <c r="D196" s="116" t="s">
        <v>132</v>
      </c>
      <c r="F196" s="119" t="s">
        <v>142</v>
      </c>
      <c r="H196" s="118">
        <v>43000</v>
      </c>
    </row>
    <row r="197" spans="1:8" x14ac:dyDescent="0.4">
      <c r="A197" s="116" t="str">
        <f t="shared" si="6"/>
        <v>窓リノベ24ドアカバーB極小</v>
      </c>
      <c r="B197" s="116" t="s">
        <v>144</v>
      </c>
      <c r="C197" s="116" t="s">
        <v>147</v>
      </c>
      <c r="D197" s="116" t="s">
        <v>132</v>
      </c>
      <c r="F197" s="119" t="s">
        <v>148</v>
      </c>
      <c r="H197" s="118">
        <v>43000</v>
      </c>
    </row>
    <row r="198" spans="1:8" x14ac:dyDescent="0.4">
      <c r="A198" s="116" t="str">
        <f t="shared" si="6"/>
        <v>窓リノベ24ドアはつりSS大</v>
      </c>
      <c r="B198" s="116" t="s">
        <v>144</v>
      </c>
      <c r="C198" s="116" t="s">
        <v>149</v>
      </c>
      <c r="D198" s="116" t="s">
        <v>130</v>
      </c>
      <c r="F198" s="119" t="s">
        <v>140</v>
      </c>
      <c r="G198" s="118">
        <v>183000</v>
      </c>
      <c r="H198" s="118">
        <v>266000</v>
      </c>
    </row>
    <row r="199" spans="1:8" x14ac:dyDescent="0.4">
      <c r="A199" s="116" t="str">
        <f t="shared" si="6"/>
        <v>窓リノベ24ドアはつりSS中</v>
      </c>
      <c r="B199" s="116" t="s">
        <v>144</v>
      </c>
      <c r="C199" s="116" t="s">
        <v>149</v>
      </c>
      <c r="D199" s="116" t="s">
        <v>130</v>
      </c>
      <c r="F199" s="119" t="s">
        <v>141</v>
      </c>
      <c r="G199" s="118">
        <v>136000</v>
      </c>
      <c r="H199" s="118">
        <v>181000</v>
      </c>
    </row>
    <row r="200" spans="1:8" x14ac:dyDescent="0.4">
      <c r="A200" s="116" t="str">
        <f t="shared" si="6"/>
        <v>窓リノベ24ドアはつりSS小</v>
      </c>
      <c r="B200" s="116" t="s">
        <v>144</v>
      </c>
      <c r="C200" s="116" t="s">
        <v>149</v>
      </c>
      <c r="D200" s="116" t="s">
        <v>130</v>
      </c>
      <c r="F200" s="119" t="s">
        <v>142</v>
      </c>
      <c r="G200" s="118">
        <v>91000</v>
      </c>
      <c r="H200" s="118">
        <v>112000</v>
      </c>
    </row>
    <row r="201" spans="1:8" x14ac:dyDescent="0.4">
      <c r="A201" s="116" t="str">
        <f t="shared" si="6"/>
        <v>窓リノベ24ドアはつりSS極小</v>
      </c>
      <c r="B201" s="116" t="s">
        <v>144</v>
      </c>
      <c r="C201" s="116" t="s">
        <v>149</v>
      </c>
      <c r="D201" s="116" t="s">
        <v>130</v>
      </c>
      <c r="F201" s="119" t="s">
        <v>148</v>
      </c>
      <c r="G201" s="118">
        <v>91000</v>
      </c>
      <c r="H201" s="118">
        <v>112000</v>
      </c>
    </row>
    <row r="202" spans="1:8" x14ac:dyDescent="0.4">
      <c r="A202" s="116" t="str">
        <f t="shared" si="6"/>
        <v>窓リノベ24ドアはつりS大</v>
      </c>
      <c r="B202" s="116" t="s">
        <v>144</v>
      </c>
      <c r="C202" s="116" t="s">
        <v>149</v>
      </c>
      <c r="D202" s="116" t="s">
        <v>111</v>
      </c>
      <c r="F202" s="119" t="s">
        <v>140</v>
      </c>
      <c r="G202" s="118">
        <v>118000</v>
      </c>
      <c r="H202" s="118">
        <v>180000</v>
      </c>
    </row>
    <row r="203" spans="1:8" x14ac:dyDescent="0.4">
      <c r="A203" s="116" t="str">
        <f t="shared" si="6"/>
        <v>窓リノベ24ドアはつりS中</v>
      </c>
      <c r="B203" s="116" t="s">
        <v>144</v>
      </c>
      <c r="C203" s="116" t="s">
        <v>149</v>
      </c>
      <c r="D203" s="116" t="s">
        <v>111</v>
      </c>
      <c r="F203" s="119" t="s">
        <v>141</v>
      </c>
      <c r="G203" s="118">
        <v>87000</v>
      </c>
      <c r="H203" s="118">
        <v>122000</v>
      </c>
    </row>
    <row r="204" spans="1:8" x14ac:dyDescent="0.4">
      <c r="A204" s="116" t="str">
        <f t="shared" si="6"/>
        <v>窓リノベ24ドアはつりS小</v>
      </c>
      <c r="B204" s="116" t="s">
        <v>144</v>
      </c>
      <c r="C204" s="116" t="s">
        <v>149</v>
      </c>
      <c r="D204" s="116" t="s">
        <v>111</v>
      </c>
      <c r="F204" s="119" t="s">
        <v>142</v>
      </c>
      <c r="G204" s="118">
        <v>59000</v>
      </c>
      <c r="H204" s="118">
        <v>75000</v>
      </c>
    </row>
    <row r="205" spans="1:8" x14ac:dyDescent="0.4">
      <c r="A205" s="116" t="str">
        <f t="shared" si="6"/>
        <v>窓リノベ24ドアはつりS極小</v>
      </c>
      <c r="B205" s="116" t="s">
        <v>144</v>
      </c>
      <c r="C205" s="116" t="s">
        <v>149</v>
      </c>
      <c r="D205" s="116" t="s">
        <v>111</v>
      </c>
      <c r="F205" s="119" t="s">
        <v>148</v>
      </c>
      <c r="G205" s="118">
        <v>59000</v>
      </c>
      <c r="H205" s="118">
        <v>75000</v>
      </c>
    </row>
    <row r="206" spans="1:8" x14ac:dyDescent="0.4">
      <c r="A206" s="116" t="str">
        <f t="shared" si="6"/>
        <v>窓リノベ24ドアはつりA大</v>
      </c>
      <c r="B206" s="116" t="s">
        <v>144</v>
      </c>
      <c r="C206" s="116" t="s">
        <v>149</v>
      </c>
      <c r="D206" s="116" t="s">
        <v>131</v>
      </c>
      <c r="F206" s="119" t="s">
        <v>140</v>
      </c>
      <c r="G206" s="118">
        <v>92000</v>
      </c>
      <c r="H206" s="118">
        <v>148000</v>
      </c>
    </row>
    <row r="207" spans="1:8" x14ac:dyDescent="0.4">
      <c r="A207" s="116" t="str">
        <f t="shared" si="6"/>
        <v>窓リノベ24ドアはつりA中</v>
      </c>
      <c r="B207" s="116" t="s">
        <v>144</v>
      </c>
      <c r="C207" s="116" t="s">
        <v>149</v>
      </c>
      <c r="D207" s="116" t="s">
        <v>131</v>
      </c>
      <c r="F207" s="119" t="s">
        <v>141</v>
      </c>
      <c r="G207" s="118">
        <v>69000</v>
      </c>
      <c r="H207" s="118">
        <v>101000</v>
      </c>
    </row>
    <row r="208" spans="1:8" x14ac:dyDescent="0.4">
      <c r="A208" s="116" t="str">
        <f t="shared" si="6"/>
        <v>窓リノベ24ドアはつりA小</v>
      </c>
      <c r="B208" s="116" t="s">
        <v>144</v>
      </c>
      <c r="C208" s="116" t="s">
        <v>149</v>
      </c>
      <c r="D208" s="116" t="s">
        <v>131</v>
      </c>
      <c r="F208" s="119" t="s">
        <v>142</v>
      </c>
      <c r="G208" s="118">
        <v>46000</v>
      </c>
      <c r="H208" s="118">
        <v>62000</v>
      </c>
    </row>
    <row r="209" spans="1:8" x14ac:dyDescent="0.4">
      <c r="A209" s="116" t="str">
        <f t="shared" si="6"/>
        <v>窓リノベ24ドアはつりA極小</v>
      </c>
      <c r="B209" s="116" t="s">
        <v>144</v>
      </c>
      <c r="C209" s="116" t="s">
        <v>149</v>
      </c>
      <c r="D209" s="116" t="s">
        <v>131</v>
      </c>
      <c r="F209" s="119" t="s">
        <v>148</v>
      </c>
      <c r="G209" s="118">
        <v>46000</v>
      </c>
      <c r="H209" s="118">
        <v>62000</v>
      </c>
    </row>
  </sheetData>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EEAC5-8706-4FAD-ACD5-9D16C0ABA211}">
  <sheetPr codeName="Sheet24"/>
  <dimension ref="A1:F61"/>
  <sheetViews>
    <sheetView workbookViewId="0">
      <pane ySplit="1" topLeftCell="A35" activePane="bottomLeft" state="frozen"/>
      <selection activeCell="AP2" sqref="AP2"/>
      <selection pane="bottomLeft" activeCell="H46" sqref="H46"/>
    </sheetView>
  </sheetViews>
  <sheetFormatPr defaultColWidth="8.625" defaultRowHeight="15.75" x14ac:dyDescent="0.4"/>
  <cols>
    <col min="1" max="1" width="23.625" style="116" bestFit="1" customWidth="1"/>
    <col min="2" max="4" width="8.625" style="116"/>
    <col min="5" max="5" width="16.25" style="116" bestFit="1" customWidth="1"/>
    <col min="6" max="16384" width="8.625" style="116"/>
  </cols>
  <sheetData>
    <row r="1" spans="1:6" x14ac:dyDescent="0.4">
      <c r="A1" s="116" t="s">
        <v>107</v>
      </c>
      <c r="B1" s="116" t="s">
        <v>150</v>
      </c>
      <c r="C1" s="116" t="s">
        <v>151</v>
      </c>
      <c r="D1" s="116" t="s">
        <v>152</v>
      </c>
      <c r="E1" s="116" t="s">
        <v>126</v>
      </c>
      <c r="F1" s="116" t="s">
        <v>153</v>
      </c>
    </row>
    <row r="2" spans="1:6" x14ac:dyDescent="0.4">
      <c r="A2" s="116" t="str">
        <f>B2&amp;C2&amp;D2</f>
        <v>P戸建住宅1～2地域</v>
      </c>
      <c r="B2" s="116" t="s">
        <v>154</v>
      </c>
      <c r="C2" s="116" t="s">
        <v>155</v>
      </c>
      <c r="D2" s="116" t="s">
        <v>156</v>
      </c>
      <c r="E2" s="116" t="s">
        <v>134</v>
      </c>
      <c r="F2" s="116" t="str">
        <f>IF(E2="ZEHレベル","対象","対象外")</f>
        <v>対象</v>
      </c>
    </row>
    <row r="3" spans="1:6" x14ac:dyDescent="0.4">
      <c r="A3" s="116" t="str">
        <f t="shared" ref="A3:A61" si="0">B3&amp;C3&amp;D3</f>
        <v>P戸建住宅3地域</v>
      </c>
      <c r="B3" s="116" t="s">
        <v>154</v>
      </c>
      <c r="C3" s="116" t="s">
        <v>155</v>
      </c>
      <c r="D3" s="116" t="s">
        <v>157</v>
      </c>
      <c r="E3" s="116" t="s">
        <v>134</v>
      </c>
      <c r="F3" s="116" t="str">
        <f t="shared" ref="F3:F61" si="1">IF(E3="ZEHレベル","対象","対象外")</f>
        <v>対象</v>
      </c>
    </row>
    <row r="4" spans="1:6" x14ac:dyDescent="0.4">
      <c r="A4" s="116" t="str">
        <f t="shared" si="0"/>
        <v>P戸建住宅4地域</v>
      </c>
      <c r="B4" s="116" t="s">
        <v>154</v>
      </c>
      <c r="C4" s="116" t="s">
        <v>155</v>
      </c>
      <c r="D4" s="116" t="s">
        <v>158</v>
      </c>
      <c r="E4" s="116" t="s">
        <v>134</v>
      </c>
      <c r="F4" s="116" t="str">
        <f t="shared" si="1"/>
        <v>対象</v>
      </c>
    </row>
    <row r="5" spans="1:6" x14ac:dyDescent="0.4">
      <c r="A5" s="116" t="str">
        <f t="shared" si="0"/>
        <v>P戸建住宅5～7地域</v>
      </c>
      <c r="B5" s="116" t="s">
        <v>154</v>
      </c>
      <c r="C5" s="116" t="s">
        <v>155</v>
      </c>
      <c r="D5" s="116" t="s">
        <v>159</v>
      </c>
      <c r="E5" s="116" t="s">
        <v>134</v>
      </c>
      <c r="F5" s="116" t="str">
        <f t="shared" si="1"/>
        <v>対象</v>
      </c>
    </row>
    <row r="6" spans="1:6" x14ac:dyDescent="0.4">
      <c r="A6" s="116" t="str">
        <f t="shared" si="0"/>
        <v>P共同住宅1～2地域</v>
      </c>
      <c r="B6" s="116" t="s">
        <v>154</v>
      </c>
      <c r="C6" s="116" t="s">
        <v>160</v>
      </c>
      <c r="D6" s="116" t="s">
        <v>156</v>
      </c>
      <c r="E6" s="116" t="s">
        <v>134</v>
      </c>
      <c r="F6" s="116" t="str">
        <f t="shared" si="1"/>
        <v>対象</v>
      </c>
    </row>
    <row r="7" spans="1:6" x14ac:dyDescent="0.4">
      <c r="A7" s="116" t="str">
        <f t="shared" si="0"/>
        <v>P共同住宅3地域</v>
      </c>
      <c r="B7" s="116" t="s">
        <v>154</v>
      </c>
      <c r="C7" s="116" t="s">
        <v>160</v>
      </c>
      <c r="D7" s="116" t="s">
        <v>157</v>
      </c>
      <c r="E7" s="116" t="s">
        <v>134</v>
      </c>
      <c r="F7" s="116" t="str">
        <f t="shared" si="1"/>
        <v>対象</v>
      </c>
    </row>
    <row r="8" spans="1:6" x14ac:dyDescent="0.4">
      <c r="A8" s="116" t="str">
        <f t="shared" si="0"/>
        <v>P共同住宅4地域</v>
      </c>
      <c r="B8" s="116" t="s">
        <v>154</v>
      </c>
      <c r="C8" s="116" t="s">
        <v>160</v>
      </c>
      <c r="D8" s="116" t="s">
        <v>158</v>
      </c>
      <c r="E8" s="116" t="s">
        <v>134</v>
      </c>
      <c r="F8" s="116" t="str">
        <f t="shared" si="1"/>
        <v>対象</v>
      </c>
    </row>
    <row r="9" spans="1:6" x14ac:dyDescent="0.4">
      <c r="A9" s="116" t="str">
        <f t="shared" si="0"/>
        <v>P共同住宅5～7地域</v>
      </c>
      <c r="B9" s="116" t="s">
        <v>154</v>
      </c>
      <c r="C9" s="116" t="s">
        <v>160</v>
      </c>
      <c r="D9" s="116" t="s">
        <v>159</v>
      </c>
      <c r="E9" s="116" t="s">
        <v>134</v>
      </c>
      <c r="F9" s="116" t="str">
        <f t="shared" si="1"/>
        <v>対象</v>
      </c>
    </row>
    <row r="10" spans="1:6" x14ac:dyDescent="0.4">
      <c r="A10" s="116" t="str">
        <f t="shared" si="0"/>
        <v>S戸建住宅1～2地域</v>
      </c>
      <c r="B10" s="116" t="s">
        <v>111</v>
      </c>
      <c r="C10" s="116" t="s">
        <v>155</v>
      </c>
      <c r="D10" s="116" t="s">
        <v>156</v>
      </c>
      <c r="E10" s="116" t="s">
        <v>134</v>
      </c>
      <c r="F10" s="116" t="str">
        <f t="shared" si="1"/>
        <v>対象</v>
      </c>
    </row>
    <row r="11" spans="1:6" x14ac:dyDescent="0.4">
      <c r="A11" s="116" t="str">
        <f t="shared" si="0"/>
        <v>S戸建住宅3地域</v>
      </c>
      <c r="B11" s="116" t="s">
        <v>111</v>
      </c>
      <c r="C11" s="116" t="s">
        <v>155</v>
      </c>
      <c r="D11" s="116" t="s">
        <v>157</v>
      </c>
      <c r="E11" s="116" t="s">
        <v>134</v>
      </c>
      <c r="F11" s="116" t="str">
        <f t="shared" si="1"/>
        <v>対象</v>
      </c>
    </row>
    <row r="12" spans="1:6" x14ac:dyDescent="0.4">
      <c r="A12" s="116" t="str">
        <f t="shared" si="0"/>
        <v>S戸建住宅4地域</v>
      </c>
      <c r="B12" s="116" t="s">
        <v>111</v>
      </c>
      <c r="C12" s="116" t="s">
        <v>155</v>
      </c>
      <c r="D12" s="116" t="s">
        <v>158</v>
      </c>
      <c r="E12" s="116" t="s">
        <v>134</v>
      </c>
      <c r="F12" s="116" t="str">
        <f t="shared" si="1"/>
        <v>対象</v>
      </c>
    </row>
    <row r="13" spans="1:6" x14ac:dyDescent="0.4">
      <c r="A13" s="116" t="str">
        <f t="shared" si="0"/>
        <v>S戸建住宅5～7地域</v>
      </c>
      <c r="B13" s="116" t="s">
        <v>111</v>
      </c>
      <c r="C13" s="116" t="s">
        <v>155</v>
      </c>
      <c r="D13" s="116" t="s">
        <v>159</v>
      </c>
      <c r="E13" s="116" t="s">
        <v>134</v>
      </c>
      <c r="F13" s="116" t="str">
        <f t="shared" si="1"/>
        <v>対象</v>
      </c>
    </row>
    <row r="14" spans="1:6" x14ac:dyDescent="0.4">
      <c r="A14" s="116" t="str">
        <f t="shared" si="0"/>
        <v>S共同住宅1～2地域</v>
      </c>
      <c r="B14" s="116" t="s">
        <v>111</v>
      </c>
      <c r="C14" s="116" t="s">
        <v>160</v>
      </c>
      <c r="D14" s="116" t="s">
        <v>156</v>
      </c>
      <c r="E14" s="116" t="s">
        <v>134</v>
      </c>
      <c r="F14" s="116" t="str">
        <f t="shared" si="1"/>
        <v>対象</v>
      </c>
    </row>
    <row r="15" spans="1:6" x14ac:dyDescent="0.4">
      <c r="A15" s="116" t="str">
        <f t="shared" si="0"/>
        <v>S共同住宅3地域</v>
      </c>
      <c r="B15" s="116" t="s">
        <v>111</v>
      </c>
      <c r="C15" s="116" t="s">
        <v>160</v>
      </c>
      <c r="D15" s="116" t="s">
        <v>157</v>
      </c>
      <c r="E15" s="116" t="s">
        <v>134</v>
      </c>
      <c r="F15" s="116" t="str">
        <f t="shared" si="1"/>
        <v>対象</v>
      </c>
    </row>
    <row r="16" spans="1:6" x14ac:dyDescent="0.4">
      <c r="A16" s="116" t="str">
        <f t="shared" si="0"/>
        <v>S共同住宅4地域</v>
      </c>
      <c r="B16" s="116" t="s">
        <v>111</v>
      </c>
      <c r="C16" s="116" t="s">
        <v>160</v>
      </c>
      <c r="D16" s="116" t="s">
        <v>158</v>
      </c>
      <c r="E16" s="116" t="s">
        <v>134</v>
      </c>
      <c r="F16" s="116" t="str">
        <f t="shared" si="1"/>
        <v>対象</v>
      </c>
    </row>
    <row r="17" spans="1:6" x14ac:dyDescent="0.4">
      <c r="A17" s="116" t="str">
        <f t="shared" si="0"/>
        <v>S共同住宅5～7地域</v>
      </c>
      <c r="B17" s="116" t="s">
        <v>111</v>
      </c>
      <c r="C17" s="116" t="s">
        <v>160</v>
      </c>
      <c r="D17" s="116" t="s">
        <v>159</v>
      </c>
      <c r="E17" s="116" t="s">
        <v>134</v>
      </c>
      <c r="F17" s="116" t="str">
        <f t="shared" si="1"/>
        <v>対象</v>
      </c>
    </row>
    <row r="18" spans="1:6" x14ac:dyDescent="0.4">
      <c r="A18" s="116" t="str">
        <f t="shared" si="0"/>
        <v>A戸建住宅1～2地域</v>
      </c>
      <c r="B18" s="116" t="s">
        <v>131</v>
      </c>
      <c r="C18" s="116" t="s">
        <v>155</v>
      </c>
      <c r="D18" s="116" t="s">
        <v>156</v>
      </c>
      <c r="E18" s="116" t="s">
        <v>134</v>
      </c>
      <c r="F18" s="116" t="str">
        <f t="shared" si="1"/>
        <v>対象</v>
      </c>
    </row>
    <row r="19" spans="1:6" x14ac:dyDescent="0.4">
      <c r="A19" s="116" t="str">
        <f t="shared" si="0"/>
        <v>A戸建住宅3地域</v>
      </c>
      <c r="B19" s="116" t="s">
        <v>131</v>
      </c>
      <c r="C19" s="116" t="s">
        <v>155</v>
      </c>
      <c r="D19" s="116" t="s">
        <v>157</v>
      </c>
      <c r="E19" s="116" t="s">
        <v>134</v>
      </c>
      <c r="F19" s="116" t="str">
        <f t="shared" si="1"/>
        <v>対象</v>
      </c>
    </row>
    <row r="20" spans="1:6" x14ac:dyDescent="0.4">
      <c r="A20" s="116" t="str">
        <f t="shared" si="0"/>
        <v>A戸建住宅4地域</v>
      </c>
      <c r="B20" s="116" t="s">
        <v>131</v>
      </c>
      <c r="C20" s="116" t="s">
        <v>155</v>
      </c>
      <c r="D20" s="116" t="s">
        <v>158</v>
      </c>
      <c r="E20" s="116" t="s">
        <v>134</v>
      </c>
      <c r="F20" s="116" t="str">
        <f t="shared" si="1"/>
        <v>対象</v>
      </c>
    </row>
    <row r="21" spans="1:6" x14ac:dyDescent="0.4">
      <c r="A21" s="116" t="str">
        <f t="shared" si="0"/>
        <v>A戸建住宅5～7地域</v>
      </c>
      <c r="B21" s="116" t="s">
        <v>131</v>
      </c>
      <c r="C21" s="116" t="s">
        <v>155</v>
      </c>
      <c r="D21" s="116" t="s">
        <v>159</v>
      </c>
      <c r="E21" s="116" t="s">
        <v>134</v>
      </c>
      <c r="F21" s="116" t="str">
        <f t="shared" si="1"/>
        <v>対象</v>
      </c>
    </row>
    <row r="22" spans="1:6" x14ac:dyDescent="0.4">
      <c r="A22" s="116" t="str">
        <f t="shared" si="0"/>
        <v>A共同住宅1～2地域</v>
      </c>
      <c r="B22" s="116" t="s">
        <v>131</v>
      </c>
      <c r="C22" s="116" t="s">
        <v>160</v>
      </c>
      <c r="D22" s="116" t="s">
        <v>156</v>
      </c>
      <c r="E22" s="116" t="s">
        <v>134</v>
      </c>
      <c r="F22" s="116" t="str">
        <f t="shared" si="1"/>
        <v>対象</v>
      </c>
    </row>
    <row r="23" spans="1:6" x14ac:dyDescent="0.4">
      <c r="A23" s="116" t="str">
        <f t="shared" si="0"/>
        <v>A共同住宅3地域</v>
      </c>
      <c r="B23" s="116" t="s">
        <v>131</v>
      </c>
      <c r="C23" s="116" t="s">
        <v>160</v>
      </c>
      <c r="D23" s="116" t="s">
        <v>157</v>
      </c>
      <c r="E23" s="116" t="s">
        <v>134</v>
      </c>
      <c r="F23" s="116" t="str">
        <f t="shared" si="1"/>
        <v>対象</v>
      </c>
    </row>
    <row r="24" spans="1:6" x14ac:dyDescent="0.4">
      <c r="A24" s="116" t="str">
        <f t="shared" si="0"/>
        <v>A共同住宅4地域</v>
      </c>
      <c r="B24" s="116" t="s">
        <v>131</v>
      </c>
      <c r="C24" s="116" t="s">
        <v>160</v>
      </c>
      <c r="D24" s="116" t="s">
        <v>158</v>
      </c>
      <c r="E24" s="116" t="s">
        <v>134</v>
      </c>
      <c r="F24" s="116" t="str">
        <f t="shared" si="1"/>
        <v>対象</v>
      </c>
    </row>
    <row r="25" spans="1:6" x14ac:dyDescent="0.4">
      <c r="A25" s="116" t="str">
        <f t="shared" si="0"/>
        <v>A共同住宅5～7地域</v>
      </c>
      <c r="B25" s="116" t="s">
        <v>131</v>
      </c>
      <c r="C25" s="116" t="s">
        <v>160</v>
      </c>
      <c r="D25" s="116" t="s">
        <v>159</v>
      </c>
      <c r="E25" s="116" t="s">
        <v>134</v>
      </c>
      <c r="F25" s="116" t="str">
        <f t="shared" si="1"/>
        <v>対象</v>
      </c>
    </row>
    <row r="26" spans="1:6" x14ac:dyDescent="0.4">
      <c r="A26" s="116" t="str">
        <f t="shared" si="0"/>
        <v>B戸建住宅1～2地域</v>
      </c>
      <c r="B26" s="116" t="s">
        <v>132</v>
      </c>
      <c r="C26" s="116" t="s">
        <v>155</v>
      </c>
      <c r="D26" s="116" t="s">
        <v>156</v>
      </c>
      <c r="E26" s="116" t="s">
        <v>135</v>
      </c>
      <c r="F26" s="116" t="str">
        <f t="shared" si="1"/>
        <v>対象外</v>
      </c>
    </row>
    <row r="27" spans="1:6" x14ac:dyDescent="0.4">
      <c r="A27" s="116" t="str">
        <f t="shared" si="0"/>
        <v>B戸建住宅3地域</v>
      </c>
      <c r="B27" s="116" t="s">
        <v>132</v>
      </c>
      <c r="C27" s="116" t="s">
        <v>155</v>
      </c>
      <c r="D27" s="116" t="s">
        <v>157</v>
      </c>
      <c r="E27" s="116" t="s">
        <v>135</v>
      </c>
      <c r="F27" s="116" t="str">
        <f t="shared" si="1"/>
        <v>対象外</v>
      </c>
    </row>
    <row r="28" spans="1:6" x14ac:dyDescent="0.4">
      <c r="A28" s="116" t="str">
        <f t="shared" si="0"/>
        <v>B戸建住宅4地域</v>
      </c>
      <c r="B28" s="116" t="s">
        <v>132</v>
      </c>
      <c r="C28" s="116" t="s">
        <v>155</v>
      </c>
      <c r="D28" s="116" t="s">
        <v>158</v>
      </c>
      <c r="E28" s="116" t="s">
        <v>134</v>
      </c>
      <c r="F28" s="116" t="str">
        <f t="shared" si="1"/>
        <v>対象</v>
      </c>
    </row>
    <row r="29" spans="1:6" x14ac:dyDescent="0.4">
      <c r="A29" s="116" t="str">
        <f t="shared" si="0"/>
        <v>B戸建住宅5～7地域</v>
      </c>
      <c r="B29" s="116" t="s">
        <v>132</v>
      </c>
      <c r="C29" s="116" t="s">
        <v>155</v>
      </c>
      <c r="D29" s="116" t="s">
        <v>159</v>
      </c>
      <c r="E29" s="116" t="s">
        <v>134</v>
      </c>
      <c r="F29" s="116" t="str">
        <f t="shared" si="1"/>
        <v>対象</v>
      </c>
    </row>
    <row r="30" spans="1:6" x14ac:dyDescent="0.4">
      <c r="A30" s="116" t="str">
        <f t="shared" si="0"/>
        <v>B共同住宅1～2地域</v>
      </c>
      <c r="B30" s="116" t="s">
        <v>132</v>
      </c>
      <c r="C30" s="116" t="s">
        <v>160</v>
      </c>
      <c r="D30" s="116" t="s">
        <v>156</v>
      </c>
      <c r="E30" s="116" t="s">
        <v>135</v>
      </c>
      <c r="F30" s="116" t="str">
        <f t="shared" si="1"/>
        <v>対象外</v>
      </c>
    </row>
    <row r="31" spans="1:6" x14ac:dyDescent="0.4">
      <c r="A31" s="116" t="str">
        <f t="shared" si="0"/>
        <v>B共同住宅3地域</v>
      </c>
      <c r="B31" s="116" t="s">
        <v>132</v>
      </c>
      <c r="C31" s="116" t="s">
        <v>160</v>
      </c>
      <c r="D31" s="116" t="s">
        <v>157</v>
      </c>
      <c r="E31" s="116" t="s">
        <v>134</v>
      </c>
      <c r="F31" s="116" t="str">
        <f t="shared" si="1"/>
        <v>対象</v>
      </c>
    </row>
    <row r="32" spans="1:6" x14ac:dyDescent="0.4">
      <c r="A32" s="116" t="str">
        <f t="shared" si="0"/>
        <v>B共同住宅4地域</v>
      </c>
      <c r="B32" s="116" t="s">
        <v>132</v>
      </c>
      <c r="C32" s="116" t="s">
        <v>160</v>
      </c>
      <c r="D32" s="116" t="s">
        <v>158</v>
      </c>
      <c r="E32" s="116" t="s">
        <v>134</v>
      </c>
      <c r="F32" s="116" t="str">
        <f t="shared" si="1"/>
        <v>対象</v>
      </c>
    </row>
    <row r="33" spans="1:6" x14ac:dyDescent="0.4">
      <c r="A33" s="116" t="str">
        <f t="shared" si="0"/>
        <v>B共同住宅5～7地域</v>
      </c>
      <c r="B33" s="116" t="s">
        <v>132</v>
      </c>
      <c r="C33" s="116" t="s">
        <v>160</v>
      </c>
      <c r="D33" s="116" t="s">
        <v>159</v>
      </c>
      <c r="E33" s="116" t="s">
        <v>134</v>
      </c>
      <c r="F33" s="116" t="str">
        <f t="shared" si="1"/>
        <v>対象</v>
      </c>
    </row>
    <row r="34" spans="1:6" x14ac:dyDescent="0.4">
      <c r="A34" s="116" t="str">
        <f t="shared" si="0"/>
        <v>C戸建住宅1～2地域</v>
      </c>
      <c r="B34" s="116" t="s">
        <v>161</v>
      </c>
      <c r="C34" s="116" t="s">
        <v>155</v>
      </c>
      <c r="D34" s="116" t="s">
        <v>156</v>
      </c>
      <c r="E34" s="116" t="s">
        <v>162</v>
      </c>
      <c r="F34" s="116" t="str">
        <f t="shared" si="1"/>
        <v>対象外</v>
      </c>
    </row>
    <row r="35" spans="1:6" x14ac:dyDescent="0.4">
      <c r="A35" s="116" t="str">
        <f t="shared" si="0"/>
        <v>C戸建住宅3地域</v>
      </c>
      <c r="B35" s="116" t="s">
        <v>161</v>
      </c>
      <c r="C35" s="116" t="s">
        <v>155</v>
      </c>
      <c r="D35" s="116" t="s">
        <v>157</v>
      </c>
      <c r="E35" s="116" t="s">
        <v>162</v>
      </c>
      <c r="F35" s="116" t="str">
        <f t="shared" si="1"/>
        <v>対象外</v>
      </c>
    </row>
    <row r="36" spans="1:6" x14ac:dyDescent="0.4">
      <c r="A36" s="116" t="str">
        <f t="shared" si="0"/>
        <v>C戸建住宅4地域</v>
      </c>
      <c r="B36" s="116" t="s">
        <v>161</v>
      </c>
      <c r="C36" s="116" t="s">
        <v>155</v>
      </c>
      <c r="D36" s="116" t="s">
        <v>158</v>
      </c>
      <c r="E36" s="116" t="s">
        <v>135</v>
      </c>
      <c r="F36" s="116" t="str">
        <f t="shared" si="1"/>
        <v>対象外</v>
      </c>
    </row>
    <row r="37" spans="1:6" x14ac:dyDescent="0.4">
      <c r="A37" s="116" t="str">
        <f t="shared" si="0"/>
        <v>C戸建住宅5～7地域</v>
      </c>
      <c r="B37" s="116" t="s">
        <v>161</v>
      </c>
      <c r="C37" s="116" t="s">
        <v>155</v>
      </c>
      <c r="D37" s="116" t="s">
        <v>159</v>
      </c>
      <c r="E37" s="116" t="s">
        <v>135</v>
      </c>
      <c r="F37" s="116" t="str">
        <f t="shared" si="1"/>
        <v>対象外</v>
      </c>
    </row>
    <row r="38" spans="1:6" x14ac:dyDescent="0.4">
      <c r="A38" s="116" t="str">
        <f t="shared" si="0"/>
        <v>C共同住宅1～2地域</v>
      </c>
      <c r="B38" s="116" t="s">
        <v>161</v>
      </c>
      <c r="C38" s="116" t="s">
        <v>160</v>
      </c>
      <c r="D38" s="116" t="s">
        <v>156</v>
      </c>
      <c r="E38" s="116" t="s">
        <v>162</v>
      </c>
      <c r="F38" s="116" t="str">
        <f t="shared" si="1"/>
        <v>対象外</v>
      </c>
    </row>
    <row r="39" spans="1:6" x14ac:dyDescent="0.4">
      <c r="A39" s="116" t="str">
        <f t="shared" si="0"/>
        <v>C共同住宅3地域</v>
      </c>
      <c r="B39" s="116" t="s">
        <v>161</v>
      </c>
      <c r="C39" s="116" t="s">
        <v>160</v>
      </c>
      <c r="D39" s="116" t="s">
        <v>157</v>
      </c>
      <c r="E39" s="116" t="s">
        <v>162</v>
      </c>
      <c r="F39" s="116" t="str">
        <f t="shared" si="1"/>
        <v>対象外</v>
      </c>
    </row>
    <row r="40" spans="1:6" x14ac:dyDescent="0.4">
      <c r="A40" s="116" t="str">
        <f t="shared" si="0"/>
        <v>C共同住宅4地域</v>
      </c>
      <c r="B40" s="116" t="s">
        <v>161</v>
      </c>
      <c r="C40" s="116" t="s">
        <v>160</v>
      </c>
      <c r="D40" s="116" t="s">
        <v>158</v>
      </c>
      <c r="E40" s="116" t="s">
        <v>134</v>
      </c>
      <c r="F40" s="116" t="str">
        <f t="shared" si="1"/>
        <v>対象</v>
      </c>
    </row>
    <row r="41" spans="1:6" x14ac:dyDescent="0.4">
      <c r="A41" s="116" t="str">
        <f t="shared" si="0"/>
        <v>C共同住宅5～7地域</v>
      </c>
      <c r="B41" s="116" t="s">
        <v>161</v>
      </c>
      <c r="C41" s="116" t="s">
        <v>160</v>
      </c>
      <c r="D41" s="116" t="s">
        <v>159</v>
      </c>
      <c r="E41" s="116" t="s">
        <v>134</v>
      </c>
      <c r="F41" s="116" t="str">
        <f t="shared" si="1"/>
        <v>対象</v>
      </c>
    </row>
    <row r="42" spans="1:6" x14ac:dyDescent="0.4">
      <c r="A42" s="116" t="str">
        <f t="shared" si="0"/>
        <v>D戸建住宅1～2地域</v>
      </c>
      <c r="B42" s="116" t="s">
        <v>117</v>
      </c>
      <c r="C42" s="116" t="s">
        <v>155</v>
      </c>
      <c r="D42" s="116" t="s">
        <v>156</v>
      </c>
      <c r="E42" s="116" t="s">
        <v>162</v>
      </c>
      <c r="F42" s="116" t="str">
        <f t="shared" si="1"/>
        <v>対象外</v>
      </c>
    </row>
    <row r="43" spans="1:6" x14ac:dyDescent="0.4">
      <c r="A43" s="116" t="str">
        <f t="shared" si="0"/>
        <v>D戸建住宅3地域</v>
      </c>
      <c r="B43" s="116" t="s">
        <v>117</v>
      </c>
      <c r="C43" s="116" t="s">
        <v>155</v>
      </c>
      <c r="D43" s="116" t="s">
        <v>157</v>
      </c>
      <c r="E43" s="116" t="s">
        <v>162</v>
      </c>
      <c r="F43" s="116" t="str">
        <f t="shared" si="1"/>
        <v>対象外</v>
      </c>
    </row>
    <row r="44" spans="1:6" x14ac:dyDescent="0.4">
      <c r="A44" s="116" t="str">
        <f t="shared" si="0"/>
        <v>D戸建住宅4地域</v>
      </c>
      <c r="B44" s="116" t="s">
        <v>117</v>
      </c>
      <c r="C44" s="116" t="s">
        <v>155</v>
      </c>
      <c r="D44" s="116" t="s">
        <v>158</v>
      </c>
      <c r="E44" s="116" t="s">
        <v>135</v>
      </c>
      <c r="F44" s="116" t="str">
        <f t="shared" si="1"/>
        <v>対象外</v>
      </c>
    </row>
    <row r="45" spans="1:6" x14ac:dyDescent="0.4">
      <c r="A45" s="116" t="str">
        <f t="shared" si="0"/>
        <v>D戸建住宅5～7地域</v>
      </c>
      <c r="B45" s="116" t="s">
        <v>117</v>
      </c>
      <c r="C45" s="116" t="s">
        <v>155</v>
      </c>
      <c r="D45" s="116" t="s">
        <v>159</v>
      </c>
      <c r="E45" s="116" t="s">
        <v>135</v>
      </c>
      <c r="F45" s="116" t="str">
        <f t="shared" si="1"/>
        <v>対象外</v>
      </c>
    </row>
    <row r="46" spans="1:6" x14ac:dyDescent="0.4">
      <c r="A46" s="116" t="str">
        <f t="shared" si="0"/>
        <v>D共同住宅1～2地域</v>
      </c>
      <c r="B46" s="116" t="s">
        <v>117</v>
      </c>
      <c r="C46" s="116" t="s">
        <v>160</v>
      </c>
      <c r="D46" s="116" t="s">
        <v>156</v>
      </c>
      <c r="E46" s="116" t="s">
        <v>162</v>
      </c>
      <c r="F46" s="116" t="str">
        <f t="shared" si="1"/>
        <v>対象外</v>
      </c>
    </row>
    <row r="47" spans="1:6" x14ac:dyDescent="0.4">
      <c r="A47" s="116" t="str">
        <f t="shared" si="0"/>
        <v>D共同住宅3地域</v>
      </c>
      <c r="B47" s="116" t="s">
        <v>117</v>
      </c>
      <c r="C47" s="116" t="s">
        <v>160</v>
      </c>
      <c r="D47" s="116" t="s">
        <v>157</v>
      </c>
      <c r="E47" s="116" t="s">
        <v>162</v>
      </c>
      <c r="F47" s="116" t="str">
        <f t="shared" si="1"/>
        <v>対象外</v>
      </c>
    </row>
    <row r="48" spans="1:6" x14ac:dyDescent="0.4">
      <c r="A48" s="116" t="str">
        <f t="shared" si="0"/>
        <v>D共同住宅4地域</v>
      </c>
      <c r="B48" s="116" t="s">
        <v>117</v>
      </c>
      <c r="C48" s="116" t="s">
        <v>160</v>
      </c>
      <c r="D48" s="116" t="s">
        <v>158</v>
      </c>
      <c r="E48" s="116" t="s">
        <v>135</v>
      </c>
      <c r="F48" s="116" t="str">
        <f t="shared" si="1"/>
        <v>対象外</v>
      </c>
    </row>
    <row r="49" spans="1:6" x14ac:dyDescent="0.4">
      <c r="A49" s="116" t="str">
        <f t="shared" si="0"/>
        <v>D共同住宅5～7地域</v>
      </c>
      <c r="B49" s="116" t="s">
        <v>117</v>
      </c>
      <c r="C49" s="116" t="s">
        <v>160</v>
      </c>
      <c r="D49" s="116" t="s">
        <v>159</v>
      </c>
      <c r="E49" s="116" t="s">
        <v>135</v>
      </c>
      <c r="F49" s="116" t="str">
        <f t="shared" si="1"/>
        <v>対象外</v>
      </c>
    </row>
    <row r="50" spans="1:6" x14ac:dyDescent="0.4">
      <c r="A50" s="116" t="str">
        <f t="shared" si="0"/>
        <v>E戸建住宅1～2地域</v>
      </c>
      <c r="B50" s="116" t="s">
        <v>122</v>
      </c>
      <c r="C50" s="116" t="s">
        <v>155</v>
      </c>
      <c r="D50" s="116" t="s">
        <v>156</v>
      </c>
      <c r="E50" s="116" t="s">
        <v>162</v>
      </c>
      <c r="F50" s="116" t="str">
        <f t="shared" si="1"/>
        <v>対象外</v>
      </c>
    </row>
    <row r="51" spans="1:6" x14ac:dyDescent="0.4">
      <c r="A51" s="116" t="str">
        <f t="shared" si="0"/>
        <v>E戸建住宅3地域</v>
      </c>
      <c r="B51" s="116" t="s">
        <v>122</v>
      </c>
      <c r="C51" s="116" t="s">
        <v>155</v>
      </c>
      <c r="D51" s="116" t="s">
        <v>157</v>
      </c>
      <c r="E51" s="116" t="s">
        <v>162</v>
      </c>
      <c r="F51" s="116" t="str">
        <f t="shared" si="1"/>
        <v>対象外</v>
      </c>
    </row>
    <row r="52" spans="1:6" x14ac:dyDescent="0.4">
      <c r="A52" s="116" t="str">
        <f t="shared" si="0"/>
        <v>E戸建住宅4地域</v>
      </c>
      <c r="B52" s="116" t="s">
        <v>122</v>
      </c>
      <c r="C52" s="116" t="s">
        <v>155</v>
      </c>
      <c r="D52" s="116" t="s">
        <v>158</v>
      </c>
      <c r="E52" s="116" t="s">
        <v>162</v>
      </c>
      <c r="F52" s="116" t="str">
        <f t="shared" si="1"/>
        <v>対象外</v>
      </c>
    </row>
    <row r="53" spans="1:6" x14ac:dyDescent="0.4">
      <c r="A53" s="116" t="str">
        <f t="shared" si="0"/>
        <v>E戸建住宅5～7地域</v>
      </c>
      <c r="B53" s="116" t="s">
        <v>122</v>
      </c>
      <c r="C53" s="116" t="s">
        <v>155</v>
      </c>
      <c r="D53" s="116" t="s">
        <v>159</v>
      </c>
      <c r="E53" s="116" t="s">
        <v>135</v>
      </c>
      <c r="F53" s="116" t="str">
        <f t="shared" si="1"/>
        <v>対象外</v>
      </c>
    </row>
    <row r="54" spans="1:6" x14ac:dyDescent="0.4">
      <c r="A54" s="116" t="str">
        <f t="shared" si="0"/>
        <v>E共同住宅1～2地域</v>
      </c>
      <c r="B54" s="116" t="s">
        <v>122</v>
      </c>
      <c r="C54" s="116" t="s">
        <v>160</v>
      </c>
      <c r="D54" s="116" t="s">
        <v>156</v>
      </c>
      <c r="E54" s="116" t="s">
        <v>162</v>
      </c>
      <c r="F54" s="116" t="str">
        <f t="shared" si="1"/>
        <v>対象外</v>
      </c>
    </row>
    <row r="55" spans="1:6" x14ac:dyDescent="0.4">
      <c r="A55" s="116" t="str">
        <f t="shared" si="0"/>
        <v>E共同住宅3地域</v>
      </c>
      <c r="B55" s="116" t="s">
        <v>122</v>
      </c>
      <c r="C55" s="116" t="s">
        <v>160</v>
      </c>
      <c r="D55" s="116" t="s">
        <v>157</v>
      </c>
      <c r="E55" s="116" t="s">
        <v>162</v>
      </c>
      <c r="F55" s="116" t="str">
        <f t="shared" si="1"/>
        <v>対象外</v>
      </c>
    </row>
    <row r="56" spans="1:6" x14ac:dyDescent="0.4">
      <c r="A56" s="116" t="str">
        <f t="shared" si="0"/>
        <v>E共同住宅4地域</v>
      </c>
      <c r="B56" s="116" t="s">
        <v>122</v>
      </c>
      <c r="C56" s="116" t="s">
        <v>160</v>
      </c>
      <c r="D56" s="116" t="s">
        <v>158</v>
      </c>
      <c r="E56" s="116" t="s">
        <v>162</v>
      </c>
      <c r="F56" s="116" t="str">
        <f t="shared" si="1"/>
        <v>対象外</v>
      </c>
    </row>
    <row r="57" spans="1:6" x14ac:dyDescent="0.4">
      <c r="A57" s="116" t="str">
        <f t="shared" si="0"/>
        <v>E共同住宅5～7地域</v>
      </c>
      <c r="B57" s="116" t="s">
        <v>122</v>
      </c>
      <c r="C57" s="116" t="s">
        <v>160</v>
      </c>
      <c r="D57" s="116" t="s">
        <v>159</v>
      </c>
      <c r="E57" s="116" t="s">
        <v>135</v>
      </c>
      <c r="F57" s="116" t="str">
        <f t="shared" si="1"/>
        <v>対象外</v>
      </c>
    </row>
    <row r="58" spans="1:6" x14ac:dyDescent="0.4">
      <c r="A58" s="116" t="str">
        <f t="shared" si="0"/>
        <v>Y戸建住宅8地域</v>
      </c>
      <c r="B58" s="116" t="s">
        <v>163</v>
      </c>
      <c r="C58" s="116" t="s">
        <v>155</v>
      </c>
      <c r="D58" s="116" t="s">
        <v>164</v>
      </c>
      <c r="E58" s="116" t="s">
        <v>134</v>
      </c>
      <c r="F58" s="116" t="str">
        <f t="shared" si="1"/>
        <v>対象</v>
      </c>
    </row>
    <row r="59" spans="1:6" x14ac:dyDescent="0.4">
      <c r="A59" s="116" t="str">
        <f t="shared" si="0"/>
        <v>Y共同住宅8地域</v>
      </c>
      <c r="B59" s="116" t="s">
        <v>163</v>
      </c>
      <c r="C59" s="116" t="s">
        <v>160</v>
      </c>
      <c r="D59" s="116" t="s">
        <v>164</v>
      </c>
      <c r="E59" s="116" t="s">
        <v>134</v>
      </c>
      <c r="F59" s="116" t="str">
        <f t="shared" si="1"/>
        <v>対象</v>
      </c>
    </row>
    <row r="60" spans="1:6" x14ac:dyDescent="0.4">
      <c r="A60" s="116" t="str">
        <f t="shared" si="0"/>
        <v>Z戸建住宅8地域</v>
      </c>
      <c r="B60" s="116" t="s">
        <v>165</v>
      </c>
      <c r="C60" s="116" t="s">
        <v>155</v>
      </c>
      <c r="D60" s="116" t="s">
        <v>164</v>
      </c>
      <c r="E60" s="116" t="s">
        <v>134</v>
      </c>
      <c r="F60" s="116" t="str">
        <f t="shared" si="1"/>
        <v>対象</v>
      </c>
    </row>
    <row r="61" spans="1:6" x14ac:dyDescent="0.4">
      <c r="A61" s="116" t="str">
        <f t="shared" si="0"/>
        <v>Z共同住宅8地域</v>
      </c>
      <c r="B61" s="116" t="s">
        <v>165</v>
      </c>
      <c r="C61" s="116" t="s">
        <v>160</v>
      </c>
      <c r="D61" s="116" t="s">
        <v>164</v>
      </c>
      <c r="E61" s="116" t="s">
        <v>134</v>
      </c>
      <c r="F61" s="116" t="str">
        <f t="shared" si="1"/>
        <v>対象</v>
      </c>
    </row>
  </sheetData>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4" ma:contentTypeDescription="新しいドキュメントを作成します。" ma:contentTypeScope="" ma:versionID="da23bd4e296fe4faad76aa3184d8e94a">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cb850c052d4f7c86c1d0c268b0699da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a26607ab-acce-4977-bcf4-b0f01afe3773" xsi:nil="true"/>
    <lcf76f155ced4ddcb4097134ff3c332f xmlns="dfd569ee-a108-48e8-8367-6caeb7d66a63">
      <Terms xmlns="http://schemas.microsoft.com/office/infopath/2007/PartnerControls"/>
    </lcf76f155ced4ddcb4097134ff3c332f>
    <_dlc_DocId xmlns="f0fc40b5-0137-413d-b08b-f14be2a0c0e4">JPFS0072-2018251719-1222</_dlc_DocId>
    <_dlc_DocIdUrl xmlns="f0fc40b5-0137-413d-b08b-f14be2a0c0e4">
      <Url>https://lixilgroup.sharepoint.com/sites/JPFS0072/_layouts/15/DocIdRedir.aspx?ID=JPFS0072-2018251719-1222</Url>
      <Description>JPFS0072-2018251719-1222</Description>
    </_dlc_DocIdUrl>
  </documentManagement>
</p:properties>
</file>

<file path=customXml/itemProps1.xml><?xml version="1.0" encoding="utf-8"?>
<ds:datastoreItem xmlns:ds="http://schemas.openxmlformats.org/officeDocument/2006/customXml" ds:itemID="{2AC3B0B0-3679-4B79-8116-E4E02AA305B6}"/>
</file>

<file path=customXml/itemProps2.xml><?xml version="1.0" encoding="utf-8"?>
<ds:datastoreItem xmlns:ds="http://schemas.openxmlformats.org/officeDocument/2006/customXml" ds:itemID="{21FAB817-7478-4F47-91D1-BE599543BCA4}"/>
</file>

<file path=customXml/itemProps3.xml><?xml version="1.0" encoding="utf-8"?>
<ds:datastoreItem xmlns:ds="http://schemas.openxmlformats.org/officeDocument/2006/customXml" ds:itemID="{71EBD697-C708-4F98-821F-983444572DE9}"/>
</file>

<file path=customXml/itemProps4.xml><?xml version="1.0" encoding="utf-8"?>
<ds:datastoreItem xmlns:ds="http://schemas.openxmlformats.org/officeDocument/2006/customXml" ds:itemID="{4BB128F6-F6E5-4A27-ACAA-70A76D1495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64</vt:i4>
      </vt:variant>
    </vt:vector>
  </HeadingPairs>
  <TitlesOfParts>
    <vt:vector size="71" baseType="lpstr">
      <vt:lpstr>LIXIL対象製品リスト</vt:lpstr>
      <vt:lpstr>補助額を調べる</vt:lpstr>
      <vt:lpstr>名前定義</vt:lpstr>
      <vt:lpstr>開閉形式記号</vt:lpstr>
      <vt:lpstr>サイズ</vt:lpstr>
      <vt:lpstr>補助額</vt:lpstr>
      <vt:lpstr>こどもエコグレード</vt:lpstr>
      <vt:lpstr>LIXIL対象製品リスト!Print_Area</vt:lpstr>
      <vt:lpstr>開閉形式記号!Print_Area</vt:lpstr>
      <vt:lpstr>名前定義!Print_Area</vt:lpstr>
      <vt:lpstr>LIXIL対象製品リスト!Print_Titles</vt:lpstr>
      <vt:lpstr>名前定義!Print_Titles</vt:lpstr>
      <vt:lpstr>製品名一覧</vt:lpstr>
      <vt:lpstr>断熱等</vt:lpstr>
      <vt:lpstr>断熱等_防犯</vt:lpstr>
      <vt:lpstr>断熱等_防犯PRESEA_Hドア_DC仕様_</vt:lpstr>
      <vt:lpstr>断熱等_防犯PRESEA_Hドア_DC仕様_ドア_開き戸_D_</vt:lpstr>
      <vt:lpstr>断熱等_防犯PRESEA_Hドア_FA仕様_</vt:lpstr>
      <vt:lpstr>断熱等_防犯PRESEA_Hドア_FA仕様_ドア_開き戸_D_</vt:lpstr>
      <vt:lpstr>断熱等_防犯PRO_SE_70ドア_中桟無し_</vt:lpstr>
      <vt:lpstr>断熱等_防犯PRO_SE_70ドア_中桟無し_ドア_開き戸_D_</vt:lpstr>
      <vt:lpstr>断熱等_防犯PRO_SE_70ドア_中桟有り_</vt:lpstr>
      <vt:lpstr>断熱等_防犯PRO_SE_70ドア_中桟有り_ドア_開き戸_D_</vt:lpstr>
      <vt:lpstr>断熱等E_SHAPE_Window_TYPE_S_中桟無し_</vt:lpstr>
      <vt:lpstr>断熱等E_SHAPE_Window_TYPE_S_中桟無し_ドア_開き戸_D_</vt:lpstr>
      <vt:lpstr>断熱等PRESEA_Hドア_DC仕様_</vt:lpstr>
      <vt:lpstr>断熱等PRESEA_Hドア_DC仕様_ドア_開き戸_D_</vt:lpstr>
      <vt:lpstr>断熱等PRESEA_Hドア_FA仕様_</vt:lpstr>
      <vt:lpstr>断熱等PRESEA_Hドア_FA仕様_ドア_開き戸_D_</vt:lpstr>
      <vt:lpstr>断熱等PRO_SE_70ドア_中桟無し_</vt:lpstr>
      <vt:lpstr>断熱等PRO_SE_70ドア_中桟無し_ドア_開き戸_D_</vt:lpstr>
      <vt:lpstr>断熱等PRO_SE_70ドア_中桟有り_</vt:lpstr>
      <vt:lpstr>断熱等PRO_SE_70ドア_中桟有り_ドア_開き戸_D_</vt:lpstr>
      <vt:lpstr>断熱等PRO_SE_BFGドア_中桟無し_</vt:lpstr>
      <vt:lpstr>断熱等PRO_SE_BFGドア_中桟無し_ドア_開き戸_D_</vt:lpstr>
      <vt:lpstr>防音</vt:lpstr>
      <vt:lpstr>防音E_SHAPE_Window_TYPE_S_中桟無し_</vt:lpstr>
      <vt:lpstr>防音E_SHAPE_Window_TYPE_S_中桟無し_ドア_開き戸_D_</vt:lpstr>
      <vt:lpstr>防音PRESEA_Hドア_DC仕様_</vt:lpstr>
      <vt:lpstr>防音PRESEA_Hドア_DC仕様_ドア_開き戸_D_</vt:lpstr>
      <vt:lpstr>防音PRESEA_Hドア_FA仕様_</vt:lpstr>
      <vt:lpstr>防音PRESEA_Hドア_FA仕様_ドア_開き戸_D_</vt:lpstr>
      <vt:lpstr>防音PRO_SE_70ドア_中桟無し_</vt:lpstr>
      <vt:lpstr>防音PRO_SE_70ドア_中桟無し_ドア_開き戸_D_</vt:lpstr>
      <vt:lpstr>防音PRO_SE_70ドア_中桟無し_単板ガラス</vt:lpstr>
      <vt:lpstr>防音PRO_SE_70ドア_中桟無し_単板ガラスドア_開き戸_D_</vt:lpstr>
      <vt:lpstr>防音PRO_SE_70ドア_中桟有り_</vt:lpstr>
      <vt:lpstr>防音PRO_SE_70ドア_中桟有り_ドア_開き戸_D_</vt:lpstr>
      <vt:lpstr>防音PRO_SE_70ドア_中桟有り_単板ガラス</vt:lpstr>
      <vt:lpstr>防音PRO_SE_70ドア_中桟有り_単板ガラスドア_開き戸_D_</vt:lpstr>
      <vt:lpstr>防音PRO_SE_70引戸</vt:lpstr>
      <vt:lpstr>防音PRO_SE_70引戸_単板ガラス</vt:lpstr>
      <vt:lpstr>防音PRO_SE_70引戸_単板ガラス引戸_E_</vt:lpstr>
      <vt:lpstr>防音PRO_SE_70引戸引戸_E_</vt:lpstr>
      <vt:lpstr>防音PRO_SE_BFGドア_中桟無し_</vt:lpstr>
      <vt:lpstr>防音PRO_SE_BFGドア_中桟無し_ドア_開き戸_D_</vt:lpstr>
      <vt:lpstr>防音PRO_SE_BFGドア_中桟無し_単板ガラス</vt:lpstr>
      <vt:lpstr>防音PRO_SE_BFGドア_中桟無し_単板ガラスドア_開き戸_D_</vt:lpstr>
      <vt:lpstr>防犯</vt:lpstr>
      <vt:lpstr>防犯PRESEA_Hドア_DC仕様_</vt:lpstr>
      <vt:lpstr>防犯PRESEA_Hドア_DC仕様_ドア_開き戸_D_</vt:lpstr>
      <vt:lpstr>防犯PRESEA_Hドア_FA仕様_</vt:lpstr>
      <vt:lpstr>防犯PRESEA_Hドア_FA仕様_ドア_開き戸_D_</vt:lpstr>
      <vt:lpstr>防犯PRO_SE_70ドア_中桟無し_</vt:lpstr>
      <vt:lpstr>防犯PRO_SE_70ドア_中桟無し_ドア_開き戸_D_</vt:lpstr>
      <vt:lpstr>防犯PRO_SE_70ドア_中桟無し_単板ガラス</vt:lpstr>
      <vt:lpstr>防犯PRO_SE_70ドア_中桟無し_単板ガラスドア_開き戸_D_</vt:lpstr>
      <vt:lpstr>防犯PRO_SE_70ドア_中桟有り_</vt:lpstr>
      <vt:lpstr>防犯PRO_SE_70ドア_中桟有り_ドア_開き戸_D_</vt:lpstr>
      <vt:lpstr>防犯PRO_SE_70ドア_中桟有り_単板ガラス</vt:lpstr>
      <vt:lpstr>防犯PRO_SE_70ドア_中桟有り_単板ガラスドア_開き戸_D_</vt:lpstr>
    </vt:vector>
  </TitlesOfParts>
  <Company>LIXIL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大利 知之(Tomoyuki Otoshi)</dc:creator>
  <cp:lastModifiedBy>大利 知之(Tomoyuki Otoshi)</cp:lastModifiedBy>
  <dcterms:created xsi:type="dcterms:W3CDTF">2024-03-11T23:48:00Z</dcterms:created>
  <dcterms:modified xsi:type="dcterms:W3CDTF">2024-03-11T23:50:54Z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0x010100DFFB7FB4E3F3884CA5E9D39FD34BABD8</vt:lpwstr>
  </property>
  <property fmtid="{D5CDD505-2E9C-101B-9397-08002B2CF9AE}" pid="3" name="_dlc_DocIdItemGuid">
    <vt:lpwstr>4670fa1e-b03d-452d-8f0e-a6c0ce87d1cc</vt:lpwstr>
  </property>
  <property fmtid="{D5CDD505-2E9C-101B-9397-08002B2CF9AE}" pid="4" name="MediaServiceImageTags">
    <vt:lpwstr/>
  </property>
</Properties>
</file>