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66925"/>
  <mc:AlternateContent xmlns:mc="http://schemas.openxmlformats.org/markup-compatibility/2006">
    <mc:Choice Requires="x15">
      <x15ac:absPath xmlns:x15ac="http://schemas.microsoft.com/office/spreadsheetml/2010/11/ac" url="D:\OneDrive - LIXIL\inspiron\住宅ポイント\★住宅省エネキャンペーン2024\第1回申請\対象製品リスト（Excel）\ドア\"/>
    </mc:Choice>
  </mc:AlternateContent>
  <xr:revisionPtr revIDLastSave="35" documentId="13_ncr:1_{8643CB2D-C467-4835-A28C-70B9B24051D2}" xr6:coauthVersionLast="38" xr6:coauthVersionMax="47" xr10:uidLastSave="{1C4ED378-AEF8-4799-A344-04C5015C9A8C}"/>
  <workbookProtection workbookAlgorithmName="SHA-512" workbookHashValue="yv806IWwrQ5A3zdfV51nsXLxZNChpnp0DPuzKUlmE0+7TMQOarVXz+zdwXBkoEMjZQFKB3c6YPld9O2BSXBmPQ==" workbookSaltValue="y5igFKTyZfOefDdJwtDLuA==" workbookSpinCount="100000" lockStructure="1"/>
  <bookViews>
    <workbookView xWindow="-120" yWindow="-120" windowWidth="29040" windowHeight="15720" firstSheet="1" activeTab="1" xr2:uid="{CF074EB1-6665-430E-992A-4D004990E412}"/>
  </bookViews>
  <sheets>
    <sheet name="サイズ" sheetId="1" state="hidden" r:id="rId1"/>
    <sheet name="LIXIL対象製品リスト" sheetId="2" r:id="rId2"/>
    <sheet name="補助額を調べる" sheetId="3" r:id="rId3"/>
    <sheet name="ドア扉交換適合製品" sheetId="8" r:id="rId4"/>
    <sheet name="開閉形式記号" sheetId="4" state="hidden" r:id="rId5"/>
    <sheet name="補助額" sheetId="5" state="hidden" r:id="rId6"/>
    <sheet name="名前定義" sheetId="6" state="hidden" r:id="rId7"/>
    <sheet name="こどもエコグレード" sheetId="7" state="hidden" r:id="rId8"/>
  </sheets>
  <externalReferences>
    <externalReference r:id="rId9"/>
    <externalReference r:id="rId10"/>
  </externalReferences>
  <definedNames>
    <definedName name="_xlnm._FilterDatabase" localSheetId="1" hidden="1">LIXIL対象製品リスト!$B$6:$U$6</definedName>
    <definedName name="_xlnm._FilterDatabase" localSheetId="3" hidden="1">ドア扉交換適合製品!$A$6:$X$6</definedName>
    <definedName name="_xlnm._FilterDatabase" localSheetId="4" hidden="1">開閉形式記号!#REF!</definedName>
    <definedName name="_xlnm._FilterDatabase" localSheetId="6" hidden="1">名前定義!$A$1:$E$1093</definedName>
    <definedName name="ENDA" localSheetId="3">#REF!</definedName>
    <definedName name="ENDA" localSheetId="4">#REF!</definedName>
    <definedName name="ENDA">#REF!</definedName>
    <definedName name="ENDB" localSheetId="3">#REF!</definedName>
    <definedName name="ENDB" localSheetId="4">#REF!</definedName>
    <definedName name="ENDB">#REF!</definedName>
    <definedName name="_xlnm.Print_Area" localSheetId="1">LIXIL対象製品リスト!$B$2:$P$1099</definedName>
    <definedName name="_xlnm.Print_Area" localSheetId="3">ドア扉交換適合製品!$A$1:$AB$46</definedName>
    <definedName name="_xlnm.Print_Area" localSheetId="4">開閉形式記号!$B$2:$D$20</definedName>
    <definedName name="_xlnm.Print_Area" localSheetId="6">名前定義!$A$1:$E$1094</definedName>
    <definedName name="_xlnm.Print_Titles" localSheetId="1">LIXIL対象製品リスト!$6:$6</definedName>
    <definedName name="_xlnm.Print_Titles" localSheetId="6">名前定義!$1:$1</definedName>
    <definedName name="Z_0FB167E2_469C_4A07_90CB_DA712366438E_.wvu.FilterData" localSheetId="4" hidden="1">開閉形式記号!#REF!</definedName>
    <definedName name="Z_37B5F074_0BD9_4638_8756_0FF1F3E726F6_.wvu.FilterData" localSheetId="4" hidden="1">開閉形式記号!#REF!</definedName>
    <definedName name="コピー" localSheetId="3">#REF!</definedName>
    <definedName name="コピー" localSheetId="4">#REF!</definedName>
    <definedName name="コピー">#REF!</definedName>
    <definedName name="構造" localSheetId="3">#REF!</definedName>
    <definedName name="構造" localSheetId="4">[1]LIST!$D$3:$D$7</definedName>
    <definedName name="構造">#REF!</definedName>
    <definedName name="製品区分" localSheetId="3">#REF!</definedName>
    <definedName name="製品区分" localSheetId="4">[1]LIST!$A$3:$A$6</definedName>
    <definedName name="製品区分">#REF!</definedName>
    <definedName name="製品名一覧" localSheetId="3">[2]名前定義!$G$2</definedName>
    <definedName name="製品名一覧">名前定義!$G$2:$G$3</definedName>
    <definedName name="断熱等">名前定義!$M$2:$M$28</definedName>
    <definedName name="断熱等リトビラ玄関ドア_ｋ２仕様_ガラス入り_採風仕様含む_８地域向け_">名前定義!$B$7</definedName>
    <definedName name="断熱等リトビラ玄関ドア_ｋ２仕様_ガラス入り_採風仕様含む_８地域向け_ドア_開き戸_D_">名前定義!$E$7</definedName>
    <definedName name="断熱等リトビラ玄関ドア_ｋ２仕様_ガラス無し__８地域向け_">名前定義!$B$6</definedName>
    <definedName name="断熱等リトビラ玄関ドア_ｋ２仕様_ガラス無し__８地域向け_ドア_開き戸_D_">名前定義!$E$6</definedName>
    <definedName name="断熱等リトビラ玄関ドア_ｋ２仕様_袖_ランマ無し_ガラス入り_ポスト無し_採風仕様含む">名前定義!$B$4</definedName>
    <definedName name="断熱等リトビラ玄関ドア_ｋ２仕様_袖_ランマ無し_ガラス入り_ポスト無し_採風仕様含むドア_開き戸_D_">名前定義!$E$4</definedName>
    <definedName name="断熱等リトビラ玄関ドア_ｋ２仕様_袖_ランマ無し_ガラス入り_ポスト有り_採風仕様含む">名前定義!$B$5</definedName>
    <definedName name="断熱等リトビラ玄関ドア_ｋ２仕様_袖_ランマ無し_ガラス入り_ポスト有り_採風仕様含むドア_開き戸_D_">名前定義!$E$5</definedName>
    <definedName name="断熱等リトビラ玄関ドア_ｋ２仕様_袖_ランマ無し_ガラス無し_ポスト無し_">名前定義!$B$2</definedName>
    <definedName name="断熱等リトビラ玄関ドア_ｋ２仕様_袖_ランマ無し_ガラス無し_ポスト無し_ドア_開き戸_D_">名前定義!$E$2</definedName>
    <definedName name="断熱等リトビラ玄関ドア_ｋ２仕様_袖_ランマ無し_ガラス無し_ポスト有り_">名前定義!$B$3</definedName>
    <definedName name="断熱等リトビラ玄関ドア_ｋ２仕様_袖_ランマ無し_ガラス無し_ポスト有り_ドア_開き戸_D_">名前定義!$E$3</definedName>
    <definedName name="断熱等リトビラ玄関ドア_ｋ４仕様_ガラス入り_採風仕様含む_８地域向け_">名前定義!$B$13</definedName>
    <definedName name="断熱等リトビラ玄関ドア_ｋ４仕様_ガラス入り_採風仕様含む_８地域向け_ドア_開き戸_D_">名前定義!$E$13</definedName>
    <definedName name="断熱等リトビラ玄関ドア_ｋ４仕様_ガラス無し__８地域向け_">名前定義!$B$12</definedName>
    <definedName name="断熱等リトビラ玄関ドア_ｋ４仕様_ガラス無し__８地域向け_ドア_開き戸_D_">名前定義!$E$12</definedName>
    <definedName name="断熱等リトビラ玄関ドア_ｋ４仕様_袖_ランマ無し_ガラス入り_ポスト無し_採風仕様含む">名前定義!$B$10</definedName>
    <definedName name="断熱等リトビラ玄関ドア_ｋ４仕様_袖_ランマ無し_ガラス入り_ポスト無し_採風仕様含むドア_開き戸_D_">名前定義!$E$10</definedName>
    <definedName name="断熱等リトビラ玄関ドア_ｋ４仕様_袖_ランマ無し_ガラス入り_ポスト有り_採風仕様含む">名前定義!$B$11</definedName>
    <definedName name="断熱等リトビラ玄関ドア_ｋ４仕様_袖_ランマ無し_ガラス入り_ポスト有り_採風仕様含むドア_開き戸_D_">名前定義!$E$11</definedName>
    <definedName name="断熱等リトビラ玄関ドア_ｋ４仕様_袖_ランマ無し_ガラス無し_ポスト無し_">名前定義!$B$8</definedName>
    <definedName name="断熱等リトビラ玄関ドア_ｋ４仕様_袖_ランマ無し_ガラス無し_ポスト無し_ドア_開き戸_D_">名前定義!$E$8</definedName>
    <definedName name="断熱等リトビラ玄関ドア_ｋ４仕様_袖_ランマ無し_ガラス無し_ポスト有り_">名前定義!$B$9</definedName>
    <definedName name="断熱等リトビラ玄関ドア_ｋ４仕様_袖_ランマ無し_ガラス無し_ポスト有り_ドア_開き戸_D_">名前定義!$E$9</definedName>
    <definedName name="断熱等扉交換用ドア_ハニカム_袖_ランマ無し_ガラス入り_">名前定義!$B$21</definedName>
    <definedName name="断熱等扉交換用ドア_ハニカム_袖_ランマ無し_ガラス入り__８地域向け_">名前定義!$B$22</definedName>
    <definedName name="断熱等扉交換用ドア_ハニカム_袖_ランマ無し_ガラス入り__８地域向け_ドア_開き戸_D_">名前定義!$E$24</definedName>
    <definedName name="断熱等扉交換用ドア_ハニカム_袖_ランマ無し_ガラス入り_ドア_開き戸_D_">名前定義!$E$21:$E$23</definedName>
    <definedName name="断熱等扉交換用ドア_ハニカム_袖_ランマ無し_ガラス入り_ポスト無し_">名前定義!$B$20</definedName>
    <definedName name="断熱等扉交換用ドア_ハニカム_袖_ランマ無し_ガラス入り_ポスト無し_ドア_開き戸_D_">名前定義!$E$20</definedName>
    <definedName name="断熱等扉交換用ドア_ハニカム_袖_ランマ無し_ガラス無し_">名前定義!$B$18</definedName>
    <definedName name="断熱等扉交換用ドア_ハニカム_袖_ランマ無し_ガラス無し__８地域向け_">名前定義!$B$19</definedName>
    <definedName name="断熱等扉交換用ドア_ハニカム_袖_ランマ無し_ガラス無し__８地域向け_ドア_開き戸_D_">名前定義!$E$19</definedName>
    <definedName name="断熱等扉交換用ドア_ハニカム_袖_ランマ無し_ガラス無し_ドア_開き戸_D_">名前定義!$E$18</definedName>
    <definedName name="断熱等扉交換用ドア_フラッシュ_袖_ランマ無し_ガラス入り_">名前定義!$B$16</definedName>
    <definedName name="断熱等扉交換用ドア_フラッシュ_袖_ランマ無し_ガラス入り__８地域向け_">名前定義!$B$17</definedName>
    <definedName name="断熱等扉交換用ドア_フラッシュ_袖_ランマ無し_ガラス入り__８地域向け_ドア_開き戸_D_">名前定義!$E$17</definedName>
    <definedName name="断熱等扉交換用ドア_フラッシュ_袖_ランマ無し_ガラス入り_ドア_開き戸_D_">名前定義!$E$16</definedName>
    <definedName name="断熱等扉交換用ドア_フラッシュ_袖_ランマ無し_ガラス無し_">名前定義!$B$14</definedName>
    <definedName name="断熱等扉交換用ドア_フラッシュ_袖_ランマ無し_ガラス無し__８地域向け_">名前定義!$B$15</definedName>
    <definedName name="断熱等扉交換用ドア_フラッシュ_袖_ランマ無し_ガラス無し__８地域向け_ドア_開き戸_D_">名前定義!$E$15</definedName>
    <definedName name="断熱等扉交換用ドア_フラッシュ_袖_ランマ無し_ガラス無し_ドア_開き戸_D_">名前定義!$E$14</definedName>
    <definedName name="断熱等扉交換用引戸_ハニカム_袖_ランマ無し_ガラス無し_">名前定義!$B$27</definedName>
    <definedName name="断熱等扉交換用引戸_ハニカム_袖_ランマ無し_ガラス無し__８地域向け_">名前定義!$B$28</definedName>
    <definedName name="断熱等扉交換用引戸_ハニカム_袖_ランマ無し_ガラス無し__８地域向け_引戸_E_">名前定義!$E$30</definedName>
    <definedName name="断熱等扉交換用引戸_ハニカム_袖_ランマ無し_ガラス無し_引戸_E_">名前定義!$E$29</definedName>
    <definedName name="断熱等扉交換用引戸_フラッシュ_袖_ランマ無し_ガラス入り_">名前定義!$B$25</definedName>
    <definedName name="断熱等扉交換用引戸_フラッシュ_袖_ランマ無し_ガラス入り__８地域向け_">名前定義!$B$26</definedName>
    <definedName name="断熱等扉交換用引戸_フラッシュ_袖_ランマ無し_ガラス入り__８地域向け_引戸_E_">名前定義!$E$28</definedName>
    <definedName name="断熱等扉交換用引戸_フラッシュ_袖_ランマ無し_ガラス入り_引戸_E_">名前定義!$E$27</definedName>
    <definedName name="断熱等扉交換用引戸_フラッシュ_袖_ランマ無し_ガラス無し_">名前定義!$B$23</definedName>
    <definedName name="断熱等扉交換用引戸_フラッシュ_袖_ランマ無し_ガラス無し__８地域向け_">名前定義!$B$24</definedName>
    <definedName name="断熱等扉交換用引戸_フラッシュ_袖_ランマ無し_ガラス無し__８地域向け_引戸_E_">名前定義!$E$26</definedName>
    <definedName name="断熱等扉交換用引戸_フラッシュ_袖_ランマ無し_ガラス無し_引戸_E_">名前定義!$E$25</definedName>
    <definedName name="適応地域" localSheetId="3">#REF!</definedName>
    <definedName name="適応地域" localSheetId="4">[1]LIST!$G$3:$G$6</definedName>
    <definedName name="適応地域">#REF!</definedName>
    <definedName name="防音">名前定義!$M$29:$M$30</definedName>
    <definedName name="防音リトビラ玄関ドア_ｋ２仕様">名前定義!$B$29</definedName>
    <definedName name="防音リトビラ玄関ドア_ｋ２仕様ドア_開き戸_D_">名前定義!$E$31</definedName>
    <definedName name="防音リトビラ玄関ドア_ｋ４仕様">名前定義!$B$30</definedName>
    <definedName name="防音リトビラ玄関ドア_ｋ４仕様ドア_開き戸_D_">名前定義!$E$32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alcChain.xml><?xml version="1.0" encoding="utf-8"?>
<calcChain xmlns="http://schemas.openxmlformats.org/spreadsheetml/2006/main">
  <c r="F61" i="7" l="1"/>
  <c r="A61" i="7"/>
  <c r="F60" i="7"/>
  <c r="A60" i="7"/>
  <c r="F59" i="7"/>
  <c r="A59" i="7"/>
  <c r="F58" i="7"/>
  <c r="A58" i="7"/>
  <c r="F57" i="7"/>
  <c r="A57" i="7"/>
  <c r="F56" i="7"/>
  <c r="A56" i="7"/>
  <c r="F55" i="7"/>
  <c r="A55" i="7"/>
  <c r="F54" i="7"/>
  <c r="A54" i="7"/>
  <c r="F53" i="7"/>
  <c r="A53" i="7"/>
  <c r="F52" i="7"/>
  <c r="A52" i="7"/>
  <c r="F51" i="7"/>
  <c r="A51" i="7"/>
  <c r="F50" i="7"/>
  <c r="A50" i="7"/>
  <c r="F49" i="7"/>
  <c r="A49" i="7"/>
  <c r="F48" i="7"/>
  <c r="A48" i="7"/>
  <c r="F47" i="7"/>
  <c r="A47" i="7"/>
  <c r="F46" i="7"/>
  <c r="A46" i="7"/>
  <c r="F45" i="7"/>
  <c r="A45" i="7"/>
  <c r="F44" i="7"/>
  <c r="A44" i="7"/>
  <c r="F43" i="7"/>
  <c r="A43" i="7"/>
  <c r="F42" i="7"/>
  <c r="A42" i="7"/>
  <c r="F41" i="7"/>
  <c r="A41" i="7"/>
  <c r="F40" i="7"/>
  <c r="A40" i="7"/>
  <c r="F39" i="7"/>
  <c r="A39" i="7"/>
  <c r="F38" i="7"/>
  <c r="A38" i="7"/>
  <c r="F37" i="7"/>
  <c r="A37" i="7"/>
  <c r="F36" i="7"/>
  <c r="A36" i="7"/>
  <c r="F35" i="7"/>
  <c r="A35" i="7"/>
  <c r="F34" i="7"/>
  <c r="A34" i="7"/>
  <c r="F33" i="7"/>
  <c r="A33" i="7"/>
  <c r="F32" i="7"/>
  <c r="A32" i="7"/>
  <c r="F31" i="7"/>
  <c r="A31" i="7"/>
  <c r="F30" i="7"/>
  <c r="A30" i="7"/>
  <c r="F29" i="7"/>
  <c r="A29" i="7"/>
  <c r="F28" i="7"/>
  <c r="A28" i="7"/>
  <c r="F27" i="7"/>
  <c r="A27" i="7"/>
  <c r="F26" i="7"/>
  <c r="A26" i="7"/>
  <c r="F25" i="7"/>
  <c r="A25" i="7"/>
  <c r="F24" i="7"/>
  <c r="A24" i="7"/>
  <c r="F23" i="7"/>
  <c r="A23" i="7"/>
  <c r="F22" i="7"/>
  <c r="A22" i="7"/>
  <c r="F21" i="7"/>
  <c r="A21" i="7"/>
  <c r="F20" i="7"/>
  <c r="A20" i="7"/>
  <c r="F19" i="7"/>
  <c r="A19" i="7"/>
  <c r="F18" i="7"/>
  <c r="A18" i="7"/>
  <c r="F17" i="7"/>
  <c r="A17" i="7"/>
  <c r="F16" i="7"/>
  <c r="A16" i="7"/>
  <c r="F15" i="7"/>
  <c r="A15" i="7"/>
  <c r="F14" i="7"/>
  <c r="A14" i="7"/>
  <c r="F13" i="7"/>
  <c r="A13" i="7"/>
  <c r="F12" i="7"/>
  <c r="A12" i="7"/>
  <c r="F11" i="7"/>
  <c r="A11" i="7"/>
  <c r="F10" i="7"/>
  <c r="A10" i="7"/>
  <c r="F9" i="7"/>
  <c r="A9" i="7"/>
  <c r="F8" i="7"/>
  <c r="A8" i="7"/>
  <c r="F7" i="7"/>
  <c r="A7" i="7"/>
  <c r="F6" i="7"/>
  <c r="A6" i="7"/>
  <c r="F5" i="7"/>
  <c r="A5" i="7"/>
  <c r="F4" i="7"/>
  <c r="A4" i="7"/>
  <c r="F3" i="7"/>
  <c r="A3" i="7"/>
  <c r="F2" i="7"/>
  <c r="A2" i="7"/>
  <c r="A209" i="5"/>
  <c r="A208" i="5"/>
  <c r="A207" i="5"/>
  <c r="A206" i="5"/>
  <c r="A205" i="5"/>
  <c r="A204" i="5"/>
  <c r="A203" i="5"/>
  <c r="A202" i="5"/>
  <c r="A201" i="5"/>
  <c r="A200" i="5"/>
  <c r="A199" i="5"/>
  <c r="A198" i="5"/>
  <c r="A197" i="5"/>
  <c r="A196" i="5"/>
  <c r="A195" i="5"/>
  <c r="A194" i="5"/>
  <c r="A193" i="5"/>
  <c r="A192" i="5"/>
  <c r="A191" i="5"/>
  <c r="A190" i="5"/>
  <c r="A189" i="5"/>
  <c r="A188" i="5"/>
  <c r="A187" i="5"/>
  <c r="A186" i="5"/>
  <c r="A185" i="5"/>
  <c r="A184" i="5"/>
  <c r="A183" i="5"/>
  <c r="A182" i="5"/>
  <c r="F181" i="5"/>
  <c r="A181" i="5"/>
  <c r="F180" i="5"/>
  <c r="A180" i="5"/>
  <c r="F179" i="5"/>
  <c r="A179" i="5" s="1"/>
  <c r="F178" i="5"/>
  <c r="A178" i="5" s="1"/>
  <c r="F177" i="5"/>
  <c r="A177" i="5"/>
  <c r="F176" i="5"/>
  <c r="A176" i="5"/>
  <c r="F175" i="5"/>
  <c r="A175" i="5" s="1"/>
  <c r="F174" i="5"/>
  <c r="A174" i="5" s="1"/>
  <c r="F173" i="5"/>
  <c r="A173" i="5" s="1"/>
  <c r="F172" i="5"/>
  <c r="A172" i="5"/>
  <c r="F171" i="5"/>
  <c r="A171" i="5"/>
  <c r="F170" i="5"/>
  <c r="A170" i="5" s="1"/>
  <c r="F169" i="5"/>
  <c r="A169" i="5" s="1"/>
  <c r="F168" i="5"/>
  <c r="A168" i="5"/>
  <c r="F167" i="5"/>
  <c r="A167" i="5"/>
  <c r="F166" i="5"/>
  <c r="A166" i="5" s="1"/>
  <c r="F165" i="5"/>
  <c r="A165" i="5"/>
  <c r="F164" i="5"/>
  <c r="A164" i="5" s="1"/>
  <c r="F163" i="5"/>
  <c r="A163" i="5"/>
  <c r="F162" i="5"/>
  <c r="A162" i="5" s="1"/>
  <c r="F161" i="5"/>
  <c r="A161" i="5" s="1"/>
  <c r="F160" i="5"/>
  <c r="A160" i="5" s="1"/>
  <c r="F159" i="5"/>
  <c r="A159" i="5"/>
  <c r="F158" i="5"/>
  <c r="A158" i="5" s="1"/>
  <c r="F157" i="5"/>
  <c r="A157" i="5"/>
  <c r="F156" i="5"/>
  <c r="A156" i="5"/>
  <c r="F155" i="5"/>
  <c r="A155" i="5" s="1"/>
  <c r="F154" i="5"/>
  <c r="A154" i="5" s="1"/>
  <c r="F153" i="5"/>
  <c r="A153" i="5"/>
  <c r="F152" i="5"/>
  <c r="A152" i="5" s="1"/>
  <c r="F151" i="5"/>
  <c r="A151" i="5" s="1"/>
  <c r="F150" i="5"/>
  <c r="A150" i="5" s="1"/>
  <c r="F149" i="5"/>
  <c r="A149" i="5"/>
  <c r="F148" i="5"/>
  <c r="A148" i="5"/>
  <c r="F147" i="5"/>
  <c r="A147" i="5"/>
  <c r="F146" i="5"/>
  <c r="A146" i="5" s="1"/>
  <c r="F145" i="5"/>
  <c r="A145" i="5"/>
  <c r="F144" i="5"/>
  <c r="A144" i="5"/>
  <c r="F143" i="5"/>
  <c r="A143" i="5" s="1"/>
  <c r="F142" i="5"/>
  <c r="A142" i="5" s="1"/>
  <c r="F141" i="5"/>
  <c r="A141" i="5" s="1"/>
  <c r="F140" i="5"/>
  <c r="A140" i="5"/>
  <c r="F139" i="5"/>
  <c r="A139" i="5"/>
  <c r="F138" i="5"/>
  <c r="A138" i="5" s="1"/>
  <c r="F137" i="5"/>
  <c r="A137" i="5" s="1"/>
  <c r="F136" i="5"/>
  <c r="A136" i="5"/>
  <c r="F135" i="5"/>
  <c r="A135" i="5"/>
  <c r="F134" i="5"/>
  <c r="A134" i="5" s="1"/>
  <c r="F133" i="5"/>
  <c r="A133" i="5"/>
  <c r="F132" i="5"/>
  <c r="A132" i="5" s="1"/>
  <c r="F131" i="5"/>
  <c r="A131" i="5"/>
  <c r="F130" i="5"/>
  <c r="A130" i="5" s="1"/>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F85" i="5"/>
  <c r="A85" i="5"/>
  <c r="F84" i="5"/>
  <c r="A84" i="5" s="1"/>
  <c r="F83" i="5"/>
  <c r="A83" i="5"/>
  <c r="F82" i="5"/>
  <c r="A82" i="5"/>
  <c r="F81" i="5"/>
  <c r="A81" i="5" s="1"/>
  <c r="F80" i="5"/>
  <c r="A80" i="5" s="1"/>
  <c r="F79" i="5"/>
  <c r="A79" i="5"/>
  <c r="F78" i="5"/>
  <c r="A78" i="5" s="1"/>
  <c r="F77" i="5"/>
  <c r="A77" i="5" s="1"/>
  <c r="F76" i="5"/>
  <c r="A76" i="5" s="1"/>
  <c r="F75" i="5"/>
  <c r="A75" i="5"/>
  <c r="F74" i="5"/>
  <c r="A74" i="5"/>
  <c r="F73" i="5"/>
  <c r="A73" i="5"/>
  <c r="F72" i="5"/>
  <c r="A72" i="5" s="1"/>
  <c r="F71" i="5"/>
  <c r="A71" i="5"/>
  <c r="F70" i="5"/>
  <c r="A70" i="5"/>
  <c r="F69" i="5"/>
  <c r="A69" i="5" s="1"/>
  <c r="F68" i="5"/>
  <c r="A68" i="5" s="1"/>
  <c r="F67" i="5"/>
  <c r="A67" i="5" s="1"/>
  <c r="F66" i="5"/>
  <c r="A66" i="5"/>
  <c r="F65" i="5"/>
  <c r="A65" i="5"/>
  <c r="F64" i="5"/>
  <c r="A64" i="5" s="1"/>
  <c r="F63" i="5"/>
  <c r="A63" i="5" s="1"/>
  <c r="F62" i="5"/>
  <c r="A62" i="5"/>
  <c r="F61" i="5"/>
  <c r="A61" i="5"/>
  <c r="F60" i="5"/>
  <c r="A60" i="5" s="1"/>
  <c r="F59" i="5"/>
  <c r="A59" i="5"/>
  <c r="F58" i="5"/>
  <c r="A58" i="5" s="1"/>
  <c r="F57" i="5"/>
  <c r="A57" i="5"/>
  <c r="F56" i="5"/>
  <c r="A56" i="5" s="1"/>
  <c r="F55" i="5"/>
  <c r="A55" i="5" s="1"/>
  <c r="F54" i="5"/>
  <c r="A54" i="5" s="1"/>
  <c r="F53" i="5"/>
  <c r="A53" i="5"/>
  <c r="F52" i="5"/>
  <c r="A52" i="5" s="1"/>
  <c r="F51" i="5"/>
  <c r="A51" i="5"/>
  <c r="F50" i="5"/>
  <c r="A50" i="5"/>
  <c r="F49" i="5"/>
  <c r="A49" i="5" s="1"/>
  <c r="F48" i="5"/>
  <c r="A48" i="5" s="1"/>
  <c r="F47" i="5"/>
  <c r="A47" i="5"/>
  <c r="F46" i="5"/>
  <c r="A46" i="5" s="1"/>
  <c r="F45" i="5"/>
  <c r="A45" i="5" s="1"/>
  <c r="F44" i="5"/>
  <c r="A44" i="5" s="1"/>
  <c r="F43" i="5"/>
  <c r="A43" i="5"/>
  <c r="F42" i="5"/>
  <c r="A42" i="5"/>
  <c r="F41" i="5"/>
  <c r="A41" i="5"/>
  <c r="F40" i="5"/>
  <c r="A40" i="5" s="1"/>
  <c r="F39" i="5"/>
  <c r="A39" i="5"/>
  <c r="F38" i="5"/>
  <c r="A38" i="5"/>
  <c r="F37" i="5"/>
  <c r="A37" i="5" s="1"/>
  <c r="F36" i="5"/>
  <c r="A36" i="5" s="1"/>
  <c r="F35" i="5"/>
  <c r="A35" i="5" s="1"/>
  <c r="F34" i="5"/>
  <c r="A34" i="5"/>
  <c r="F33" i="5"/>
  <c r="A33" i="5"/>
  <c r="F32" i="5"/>
  <c r="A32" i="5" s="1"/>
  <c r="F31" i="5"/>
  <c r="A31" i="5" s="1"/>
  <c r="F30" i="5"/>
  <c r="A30" i="5"/>
  <c r="F29" i="5"/>
  <c r="A29" i="5"/>
  <c r="F28" i="5"/>
  <c r="A28" i="5" s="1"/>
  <c r="F27" i="5"/>
  <c r="A27" i="5" s="1"/>
  <c r="F26" i="5"/>
  <c r="A26" i="5" s="1"/>
  <c r="F25" i="5"/>
  <c r="A25" i="5"/>
  <c r="F24" i="5"/>
  <c r="A24" i="5" s="1"/>
  <c r="F23" i="5"/>
  <c r="A23" i="5" s="1"/>
  <c r="F22" i="5"/>
  <c r="A22" i="5" s="1"/>
  <c r="F21" i="5"/>
  <c r="A21" i="5"/>
  <c r="F20" i="5"/>
  <c r="A20" i="5" s="1"/>
  <c r="F19" i="5"/>
  <c r="A19" i="5"/>
  <c r="F18" i="5"/>
  <c r="A18" i="5" s="1"/>
  <c r="F17" i="5"/>
  <c r="A17" i="5" s="1"/>
  <c r="F16" i="5"/>
  <c r="A16" i="5" s="1"/>
  <c r="F15" i="5"/>
  <c r="A15" i="5"/>
  <c r="F14" i="5"/>
  <c r="A14" i="5" s="1"/>
  <c r="F13" i="5"/>
  <c r="A13" i="5" s="1"/>
  <c r="F12" i="5"/>
  <c r="A12" i="5" s="1"/>
  <c r="F11" i="5"/>
  <c r="A11" i="5"/>
  <c r="F10" i="5"/>
  <c r="A10" i="5"/>
  <c r="F9" i="5"/>
  <c r="A9" i="5" s="1"/>
  <c r="F8" i="5"/>
  <c r="A8" i="5" s="1"/>
  <c r="F7" i="5"/>
  <c r="A7" i="5"/>
  <c r="F6" i="5"/>
  <c r="A6" i="5"/>
  <c r="F5" i="5"/>
  <c r="A5" i="5" s="1"/>
  <c r="F4" i="5"/>
  <c r="A4" i="5" s="1"/>
  <c r="F3" i="5"/>
  <c r="A3" i="5"/>
  <c r="F2" i="5"/>
  <c r="A2" i="5"/>
  <c r="S41" i="3"/>
  <c r="T41" i="3" s="1"/>
  <c r="R41" i="3"/>
  <c r="Q41" i="3"/>
  <c r="P41" i="3"/>
  <c r="G41" i="3"/>
  <c r="F41" i="3"/>
  <c r="D41" i="3"/>
  <c r="C41" i="3"/>
  <c r="B41" i="3"/>
  <c r="A41" i="3"/>
  <c r="S40" i="3"/>
  <c r="T40" i="3" s="1"/>
  <c r="V40" i="3" s="1"/>
  <c r="R40" i="3"/>
  <c r="Q40" i="3"/>
  <c r="P40" i="3"/>
  <c r="G40" i="3"/>
  <c r="F40" i="3"/>
  <c r="D40" i="3"/>
  <c r="C40" i="3"/>
  <c r="B40" i="3"/>
  <c r="A40" i="3"/>
  <c r="S39" i="3"/>
  <c r="T39" i="3" s="1"/>
  <c r="R39" i="3"/>
  <c r="Q39" i="3"/>
  <c r="P39" i="3"/>
  <c r="G39" i="3"/>
  <c r="F39" i="3"/>
  <c r="D39" i="3"/>
  <c r="C39" i="3"/>
  <c r="B39" i="3"/>
  <c r="A39" i="3"/>
  <c r="S38" i="3"/>
  <c r="T38" i="3" s="1"/>
  <c r="V38" i="3" s="1"/>
  <c r="R38" i="3"/>
  <c r="Q38" i="3"/>
  <c r="P38" i="3"/>
  <c r="G38" i="3"/>
  <c r="F38" i="3"/>
  <c r="D38" i="3"/>
  <c r="C38" i="3"/>
  <c r="B38" i="3"/>
  <c r="A38" i="3"/>
  <c r="S37" i="3"/>
  <c r="R37" i="3"/>
  <c r="Q37" i="3"/>
  <c r="P37" i="3"/>
  <c r="G37" i="3"/>
  <c r="F37" i="3"/>
  <c r="D37" i="3"/>
  <c r="C37" i="3"/>
  <c r="B37" i="3"/>
  <c r="A37" i="3"/>
  <c r="S36" i="3"/>
  <c r="R36" i="3"/>
  <c r="Q36" i="3"/>
  <c r="P36" i="3"/>
  <c r="G36" i="3"/>
  <c r="F36" i="3"/>
  <c r="D36" i="3"/>
  <c r="C36" i="3"/>
  <c r="B36" i="3"/>
  <c r="A36" i="3"/>
  <c r="S35" i="3"/>
  <c r="T35" i="3" s="1"/>
  <c r="V35" i="3" s="1"/>
  <c r="W35" i="3" s="1"/>
  <c r="R35" i="3"/>
  <c r="Q35" i="3"/>
  <c r="P35" i="3"/>
  <c r="G35" i="3"/>
  <c r="F35" i="3"/>
  <c r="D35" i="3"/>
  <c r="C35" i="3"/>
  <c r="B35" i="3"/>
  <c r="A35" i="3"/>
  <c r="S34" i="3"/>
  <c r="R34" i="3"/>
  <c r="Q34" i="3"/>
  <c r="P34" i="3"/>
  <c r="G34" i="3"/>
  <c r="F34" i="3"/>
  <c r="D34" i="3"/>
  <c r="C34" i="3"/>
  <c r="B34" i="3"/>
  <c r="A34" i="3"/>
  <c r="S33" i="3"/>
  <c r="T33" i="3" s="1"/>
  <c r="R33" i="3"/>
  <c r="Q33" i="3"/>
  <c r="P33" i="3"/>
  <c r="G33" i="3"/>
  <c r="F33" i="3"/>
  <c r="D33" i="3"/>
  <c r="C33" i="3"/>
  <c r="B33" i="3"/>
  <c r="A33" i="3"/>
  <c r="S32" i="3"/>
  <c r="T32" i="3" s="1"/>
  <c r="V32" i="3" s="1"/>
  <c r="R32" i="3"/>
  <c r="Q32" i="3"/>
  <c r="P32" i="3"/>
  <c r="G32" i="3"/>
  <c r="F32" i="3"/>
  <c r="D32" i="3"/>
  <c r="C32" i="3"/>
  <c r="B32" i="3"/>
  <c r="A32" i="3"/>
  <c r="S31" i="3"/>
  <c r="T31" i="3" s="1"/>
  <c r="V31" i="3" s="1"/>
  <c r="W31" i="3" s="1"/>
  <c r="R31" i="3"/>
  <c r="Q31" i="3"/>
  <c r="P31" i="3"/>
  <c r="G31" i="3"/>
  <c r="F31" i="3"/>
  <c r="D31" i="3"/>
  <c r="C31" i="3"/>
  <c r="B31" i="3"/>
  <c r="A31" i="3"/>
  <c r="S30" i="3"/>
  <c r="T30" i="3" s="1"/>
  <c r="V30" i="3" s="1"/>
  <c r="R30" i="3"/>
  <c r="Q30" i="3"/>
  <c r="P30" i="3"/>
  <c r="G30" i="3"/>
  <c r="F30" i="3"/>
  <c r="D30" i="3"/>
  <c r="C30" i="3"/>
  <c r="B30" i="3"/>
  <c r="A30" i="3"/>
  <c r="S29" i="3"/>
  <c r="T29" i="3" s="1"/>
  <c r="V29" i="3" s="1"/>
  <c r="W29" i="3" s="1"/>
  <c r="R29" i="3"/>
  <c r="Q29" i="3"/>
  <c r="P29" i="3"/>
  <c r="G29" i="3"/>
  <c r="F29" i="3"/>
  <c r="D29" i="3"/>
  <c r="C29" i="3"/>
  <c r="B29" i="3"/>
  <c r="A29" i="3"/>
  <c r="S28" i="3"/>
  <c r="R28" i="3"/>
  <c r="Q28" i="3"/>
  <c r="P28" i="3"/>
  <c r="G28" i="3"/>
  <c r="F28" i="3"/>
  <c r="D28" i="3"/>
  <c r="C28" i="3"/>
  <c r="B28" i="3"/>
  <c r="A28" i="3"/>
  <c r="S27" i="3"/>
  <c r="T27" i="3" s="1"/>
  <c r="V27" i="3" s="1"/>
  <c r="W27" i="3" s="1"/>
  <c r="R27" i="3"/>
  <c r="Q27" i="3"/>
  <c r="P27" i="3"/>
  <c r="G27" i="3"/>
  <c r="F27" i="3"/>
  <c r="D27" i="3"/>
  <c r="C27" i="3"/>
  <c r="B27" i="3"/>
  <c r="A27" i="3"/>
  <c r="S26" i="3"/>
  <c r="R26" i="3"/>
  <c r="Q26" i="3"/>
  <c r="P26" i="3"/>
  <c r="G26" i="3"/>
  <c r="F26" i="3"/>
  <c r="D26" i="3"/>
  <c r="C26" i="3"/>
  <c r="B26" i="3"/>
  <c r="A26" i="3"/>
  <c r="S25" i="3"/>
  <c r="T25" i="3" s="1"/>
  <c r="R25" i="3"/>
  <c r="Q25" i="3"/>
  <c r="P25" i="3"/>
  <c r="G25" i="3"/>
  <c r="F25" i="3"/>
  <c r="D25" i="3"/>
  <c r="C25" i="3"/>
  <c r="B25" i="3"/>
  <c r="A25" i="3"/>
  <c r="S24" i="3"/>
  <c r="T24" i="3" s="1"/>
  <c r="V24" i="3" s="1"/>
  <c r="R24" i="3"/>
  <c r="Q24" i="3"/>
  <c r="P24" i="3"/>
  <c r="G24" i="3"/>
  <c r="F24" i="3"/>
  <c r="D24" i="3"/>
  <c r="C24" i="3"/>
  <c r="B24" i="3"/>
  <c r="A24" i="3"/>
  <c r="T23" i="3"/>
  <c r="S23" i="3"/>
  <c r="R23" i="3"/>
  <c r="Q23" i="3"/>
  <c r="P23" i="3"/>
  <c r="G23" i="3"/>
  <c r="F23" i="3"/>
  <c r="D23" i="3"/>
  <c r="C23" i="3"/>
  <c r="B23" i="3"/>
  <c r="A23" i="3"/>
  <c r="S22" i="3"/>
  <c r="T22" i="3" s="1"/>
  <c r="V22" i="3" s="1"/>
  <c r="R22" i="3"/>
  <c r="Q22" i="3"/>
  <c r="P22" i="3"/>
  <c r="G22" i="3"/>
  <c r="F22" i="3"/>
  <c r="D22" i="3"/>
  <c r="C22" i="3"/>
  <c r="B22" i="3"/>
  <c r="A22" i="3"/>
  <c r="S21" i="3"/>
  <c r="R21" i="3"/>
  <c r="Q21" i="3"/>
  <c r="P21" i="3"/>
  <c r="G21" i="3"/>
  <c r="F21" i="3"/>
  <c r="D21" i="3"/>
  <c r="C21" i="3"/>
  <c r="B21" i="3"/>
  <c r="A21" i="3"/>
  <c r="S20" i="3"/>
  <c r="R20" i="3"/>
  <c r="Q20" i="3"/>
  <c r="P20" i="3"/>
  <c r="G20" i="3"/>
  <c r="F20" i="3"/>
  <c r="D20" i="3"/>
  <c r="C20" i="3"/>
  <c r="B20" i="3"/>
  <c r="A20" i="3"/>
  <c r="S19" i="3"/>
  <c r="T19" i="3" s="1"/>
  <c r="V19" i="3" s="1"/>
  <c r="W19" i="3" s="1"/>
  <c r="R19" i="3"/>
  <c r="Q19" i="3"/>
  <c r="P19" i="3"/>
  <c r="G19" i="3"/>
  <c r="F19" i="3"/>
  <c r="D19" i="3"/>
  <c r="C19" i="3"/>
  <c r="B19" i="3"/>
  <c r="A19" i="3"/>
  <c r="S18" i="3"/>
  <c r="R18" i="3"/>
  <c r="Q18" i="3"/>
  <c r="P18" i="3"/>
  <c r="G18" i="3"/>
  <c r="F18" i="3"/>
  <c r="D18" i="3"/>
  <c r="C18" i="3"/>
  <c r="B18" i="3"/>
  <c r="A18" i="3"/>
  <c r="S17" i="3"/>
  <c r="T17" i="3" s="1"/>
  <c r="R17" i="3"/>
  <c r="Q17" i="3"/>
  <c r="P17" i="3"/>
  <c r="G17" i="3"/>
  <c r="F17" i="3"/>
  <c r="D17" i="3"/>
  <c r="C17" i="3"/>
  <c r="B17" i="3"/>
  <c r="A17" i="3"/>
  <c r="S16" i="3"/>
  <c r="T16" i="3" s="1"/>
  <c r="V16" i="3" s="1"/>
  <c r="R16" i="3"/>
  <c r="Q16" i="3"/>
  <c r="P16" i="3"/>
  <c r="G16" i="3"/>
  <c r="F16" i="3"/>
  <c r="D16" i="3"/>
  <c r="C16" i="3"/>
  <c r="B16" i="3"/>
  <c r="A16" i="3"/>
  <c r="S15" i="3"/>
  <c r="T15" i="3" s="1"/>
  <c r="R15" i="3"/>
  <c r="Q15" i="3"/>
  <c r="P15" i="3"/>
  <c r="G15" i="3"/>
  <c r="F15" i="3"/>
  <c r="D15" i="3"/>
  <c r="C15" i="3"/>
  <c r="B15" i="3"/>
  <c r="A15" i="3"/>
  <c r="S14" i="3"/>
  <c r="T14" i="3" s="1"/>
  <c r="V14" i="3" s="1"/>
  <c r="R14" i="3"/>
  <c r="Q14" i="3"/>
  <c r="P14" i="3"/>
  <c r="G14" i="3"/>
  <c r="F14" i="3"/>
  <c r="D14" i="3"/>
  <c r="C14" i="3"/>
  <c r="B14" i="3"/>
  <c r="A14" i="3"/>
  <c r="S13" i="3"/>
  <c r="R13" i="3"/>
  <c r="Q13" i="3"/>
  <c r="P13" i="3"/>
  <c r="G13" i="3"/>
  <c r="F13" i="3"/>
  <c r="D13" i="3"/>
  <c r="C13" i="3"/>
  <c r="B13" i="3"/>
  <c r="A13" i="3"/>
  <c r="P12" i="3"/>
  <c r="S12" i="3" s="1"/>
  <c r="G12" i="3"/>
  <c r="F12" i="3"/>
  <c r="D12" i="3"/>
  <c r="C12" i="3"/>
  <c r="B12" i="3"/>
  <c r="A12" i="3"/>
  <c r="F21" i="1"/>
  <c r="F20" i="1"/>
  <c r="F19" i="1"/>
  <c r="F18" i="1"/>
  <c r="F17" i="1"/>
  <c r="F16" i="1"/>
  <c r="F15" i="1"/>
  <c r="F14" i="1"/>
  <c r="AJ41" i="3" l="1"/>
  <c r="V41" i="3"/>
  <c r="W41" i="3" s="1"/>
  <c r="AJ33" i="3"/>
  <c r="V33" i="3"/>
  <c r="W33" i="3" s="1"/>
  <c r="W14" i="3"/>
  <c r="W22" i="3"/>
  <c r="W30" i="3"/>
  <c r="W38" i="3"/>
  <c r="AJ17" i="3"/>
  <c r="V17" i="3"/>
  <c r="W17" i="3" s="1"/>
  <c r="Z23" i="3"/>
  <c r="AB23" i="3" s="1"/>
  <c r="V23" i="3"/>
  <c r="W23" i="3" s="1"/>
  <c r="Z39" i="3"/>
  <c r="AB39" i="3" s="1"/>
  <c r="V39" i="3"/>
  <c r="W39" i="3" s="1"/>
  <c r="Z15" i="3"/>
  <c r="AB15" i="3" s="1"/>
  <c r="V15" i="3"/>
  <c r="W15" i="3" s="1"/>
  <c r="W16" i="3"/>
  <c r="AJ25" i="3"/>
  <c r="V25" i="3"/>
  <c r="W25" i="3" s="1"/>
  <c r="W24" i="3"/>
  <c r="W32" i="3"/>
  <c r="W40" i="3"/>
  <c r="Q12" i="3"/>
  <c r="R12" i="3"/>
  <c r="AE32" i="3"/>
  <c r="Z32" i="3"/>
  <c r="AB32" i="3" s="1"/>
  <c r="AE40" i="3"/>
  <c r="AF40" i="3" s="1"/>
  <c r="Z40" i="3"/>
  <c r="AB40" i="3" s="1"/>
  <c r="X40" i="3"/>
  <c r="Y40" i="3" s="1"/>
  <c r="AI23" i="3"/>
  <c r="AA15" i="3"/>
  <c r="E32" i="3"/>
  <c r="AI15" i="3"/>
  <c r="X32" i="3"/>
  <c r="Y32" i="3" s="1"/>
  <c r="AE16" i="3"/>
  <c r="AF16" i="3" s="1"/>
  <c r="X16" i="3"/>
  <c r="Y16" i="3" s="1"/>
  <c r="E16" i="3"/>
  <c r="Z16" i="3"/>
  <c r="AB16" i="3" s="1"/>
  <c r="Z31" i="3"/>
  <c r="AB31" i="3" s="1"/>
  <c r="AI31" i="3"/>
  <c r="AA31" i="3"/>
  <c r="AE24" i="3"/>
  <c r="AF24" i="3" s="1"/>
  <c r="E24" i="3"/>
  <c r="Z24" i="3"/>
  <c r="AB24" i="3" s="1"/>
  <c r="X24" i="3"/>
  <c r="Y24" i="3" s="1"/>
  <c r="AA23" i="3"/>
  <c r="E40" i="3"/>
  <c r="AI39" i="3"/>
  <c r="AA39" i="3"/>
  <c r="AF32" i="3"/>
  <c r="T12" i="3"/>
  <c r="V12" i="3" s="1"/>
  <c r="E19" i="3"/>
  <c r="AG19" i="3"/>
  <c r="AH19" i="3" s="1"/>
  <c r="AC19" i="3"/>
  <c r="AD19" i="3" s="1"/>
  <c r="AJ19" i="3"/>
  <c r="AI19" i="3"/>
  <c r="AA19" i="3"/>
  <c r="Z19" i="3"/>
  <c r="AB19" i="3" s="1"/>
  <c r="AE19" i="3"/>
  <c r="AF19" i="3" s="1"/>
  <c r="X19" i="3"/>
  <c r="Y19" i="3" s="1"/>
  <c r="AC38" i="3"/>
  <c r="AD38" i="3" s="1"/>
  <c r="AJ38" i="3"/>
  <c r="AI38" i="3"/>
  <c r="AA38" i="3"/>
  <c r="Z38" i="3"/>
  <c r="AB38" i="3" s="1"/>
  <c r="AG38" i="3"/>
  <c r="AH38" i="3" s="1"/>
  <c r="X38" i="3"/>
  <c r="Y38" i="3" s="1"/>
  <c r="AE38" i="3"/>
  <c r="AF38" i="3" s="1"/>
  <c r="E38" i="3"/>
  <c r="E27" i="3"/>
  <c r="AC27" i="3"/>
  <c r="AD27" i="3" s="1"/>
  <c r="AJ27" i="3"/>
  <c r="AI27" i="3"/>
  <c r="AA27" i="3"/>
  <c r="Z27" i="3"/>
  <c r="AB27" i="3" s="1"/>
  <c r="AG27" i="3"/>
  <c r="AH27" i="3" s="1"/>
  <c r="X27" i="3"/>
  <c r="Y27" i="3" s="1"/>
  <c r="AE27" i="3"/>
  <c r="AF27" i="3" s="1"/>
  <c r="E35" i="3"/>
  <c r="AC35" i="3"/>
  <c r="AD35" i="3" s="1"/>
  <c r="AJ35" i="3"/>
  <c r="AI35" i="3"/>
  <c r="AA35" i="3"/>
  <c r="Z35" i="3"/>
  <c r="AB35" i="3" s="1"/>
  <c r="AG35" i="3"/>
  <c r="AH35" i="3" s="1"/>
  <c r="X35" i="3"/>
  <c r="Y35" i="3" s="1"/>
  <c r="AE35" i="3"/>
  <c r="AF35" i="3" s="1"/>
  <c r="AC14" i="3"/>
  <c r="AD14" i="3" s="1"/>
  <c r="AJ14" i="3"/>
  <c r="AI14" i="3"/>
  <c r="AA14" i="3"/>
  <c r="E14" i="3"/>
  <c r="Z14" i="3"/>
  <c r="AB14" i="3" s="1"/>
  <c r="X14" i="3"/>
  <c r="Y14" i="3" s="1"/>
  <c r="AG14" i="3"/>
  <c r="AH14" i="3" s="1"/>
  <c r="AE14" i="3"/>
  <c r="AF14" i="3" s="1"/>
  <c r="X29" i="3"/>
  <c r="Y29" i="3" s="1"/>
  <c r="AE29" i="3"/>
  <c r="AF29" i="3" s="1"/>
  <c r="E29" i="3"/>
  <c r="AC29" i="3"/>
  <c r="AD29" i="3" s="1"/>
  <c r="AJ29" i="3"/>
  <c r="AI29" i="3"/>
  <c r="AA29" i="3"/>
  <c r="Z29" i="3"/>
  <c r="AB29" i="3" s="1"/>
  <c r="AG29" i="3"/>
  <c r="AH29" i="3" s="1"/>
  <c r="AC22" i="3"/>
  <c r="AD22" i="3" s="1"/>
  <c r="AJ22" i="3"/>
  <c r="AI22" i="3"/>
  <c r="AA22" i="3"/>
  <c r="E22" i="3"/>
  <c r="Z22" i="3"/>
  <c r="AB22" i="3" s="1"/>
  <c r="AG22" i="3"/>
  <c r="AH22" i="3" s="1"/>
  <c r="X22" i="3"/>
  <c r="Y22" i="3" s="1"/>
  <c r="AE22" i="3"/>
  <c r="AF22" i="3" s="1"/>
  <c r="AC30" i="3"/>
  <c r="AD30" i="3" s="1"/>
  <c r="AJ30" i="3"/>
  <c r="AI30" i="3"/>
  <c r="AA30" i="3"/>
  <c r="E30" i="3"/>
  <c r="Z30" i="3"/>
  <c r="AB30" i="3" s="1"/>
  <c r="AG30" i="3"/>
  <c r="AH30" i="3" s="1"/>
  <c r="X30" i="3"/>
  <c r="Y30" i="3" s="1"/>
  <c r="AE30" i="3"/>
  <c r="AF30" i="3" s="1"/>
  <c r="AC33" i="3"/>
  <c r="AD33" i="3" s="1"/>
  <c r="AC41" i="3"/>
  <c r="AD41" i="3" s="1"/>
  <c r="AJ15" i="3"/>
  <c r="AG16" i="3"/>
  <c r="AH16" i="3" s="1"/>
  <c r="E17" i="3"/>
  <c r="T20" i="3"/>
  <c r="V20" i="3" s="1"/>
  <c r="W20" i="3" s="1"/>
  <c r="AJ23" i="3"/>
  <c r="AG24" i="3"/>
  <c r="AH24" i="3" s="1"/>
  <c r="E25" i="3"/>
  <c r="T28" i="3"/>
  <c r="V28" i="3" s="1"/>
  <c r="W28" i="3" s="1"/>
  <c r="AJ31" i="3"/>
  <c r="AG32" i="3"/>
  <c r="AH32" i="3" s="1"/>
  <c r="E33" i="3"/>
  <c r="T36" i="3"/>
  <c r="V36" i="3" s="1"/>
  <c r="W36" i="3" s="1"/>
  <c r="AJ39" i="3"/>
  <c r="AG40" i="3"/>
  <c r="AH40" i="3" s="1"/>
  <c r="E41" i="3"/>
  <c r="AE17" i="3"/>
  <c r="AF17" i="3" s="1"/>
  <c r="AC23" i="3"/>
  <c r="AD23" i="3" s="1"/>
  <c r="AE25" i="3"/>
  <c r="AF25" i="3" s="1"/>
  <c r="AC31" i="3"/>
  <c r="AD31" i="3" s="1"/>
  <c r="AE33" i="3"/>
  <c r="AF33" i="3" s="1"/>
  <c r="AC39" i="3"/>
  <c r="AD39" i="3" s="1"/>
  <c r="AE41" i="3"/>
  <c r="AF41" i="3" s="1"/>
  <c r="AC15" i="3"/>
  <c r="AD15" i="3" s="1"/>
  <c r="E15" i="3"/>
  <c r="AA16" i="3"/>
  <c r="AI16" i="3"/>
  <c r="X17" i="3"/>
  <c r="Y17" i="3" s="1"/>
  <c r="T18" i="3"/>
  <c r="V18" i="3" s="1"/>
  <c r="W18" i="3" s="1"/>
  <c r="E23" i="3"/>
  <c r="AA24" i="3"/>
  <c r="AI24" i="3"/>
  <c r="X25" i="3"/>
  <c r="Y25" i="3" s="1"/>
  <c r="T26" i="3"/>
  <c r="V26" i="3" s="1"/>
  <c r="W26" i="3" s="1"/>
  <c r="E31" i="3"/>
  <c r="AA32" i="3"/>
  <c r="AI32" i="3"/>
  <c r="X33" i="3"/>
  <c r="Y33" i="3" s="1"/>
  <c r="T34" i="3"/>
  <c r="V34" i="3" s="1"/>
  <c r="W34" i="3" s="1"/>
  <c r="E39" i="3"/>
  <c r="AA40" i="3"/>
  <c r="AI40" i="3"/>
  <c r="X41" i="3"/>
  <c r="Y41" i="3" s="1"/>
  <c r="T13" i="3"/>
  <c r="V13" i="3" s="1"/>
  <c r="W13" i="3" s="1"/>
  <c r="AE15" i="3"/>
  <c r="AF15" i="3" s="1"/>
  <c r="AJ16" i="3"/>
  <c r="AG17" i="3"/>
  <c r="AH17" i="3" s="1"/>
  <c r="T21" i="3"/>
  <c r="V21" i="3" s="1"/>
  <c r="W21" i="3" s="1"/>
  <c r="AE23" i="3"/>
  <c r="AF23" i="3" s="1"/>
  <c r="AJ24" i="3"/>
  <c r="AG25" i="3"/>
  <c r="AH25" i="3" s="1"/>
  <c r="AE31" i="3"/>
  <c r="AF31" i="3" s="1"/>
  <c r="AJ32" i="3"/>
  <c r="AG33" i="3"/>
  <c r="AH33" i="3" s="1"/>
  <c r="T37" i="3"/>
  <c r="V37" i="3" s="1"/>
  <c r="W37" i="3" s="1"/>
  <c r="AE39" i="3"/>
  <c r="AF39" i="3" s="1"/>
  <c r="AJ40" i="3"/>
  <c r="AG41" i="3"/>
  <c r="AH41" i="3" s="1"/>
  <c r="AC17" i="3"/>
  <c r="AD17" i="3" s="1"/>
  <c r="AC25" i="3"/>
  <c r="AD25" i="3" s="1"/>
  <c r="X15" i="3"/>
  <c r="Y15" i="3" s="1"/>
  <c r="AC16" i="3"/>
  <c r="AD16" i="3" s="1"/>
  <c r="Z17" i="3"/>
  <c r="AB17" i="3" s="1"/>
  <c r="X23" i="3"/>
  <c r="Y23" i="3" s="1"/>
  <c r="AC24" i="3"/>
  <c r="AD24" i="3" s="1"/>
  <c r="Z25" i="3"/>
  <c r="AB25" i="3" s="1"/>
  <c r="X31" i="3"/>
  <c r="Y31" i="3" s="1"/>
  <c r="AC32" i="3"/>
  <c r="AD32" i="3" s="1"/>
  <c r="Z33" i="3"/>
  <c r="AB33" i="3" s="1"/>
  <c r="X39" i="3"/>
  <c r="Y39" i="3" s="1"/>
  <c r="AC40" i="3"/>
  <c r="AD40" i="3" s="1"/>
  <c r="Z41" i="3"/>
  <c r="AB41" i="3" s="1"/>
  <c r="AG15" i="3"/>
  <c r="AH15" i="3" s="1"/>
  <c r="AA17" i="3"/>
  <c r="AI17" i="3"/>
  <c r="AG23" i="3"/>
  <c r="AH23" i="3" s="1"/>
  <c r="AA25" i="3"/>
  <c r="AI25" i="3"/>
  <c r="AG31" i="3"/>
  <c r="AH31" i="3" s="1"/>
  <c r="AA33" i="3"/>
  <c r="AI33" i="3"/>
  <c r="AG39" i="3"/>
  <c r="AH39" i="3" s="1"/>
  <c r="AA41" i="3"/>
  <c r="AI41" i="3"/>
  <c r="W12" i="3" l="1"/>
  <c r="AG34" i="3"/>
  <c r="AH34" i="3" s="1"/>
  <c r="X34" i="3"/>
  <c r="Y34" i="3" s="1"/>
  <c r="AE34" i="3"/>
  <c r="AF34" i="3" s="1"/>
  <c r="E34" i="3"/>
  <c r="AC34" i="3"/>
  <c r="AD34" i="3" s="1"/>
  <c r="AJ34" i="3"/>
  <c r="AI34" i="3"/>
  <c r="AA34" i="3"/>
  <c r="Z34" i="3"/>
  <c r="AB34" i="3" s="1"/>
  <c r="AI36" i="3"/>
  <c r="AA36" i="3"/>
  <c r="Z36" i="3"/>
  <c r="AB36" i="3" s="1"/>
  <c r="AG36" i="3"/>
  <c r="AH36" i="3" s="1"/>
  <c r="X36" i="3"/>
  <c r="Y36" i="3" s="1"/>
  <c r="AE36" i="3"/>
  <c r="AF36" i="3" s="1"/>
  <c r="E36" i="3"/>
  <c r="AC36" i="3"/>
  <c r="AD36" i="3" s="1"/>
  <c r="AJ36" i="3"/>
  <c r="X37" i="3"/>
  <c r="Y37" i="3" s="1"/>
  <c r="AE37" i="3"/>
  <c r="AF37" i="3" s="1"/>
  <c r="E37" i="3"/>
  <c r="AC37" i="3"/>
  <c r="AD37" i="3" s="1"/>
  <c r="AJ37" i="3"/>
  <c r="AI37" i="3"/>
  <c r="AA37" i="3"/>
  <c r="Z37" i="3"/>
  <c r="AB37" i="3" s="1"/>
  <c r="AG37" i="3"/>
  <c r="AH37" i="3" s="1"/>
  <c r="X13" i="3"/>
  <c r="Y13" i="3" s="1"/>
  <c r="AE13" i="3"/>
  <c r="AF13" i="3" s="1"/>
  <c r="AI13" i="3"/>
  <c r="E13" i="3"/>
  <c r="AC13" i="3"/>
  <c r="AD13" i="3" s="1"/>
  <c r="AJ13" i="3"/>
  <c r="AA13" i="3"/>
  <c r="Z13" i="3"/>
  <c r="AB13" i="3" s="1"/>
  <c r="AG13" i="3"/>
  <c r="AH13" i="3" s="1"/>
  <c r="AI20" i="3"/>
  <c r="AA20" i="3"/>
  <c r="Z20" i="3"/>
  <c r="AB20" i="3" s="1"/>
  <c r="E20" i="3"/>
  <c r="AG20" i="3"/>
  <c r="AH20" i="3" s="1"/>
  <c r="AJ20" i="3"/>
  <c r="X20" i="3"/>
  <c r="Y20" i="3" s="1"/>
  <c r="AE20" i="3"/>
  <c r="AF20" i="3" s="1"/>
  <c r="AC20" i="3"/>
  <c r="AD20" i="3" s="1"/>
  <c r="AG18" i="3"/>
  <c r="AH18" i="3" s="1"/>
  <c r="X18" i="3"/>
  <c r="Y18" i="3" s="1"/>
  <c r="AE18" i="3"/>
  <c r="AF18" i="3" s="1"/>
  <c r="AJ18" i="3"/>
  <c r="Z18" i="3"/>
  <c r="AB18" i="3" s="1"/>
  <c r="E18" i="3"/>
  <c r="AC18" i="3"/>
  <c r="AD18" i="3" s="1"/>
  <c r="AI18" i="3"/>
  <c r="AA18" i="3"/>
  <c r="AI28" i="3"/>
  <c r="AA28" i="3"/>
  <c r="Z28" i="3"/>
  <c r="AB28" i="3" s="1"/>
  <c r="AG28" i="3"/>
  <c r="AH28" i="3" s="1"/>
  <c r="AJ28" i="3"/>
  <c r="X28" i="3"/>
  <c r="Y28" i="3" s="1"/>
  <c r="AE28" i="3"/>
  <c r="AF28" i="3" s="1"/>
  <c r="E28" i="3"/>
  <c r="AC28" i="3"/>
  <c r="AD28" i="3" s="1"/>
  <c r="AI12" i="3"/>
  <c r="AA12" i="3"/>
  <c r="Z12" i="3"/>
  <c r="AB12" i="3" s="1"/>
  <c r="X12" i="3"/>
  <c r="Y12" i="3" s="1"/>
  <c r="E12" i="3"/>
  <c r="AE12" i="3"/>
  <c r="AF12" i="3" s="1"/>
  <c r="AG12" i="3" s="1"/>
  <c r="AH12" i="3" s="1"/>
  <c r="AC12" i="3"/>
  <c r="AD12" i="3" s="1"/>
  <c r="AJ12" i="3"/>
  <c r="X21" i="3"/>
  <c r="Y21" i="3" s="1"/>
  <c r="AE21" i="3"/>
  <c r="AF21" i="3" s="1"/>
  <c r="E21" i="3"/>
  <c r="AG21" i="3"/>
  <c r="AH21" i="3" s="1"/>
  <c r="AC21" i="3"/>
  <c r="AD21" i="3" s="1"/>
  <c r="AJ21" i="3"/>
  <c r="AI21" i="3"/>
  <c r="AA21" i="3"/>
  <c r="Z21" i="3"/>
  <c r="AB21" i="3" s="1"/>
  <c r="AG26" i="3"/>
  <c r="AH26" i="3" s="1"/>
  <c r="X26" i="3"/>
  <c r="Y26" i="3" s="1"/>
  <c r="AE26" i="3"/>
  <c r="AF26" i="3" s="1"/>
  <c r="E26" i="3"/>
  <c r="Z26" i="3"/>
  <c r="AB26" i="3" s="1"/>
  <c r="AC26" i="3"/>
  <c r="AD26" i="3" s="1"/>
  <c r="AJ26" i="3"/>
  <c r="AI26" i="3"/>
  <c r="AA26" i="3"/>
</calcChain>
</file>

<file path=xl/sharedStrings.xml><?xml version="1.0" encoding="utf-8"?>
<sst xmlns="http://schemas.openxmlformats.org/spreadsheetml/2006/main" count="3675" uniqueCount="663">
  <si>
    <t>製品区分</t>
  </si>
  <si>
    <t>開閉形式</t>
  </si>
  <si>
    <t>サイズ記号</t>
  </si>
  <si>
    <t>下限</t>
  </si>
  <si>
    <t>上限</t>
  </si>
  <si>
    <t>キー</t>
    <phoneticPr fontId="3"/>
  </si>
  <si>
    <t>サイズ</t>
    <phoneticPr fontId="3"/>
  </si>
  <si>
    <t>ガラス</t>
  </si>
  <si>
    <t>X</t>
  </si>
  <si>
    <t>S</t>
  </si>
  <si>
    <t>M</t>
  </si>
  <si>
    <t>L</t>
  </si>
  <si>
    <t>外窓</t>
  </si>
  <si>
    <t>内窓</t>
  </si>
  <si>
    <t>ドア</t>
  </si>
  <si>
    <t>D</t>
  </si>
  <si>
    <t>1（子育てエコ：小 / 窓リノベ：小）</t>
    <rPh sb="2" eb="3">
      <t>コ</t>
    </rPh>
    <rPh sb="3" eb="4">
      <t>ソダ</t>
    </rPh>
    <rPh sb="12" eb="13">
      <t>マド</t>
    </rPh>
    <rPh sb="17" eb="18">
      <t>チイ</t>
    </rPh>
    <phoneticPr fontId="3"/>
  </si>
  <si>
    <t>2（子育てエコ：小 / 窓リノベ：中）</t>
    <rPh sb="2" eb="3">
      <t>コ</t>
    </rPh>
    <rPh sb="3" eb="4">
      <t>ソダ</t>
    </rPh>
    <rPh sb="12" eb="13">
      <t>マド</t>
    </rPh>
    <rPh sb="17" eb="18">
      <t>チュウ</t>
    </rPh>
    <phoneticPr fontId="3"/>
  </si>
  <si>
    <t>3（子育てエコ：大 / 窓リノベ：中）</t>
    <rPh sb="2" eb="3">
      <t>コ</t>
    </rPh>
    <rPh sb="3" eb="4">
      <t>ソダ</t>
    </rPh>
    <rPh sb="8" eb="9">
      <t>ダイ</t>
    </rPh>
    <rPh sb="12" eb="13">
      <t>マド</t>
    </rPh>
    <phoneticPr fontId="3"/>
  </si>
  <si>
    <t>4（子育てエコ：大 / 窓リノベ：大）</t>
    <rPh sb="2" eb="3">
      <t>コ</t>
    </rPh>
    <rPh sb="3" eb="4">
      <t>ソダ</t>
    </rPh>
    <rPh sb="8" eb="9">
      <t>ダイ</t>
    </rPh>
    <rPh sb="12" eb="13">
      <t>マド</t>
    </rPh>
    <rPh sb="17" eb="18">
      <t>ダイ</t>
    </rPh>
    <phoneticPr fontId="3"/>
  </si>
  <si>
    <t>E</t>
  </si>
  <si>
    <t>2（子育てエコ：小 / 窓リノベ：中）</t>
    <rPh sb="2" eb="3">
      <t>コ</t>
    </rPh>
    <rPh sb="3" eb="4">
      <t>ソダ</t>
    </rPh>
    <rPh sb="12" eb="13">
      <t>マド</t>
    </rPh>
    <phoneticPr fontId="3"/>
  </si>
  <si>
    <t>3（子育てエコ：小 / 窓リノベ：大）</t>
    <rPh sb="2" eb="3">
      <t>コ</t>
    </rPh>
    <rPh sb="3" eb="4">
      <t>ソダ</t>
    </rPh>
    <rPh sb="12" eb="13">
      <t>マド</t>
    </rPh>
    <phoneticPr fontId="3"/>
  </si>
  <si>
    <t>性能区分</t>
    <rPh sb="0" eb="2">
      <t>セイノウ</t>
    </rPh>
    <rPh sb="2" eb="4">
      <t>クブン</t>
    </rPh>
    <phoneticPr fontId="10"/>
  </si>
  <si>
    <t>枠と戸の仕様</t>
    <rPh sb="0" eb="1">
      <t>ワク</t>
    </rPh>
    <rPh sb="2" eb="3">
      <t>ト</t>
    </rPh>
    <rPh sb="4" eb="6">
      <t>シヨウ</t>
    </rPh>
    <phoneticPr fontId="10"/>
  </si>
  <si>
    <t>ポスト</t>
    <phoneticPr fontId="3"/>
  </si>
  <si>
    <t>シリーズ</t>
    <phoneticPr fontId="3"/>
  </si>
  <si>
    <t>製品名</t>
    <rPh sb="0" eb="2">
      <t>セイヒン</t>
    </rPh>
    <rPh sb="2" eb="3">
      <t>メイ</t>
    </rPh>
    <phoneticPr fontId="10"/>
  </si>
  <si>
    <t>開閉形式</t>
    <rPh sb="0" eb="2">
      <t>カイヘイ</t>
    </rPh>
    <rPh sb="2" eb="4">
      <t>ケイシキ</t>
    </rPh>
    <phoneticPr fontId="10"/>
  </si>
  <si>
    <t>制度基準</t>
    <rPh sb="0" eb="2">
      <t>セイド</t>
    </rPh>
    <rPh sb="2" eb="4">
      <t>キジュン</t>
    </rPh>
    <phoneticPr fontId="10"/>
  </si>
  <si>
    <t>仕様</t>
    <phoneticPr fontId="10"/>
  </si>
  <si>
    <t>サイズ</t>
    <phoneticPr fontId="10"/>
  </si>
  <si>
    <t>工法区分</t>
    <rPh sb="0" eb="2">
      <t>コウホウ</t>
    </rPh>
    <rPh sb="2" eb="4">
      <t>クブン</t>
    </rPh>
    <phoneticPr fontId="10"/>
  </si>
  <si>
    <t>備考</t>
    <rPh sb="0" eb="2">
      <t>ビコウ</t>
    </rPh>
    <phoneticPr fontId="10"/>
  </si>
  <si>
    <t>リスト追加</t>
    <rPh sb="3" eb="5">
      <t>ツイカ</t>
    </rPh>
    <phoneticPr fontId="10"/>
  </si>
  <si>
    <t>性能区分コード</t>
    <rPh sb="0" eb="2">
      <t>セイノウ</t>
    </rPh>
    <rPh sb="2" eb="4">
      <t>クブン</t>
    </rPh>
    <phoneticPr fontId="10"/>
  </si>
  <si>
    <t>開口部の熱貫流率</t>
    <phoneticPr fontId="3"/>
  </si>
  <si>
    <t>地域区分　</t>
    <rPh sb="0" eb="2">
      <t>チイキ</t>
    </rPh>
    <rPh sb="2" eb="4">
      <t>クブン</t>
    </rPh>
    <phoneticPr fontId="3"/>
  </si>
  <si>
    <t>選択してください</t>
  </si>
  <si>
    <t>建て方区分　</t>
    <rPh sb="0" eb="1">
      <t>タ</t>
    </rPh>
    <rPh sb="2" eb="3">
      <t>カタ</t>
    </rPh>
    <rPh sb="3" eb="5">
      <t>クブン</t>
    </rPh>
    <phoneticPr fontId="3"/>
  </si>
  <si>
    <t>※1.「先進的窓リノベ2024事業」では、窓（内窓、外窓、ガラスのいずれか）の工事と同一の契約で且つ同時に申請する場合のみ補助対象となります。</t>
    <phoneticPr fontId="3"/>
  </si>
  <si>
    <t>※「断熱改修」と「断熱改修以外」の両方に適合する場合はいずれか一方のみ申請が可能です。</t>
  </si>
  <si>
    <t>地域区分および建て方区分を選択して左から順に必要事項を入力してください。</t>
    <rPh sb="0" eb="2">
      <t>チイキ</t>
    </rPh>
    <rPh sb="2" eb="4">
      <t>クブン</t>
    </rPh>
    <rPh sb="7" eb="8">
      <t>タ</t>
    </rPh>
    <rPh sb="9" eb="10">
      <t>カタ</t>
    </rPh>
    <rPh sb="10" eb="12">
      <t>クブン</t>
    </rPh>
    <rPh sb="13" eb="15">
      <t>センタク</t>
    </rPh>
    <rPh sb="17" eb="18">
      <t>ヒダリ</t>
    </rPh>
    <rPh sb="20" eb="21">
      <t>ジュン</t>
    </rPh>
    <rPh sb="22" eb="24">
      <t>ヒツヨウ</t>
    </rPh>
    <rPh sb="24" eb="26">
      <t>ジコウ</t>
    </rPh>
    <rPh sb="27" eb="29">
      <t>ニュウリョク</t>
    </rPh>
    <phoneticPr fontId="3"/>
  </si>
  <si>
    <t>※2.「断熱改修」と「断熱改修以外」の両方に適合する場合はいずれか一方のみ申請が可能です。</t>
    <phoneticPr fontId="3"/>
  </si>
  <si>
    <t>性能区分</t>
    <rPh sb="0" eb="4">
      <t>セイノウクブン</t>
    </rPh>
    <phoneticPr fontId="3"/>
  </si>
  <si>
    <t>製品名</t>
    <rPh sb="0" eb="3">
      <t>セイヒンメイ</t>
    </rPh>
    <phoneticPr fontId="3"/>
  </si>
  <si>
    <t>開閉形式</t>
    <rPh sb="0" eb="2">
      <t>カイヘイ</t>
    </rPh>
    <rPh sb="2" eb="4">
      <t>ケイシキ</t>
    </rPh>
    <phoneticPr fontId="3"/>
  </si>
  <si>
    <t>ガラス仕様・性能</t>
    <rPh sb="3" eb="5">
      <t>シヨウ</t>
    </rPh>
    <rPh sb="6" eb="8">
      <t>セイノウ</t>
    </rPh>
    <phoneticPr fontId="3"/>
  </si>
  <si>
    <t>製品サイズ</t>
    <rPh sb="0" eb="2">
      <t>セイヒン</t>
    </rPh>
    <phoneticPr fontId="3"/>
  </si>
  <si>
    <t>大きさの区分</t>
    <rPh sb="0" eb="1">
      <t>オオ</t>
    </rPh>
    <rPh sb="4" eb="6">
      <t>クブン</t>
    </rPh>
    <phoneticPr fontId="10"/>
  </si>
  <si>
    <t>製品型番</t>
    <rPh sb="0" eb="2">
      <t>セイヒン</t>
    </rPh>
    <rPh sb="2" eb="4">
      <t>カタバン</t>
    </rPh>
    <phoneticPr fontId="3"/>
  </si>
  <si>
    <t>性能区分コード</t>
    <rPh sb="0" eb="2">
      <t>クブン</t>
    </rPh>
    <phoneticPr fontId="3"/>
  </si>
  <si>
    <t>先進的窓リノベ2024事業※1</t>
    <rPh sb="0" eb="3">
      <t>センシンテキ</t>
    </rPh>
    <rPh sb="3" eb="4">
      <t>マド</t>
    </rPh>
    <rPh sb="11" eb="13">
      <t>ジギョウ</t>
    </rPh>
    <phoneticPr fontId="3"/>
  </si>
  <si>
    <t>子育てエコホーム支援事業※2</t>
    <phoneticPr fontId="3"/>
  </si>
  <si>
    <t>住宅エコリフォーム
推進事業</t>
    <rPh sb="0" eb="2">
      <t>ジュウタク</t>
    </rPh>
    <rPh sb="10" eb="12">
      <t>スイシン</t>
    </rPh>
    <rPh sb="12" eb="14">
      <t>ジギョウ</t>
    </rPh>
    <phoneticPr fontId="3"/>
  </si>
  <si>
    <t>断熱改修</t>
    <rPh sb="0" eb="2">
      <t>ダンネツ</t>
    </rPh>
    <rPh sb="2" eb="4">
      <t>カイシュウ</t>
    </rPh>
    <phoneticPr fontId="3"/>
  </si>
  <si>
    <t>断熱改修以外</t>
    <rPh sb="0" eb="2">
      <t>ダンネツ</t>
    </rPh>
    <rPh sb="2" eb="4">
      <t>カイシュウ</t>
    </rPh>
    <rPh sb="4" eb="6">
      <t>イガイ</t>
    </rPh>
    <phoneticPr fontId="3"/>
  </si>
  <si>
    <t>W [mm]</t>
    <phoneticPr fontId="3"/>
  </si>
  <si>
    <t>H [mm]</t>
    <phoneticPr fontId="3"/>
  </si>
  <si>
    <t>サイズ記号</t>
    <rPh sb="3" eb="5">
      <t>キゴウ</t>
    </rPh>
    <phoneticPr fontId="3"/>
  </si>
  <si>
    <t>窓リノベ</t>
    <rPh sb="0" eb="1">
      <t>マド</t>
    </rPh>
    <phoneticPr fontId="3"/>
  </si>
  <si>
    <t>子育てエコ</t>
    <rPh sb="0" eb="2">
      <t>コソダ</t>
    </rPh>
    <phoneticPr fontId="3"/>
  </si>
  <si>
    <t>数量</t>
    <rPh sb="0" eb="2">
      <t>スウリョウ</t>
    </rPh>
    <phoneticPr fontId="3"/>
  </si>
  <si>
    <t>グレード</t>
    <phoneticPr fontId="3"/>
  </si>
  <si>
    <t>補助額キー</t>
    <rPh sb="0" eb="3">
      <t>ホジョガク</t>
    </rPh>
    <phoneticPr fontId="3"/>
  </si>
  <si>
    <t>1箇所あたり補助額</t>
    <rPh sb="1" eb="3">
      <t>カショ</t>
    </rPh>
    <rPh sb="6" eb="9">
      <t>ホジョガク</t>
    </rPh>
    <phoneticPr fontId="3"/>
  </si>
  <si>
    <t>補助額小計</t>
    <rPh sb="0" eb="3">
      <t>ホジョガク</t>
    </rPh>
    <rPh sb="3" eb="5">
      <t>ショウケイ</t>
    </rPh>
    <phoneticPr fontId="3"/>
  </si>
  <si>
    <t>グレードキー</t>
    <phoneticPr fontId="3"/>
  </si>
  <si>
    <t>分類</t>
    <rPh sb="0" eb="2">
      <t>ブンルイ</t>
    </rPh>
    <phoneticPr fontId="3"/>
  </si>
  <si>
    <t>選択</t>
    <rPh sb="0" eb="2">
      <t>センタク</t>
    </rPh>
    <phoneticPr fontId="3"/>
  </si>
  <si>
    <t>数値入力</t>
    <rPh sb="0" eb="2">
      <t>スウチ</t>
    </rPh>
    <rPh sb="2" eb="4">
      <t>ニュウリョク</t>
    </rPh>
    <phoneticPr fontId="3"/>
  </si>
  <si>
    <t>自動</t>
    <rPh sb="0" eb="2">
      <t>ジドウ</t>
    </rPh>
    <phoneticPr fontId="3"/>
  </si>
  <si>
    <t>開閉形式記号一覧</t>
    <rPh sb="0" eb="2">
      <t>カイヘイ</t>
    </rPh>
    <rPh sb="2" eb="4">
      <t>ケイシキ</t>
    </rPh>
    <rPh sb="4" eb="6">
      <t>キゴウ</t>
    </rPh>
    <rPh sb="6" eb="8">
      <t>イチラン</t>
    </rPh>
    <phoneticPr fontId="6"/>
  </si>
  <si>
    <t>外窓・内窓</t>
    <rPh sb="0" eb="1">
      <t>ソト</t>
    </rPh>
    <rPh sb="1" eb="2">
      <t>マド</t>
    </rPh>
    <rPh sb="3" eb="4">
      <t>ウチ</t>
    </rPh>
    <rPh sb="4" eb="5">
      <t>マド</t>
    </rPh>
    <phoneticPr fontId="6"/>
  </si>
  <si>
    <t>（株）ＬＩＸＩＬ</t>
    <rPh sb="0" eb="3">
      <t>カブ</t>
    </rPh>
    <phoneticPr fontId="10"/>
  </si>
  <si>
    <t>開閉形式</t>
    <phoneticPr fontId="6"/>
  </si>
  <si>
    <t>開閉形式記号</t>
    <rPh sb="4" eb="6">
      <t>キゴウ</t>
    </rPh>
    <phoneticPr fontId="6"/>
  </si>
  <si>
    <t>対象商品例</t>
    <rPh sb="0" eb="2">
      <t>タイショウ</t>
    </rPh>
    <rPh sb="2" eb="4">
      <t>ショウヒン</t>
    </rPh>
    <rPh sb="4" eb="5">
      <t>レイ</t>
    </rPh>
    <phoneticPr fontId="10"/>
  </si>
  <si>
    <t>引違い</t>
  </si>
  <si>
    <t>H</t>
    <phoneticPr fontId="6"/>
  </si>
  <si>
    <r>
      <t xml:space="preserve">引違い窓（２・３・４枚建）、片引き窓、引分け窓
</t>
    </r>
    <r>
      <rPr>
        <b/>
        <sz val="11"/>
        <color rgb="FFFF0000"/>
        <rFont val="Meiryo UI"/>
        <family val="3"/>
        <charset val="128"/>
      </rPr>
      <t>※シリンダー付きは引戸（E）になります。</t>
    </r>
    <rPh sb="0" eb="2">
      <t>ヒキチガ</t>
    </rPh>
    <rPh sb="3" eb="4">
      <t>マド</t>
    </rPh>
    <rPh sb="17" eb="18">
      <t>マド</t>
    </rPh>
    <rPh sb="22" eb="23">
      <t>マド</t>
    </rPh>
    <rPh sb="33" eb="35">
      <t>ヒキド</t>
    </rPh>
    <phoneticPr fontId="6"/>
  </si>
  <si>
    <t>開き</t>
  </si>
  <si>
    <t>T</t>
    <phoneticPr fontId="6"/>
  </si>
  <si>
    <r>
      <t>開き窓、縦すべり出し窓、
テラスドア・勝手口ドア・採風勝手口ドア（シリンダー無し）</t>
    </r>
    <r>
      <rPr>
        <b/>
        <sz val="11"/>
        <color rgb="FFFF0000"/>
        <rFont val="Meiryo UI"/>
        <family val="3"/>
        <charset val="128"/>
      </rPr>
      <t xml:space="preserve">
※シリンダー付きはドア（D）になります。</t>
    </r>
    <rPh sb="19" eb="22">
      <t>カッテグチ</t>
    </rPh>
    <rPh sb="25" eb="27">
      <t>サイフウ</t>
    </rPh>
    <rPh sb="27" eb="30">
      <t>カッテグチ</t>
    </rPh>
    <rPh sb="38" eb="39">
      <t>ナ</t>
    </rPh>
    <rPh sb="48" eb="49">
      <t>ツ</t>
    </rPh>
    <phoneticPr fontId="6"/>
  </si>
  <si>
    <t>ＦＩＸ</t>
  </si>
  <si>
    <t>F</t>
    <phoneticPr fontId="6"/>
  </si>
  <si>
    <t>ＦＩＸ窓</t>
    <phoneticPr fontId="6"/>
  </si>
  <si>
    <t>上げ下げ</t>
  </si>
  <si>
    <t>U</t>
    <phoneticPr fontId="6"/>
  </si>
  <si>
    <t>上げ下げ窓</t>
    <phoneticPr fontId="6"/>
  </si>
  <si>
    <t>プロジェクト</t>
  </si>
  <si>
    <t>P</t>
    <phoneticPr fontId="6"/>
  </si>
  <si>
    <t>横すべり出し窓、突き出し窓、外倒し窓、内倒し窓</t>
    <rPh sb="6" eb="7">
      <t>マド</t>
    </rPh>
    <rPh sb="12" eb="13">
      <t>マド</t>
    </rPh>
    <rPh sb="15" eb="16">
      <t>タオ</t>
    </rPh>
    <rPh sb="17" eb="18">
      <t>マド</t>
    </rPh>
    <rPh sb="22" eb="23">
      <t>マド</t>
    </rPh>
    <phoneticPr fontId="6"/>
  </si>
  <si>
    <t>ルーバー</t>
  </si>
  <si>
    <t>R</t>
    <phoneticPr fontId="6"/>
  </si>
  <si>
    <t>オーニング窓</t>
    <phoneticPr fontId="6"/>
  </si>
  <si>
    <t>多機能</t>
  </si>
  <si>
    <t>S</t>
    <phoneticPr fontId="6"/>
  </si>
  <si>
    <t>開閉方式が複合（ドレ－キップ等）</t>
    <phoneticPr fontId="6"/>
  </si>
  <si>
    <t>折り</t>
  </si>
  <si>
    <t>W</t>
    <phoneticPr fontId="6"/>
  </si>
  <si>
    <t>折りたたみ戸</t>
    <phoneticPr fontId="6"/>
  </si>
  <si>
    <t>回転</t>
  </si>
  <si>
    <t>K</t>
    <phoneticPr fontId="6"/>
  </si>
  <si>
    <t>横軸回転窓、縦軸回転窓</t>
    <rPh sb="4" eb="5">
      <t>マド</t>
    </rPh>
    <rPh sb="10" eb="11">
      <t>マド</t>
    </rPh>
    <phoneticPr fontId="6"/>
  </si>
  <si>
    <t>その他</t>
  </si>
  <si>
    <t>X</t>
    <phoneticPr fontId="6"/>
  </si>
  <si>
    <t>出窓、天窓 等</t>
    <rPh sb="6" eb="7">
      <t>ナド</t>
    </rPh>
    <phoneticPr fontId="6"/>
  </si>
  <si>
    <t>ドア・引戸</t>
    <rPh sb="3" eb="5">
      <t>ヒキド</t>
    </rPh>
    <phoneticPr fontId="6"/>
  </si>
  <si>
    <t>ドア・開き戸</t>
    <rPh sb="3" eb="4">
      <t>ヒラ</t>
    </rPh>
    <rPh sb="5" eb="6">
      <t>ド</t>
    </rPh>
    <phoneticPr fontId="6"/>
  </si>
  <si>
    <t>D</t>
    <phoneticPr fontId="6"/>
  </si>
  <si>
    <r>
      <rPr>
        <sz val="11"/>
        <rFont val="Meiryo UI"/>
        <family val="3"/>
        <charset val="128"/>
      </rPr>
      <t>シリンダー付きのドア・開き戸</t>
    </r>
    <r>
      <rPr>
        <b/>
        <sz val="11"/>
        <color rgb="FFFF0000"/>
        <rFont val="Meiryo UI"/>
        <family val="3"/>
        <charset val="128"/>
      </rPr>
      <t xml:space="preserve">
※シリンダー無しは開き（T）になります。</t>
    </r>
    <rPh sb="5" eb="6">
      <t>ツキ</t>
    </rPh>
    <rPh sb="11" eb="12">
      <t>ヒラ</t>
    </rPh>
    <rPh sb="13" eb="14">
      <t>ド</t>
    </rPh>
    <rPh sb="21" eb="22">
      <t>ナ</t>
    </rPh>
    <rPh sb="24" eb="25">
      <t>ヒラ</t>
    </rPh>
    <phoneticPr fontId="6"/>
  </si>
  <si>
    <t>引戸</t>
    <rPh sb="0" eb="2">
      <t>ヒキド</t>
    </rPh>
    <phoneticPr fontId="6"/>
  </si>
  <si>
    <t>E</t>
    <phoneticPr fontId="6"/>
  </si>
  <si>
    <r>
      <rPr>
        <sz val="11"/>
        <rFont val="Meiryo UI"/>
        <family val="3"/>
        <charset val="128"/>
      </rPr>
      <t>シリンダー付きの引戸</t>
    </r>
    <r>
      <rPr>
        <b/>
        <sz val="11"/>
        <color rgb="FFFF0000"/>
        <rFont val="Meiryo UI"/>
        <family val="3"/>
        <charset val="128"/>
      </rPr>
      <t xml:space="preserve">
※シリンダー無しは引違い（H）になります。</t>
    </r>
    <rPh sb="5" eb="6">
      <t>ツキ</t>
    </rPh>
    <rPh sb="8" eb="10">
      <t>ヒキド</t>
    </rPh>
    <rPh sb="20" eb="22">
      <t>ヒキチガ</t>
    </rPh>
    <phoneticPr fontId="6"/>
  </si>
  <si>
    <t>制度区分</t>
  </si>
  <si>
    <t>グレード</t>
  </si>
  <si>
    <t>戸建住宅・低層集合住宅</t>
    <phoneticPr fontId="3"/>
  </si>
  <si>
    <t>中高層集合住宅</t>
    <phoneticPr fontId="3"/>
  </si>
  <si>
    <t>窓リノベ23</t>
  </si>
  <si>
    <t>SS</t>
  </si>
  <si>
    <t>A</t>
  </si>
  <si>
    <t>B</t>
  </si>
  <si>
    <t>こどもエコ</t>
  </si>
  <si>
    <t>ZEHレベル</t>
  </si>
  <si>
    <t>省エネ基準レベル</t>
  </si>
  <si>
    <t>防犯</t>
  </si>
  <si>
    <t>防音</t>
  </si>
  <si>
    <t>防災</t>
  </si>
  <si>
    <t>子育てエコ</t>
  </si>
  <si>
    <t>大</t>
  </si>
  <si>
    <t>中</t>
  </si>
  <si>
    <t>小</t>
  </si>
  <si>
    <t>子育てエコ</t>
    <phoneticPr fontId="3"/>
  </si>
  <si>
    <t>窓リノベ24</t>
  </si>
  <si>
    <t>外窓カバー</t>
    <phoneticPr fontId="3"/>
  </si>
  <si>
    <t>外窓はつり</t>
  </si>
  <si>
    <t>ドアカバー</t>
    <phoneticPr fontId="3"/>
  </si>
  <si>
    <t>極小</t>
  </si>
  <si>
    <t>ドアはつり</t>
    <phoneticPr fontId="3"/>
  </si>
  <si>
    <t>性能区分&amp;シリーズ名&amp;製品名</t>
    <rPh sb="0" eb="2">
      <t>セイノウ</t>
    </rPh>
    <rPh sb="2" eb="4">
      <t>クブン</t>
    </rPh>
    <rPh sb="9" eb="10">
      <t>メイ</t>
    </rPh>
    <rPh sb="11" eb="13">
      <t>セイヒン</t>
    </rPh>
    <rPh sb="13" eb="14">
      <t>メイ</t>
    </rPh>
    <phoneticPr fontId="10"/>
  </si>
  <si>
    <t>性能区分&amp;シリーズ名&amp;製品名&amp;開閉形式</t>
    <rPh sb="11" eb="13">
      <t>セイヒン</t>
    </rPh>
    <rPh sb="13" eb="14">
      <t>メイ</t>
    </rPh>
    <rPh sb="15" eb="17">
      <t>カイヘイ</t>
    </rPh>
    <rPh sb="17" eb="19">
      <t>ケイシキ</t>
    </rPh>
    <phoneticPr fontId="10"/>
  </si>
  <si>
    <t xml:space="preserve">ガラスの仕様 </t>
    <phoneticPr fontId="10"/>
  </si>
  <si>
    <t>性能区分（重複除外）</t>
    <rPh sb="0" eb="4">
      <t>セイノウクブン</t>
    </rPh>
    <rPh sb="5" eb="7">
      <t>チョウフク</t>
    </rPh>
    <rPh sb="7" eb="9">
      <t>ジョガイ</t>
    </rPh>
    <phoneticPr fontId="10"/>
  </si>
  <si>
    <t>性能区分&amp;製品名&amp;開閉形式&amp;性能区分コード</t>
    <rPh sb="5" eb="7">
      <t>セイヒン</t>
    </rPh>
    <rPh sb="7" eb="8">
      <t>メイ</t>
    </rPh>
    <rPh sb="9" eb="11">
      <t>カイヘイ</t>
    </rPh>
    <rPh sb="11" eb="13">
      <t>ケイシキ</t>
    </rPh>
    <rPh sb="14" eb="18">
      <t>セイノウクブン</t>
    </rPh>
    <phoneticPr fontId="10"/>
  </si>
  <si>
    <t>性能区分&amp;シリーズ名</t>
    <phoneticPr fontId="10"/>
  </si>
  <si>
    <t>製品名</t>
    <rPh sb="0" eb="3">
      <t>セイヒンメイ</t>
    </rPh>
    <phoneticPr fontId="10"/>
  </si>
  <si>
    <t>性能区分</t>
    <phoneticPr fontId="10"/>
  </si>
  <si>
    <t>シリーズ名</t>
    <rPh sb="4" eb="5">
      <t>メイ</t>
    </rPh>
    <phoneticPr fontId="10"/>
  </si>
  <si>
    <t>性能区分コード</t>
  </si>
  <si>
    <t>建て方</t>
  </si>
  <si>
    <t>地域区分</t>
  </si>
  <si>
    <t>住宅エコリフォーム</t>
    <rPh sb="0" eb="2">
      <t>ジュウタク</t>
    </rPh>
    <phoneticPr fontId="3"/>
  </si>
  <si>
    <t>P</t>
    <phoneticPr fontId="3"/>
  </si>
  <si>
    <t>戸建住宅</t>
  </si>
  <si>
    <t>1～2地域</t>
  </si>
  <si>
    <t>3地域</t>
  </si>
  <si>
    <t>4地域</t>
  </si>
  <si>
    <t>5～7地域</t>
  </si>
  <si>
    <t>共同住宅</t>
  </si>
  <si>
    <t>C</t>
  </si>
  <si>
    <t>対象外</t>
  </si>
  <si>
    <t>Y</t>
  </si>
  <si>
    <t>8地域</t>
  </si>
  <si>
    <t>Z</t>
  </si>
  <si>
    <t>先進的窓リノベ2024事業／子育てエコホーム支援事業 ドア扉交換（木造・非木造兼用）対象製品リスト</t>
    <phoneticPr fontId="6"/>
  </si>
  <si>
    <t>先進的窓リノベ2024事業／子育てエコホーム支援事業 ドア扉交換（木造・非木造兼用）補助額を調べる</t>
    <phoneticPr fontId="3"/>
  </si>
  <si>
    <t>更新日：2024/01/31</t>
    <phoneticPr fontId="3"/>
  </si>
  <si>
    <t>断熱等</t>
  </si>
  <si>
    <t>枠：金属
戸：フラッシュ構造</t>
  </si>
  <si>
    <t>有無共通</t>
  </si>
  <si>
    <t>扉交換用ドア フラッシュ（袖・ランマ無し、ガラス入り）［８地域向け］</t>
  </si>
  <si>
    <t>ドア・開き戸（D）</t>
  </si>
  <si>
    <t>ー</t>
  </si>
  <si>
    <t>本体ガラスあり
日射熱取得率：η 0.52以下</t>
  </si>
  <si>
    <t>1（子育てエコ：小 / 窓リノベ：小）</t>
  </si>
  <si>
    <t>003DDNDR1Y1</t>
  </si>
  <si>
    <t>はつり工法用</t>
  </si>
  <si>
    <t>断熱等扉交換用ドア フラッシュ（袖・ランマ無し、ガラス入り）［８地域向け］ドア・開き戸（D）本体ガラスあり日射熱取得率：η 0.52以下1</t>
  </si>
  <si>
    <t>扉交換用ドア フラッシュ（袖・ランマ無し、ガラス入り）［８地域向け］ドア・開き戸（D）</t>
  </si>
  <si>
    <t>DDND</t>
  </si>
  <si>
    <t>2（子育てエコ：小 / 窓リノベ：中）</t>
  </si>
  <si>
    <t>003DDNDR1Y2</t>
  </si>
  <si>
    <t>断熱等扉交換用ドア フラッシュ（袖・ランマ無し、ガラス入り）［８地域向け］ドア・開き戸（D）本体ガラスあり日射熱取得率：η 0.52以下2</t>
  </si>
  <si>
    <t>3（子育てエコ：大 / 窓リノベ：中）</t>
  </si>
  <si>
    <t>003DDNDR1Y3</t>
  </si>
  <si>
    <t>断熱等扉交換用ドア フラッシュ（袖・ランマ無し、ガラス入り）［８地域向け］ドア・開き戸（D）本体ガラスあり日射熱取得率：η 0.52以下3</t>
  </si>
  <si>
    <t>4（子育てエコ：大 / 窓リノベ：大）</t>
  </si>
  <si>
    <t>003DDNDR1Y4</t>
  </si>
  <si>
    <t>断熱等扉交換用ドア フラッシュ（袖・ランマ無し、ガラス入り）［８地域向け］ドア・開き戸（D）本体ガラスあり日射熱取得率：η 0.52以下4</t>
  </si>
  <si>
    <t>扉交換用ドア フラッシュ（袖・ランマ無し、ガラス無し）［８地域向け］</t>
  </si>
  <si>
    <t>本体ガラスなし
日射熱取得率：η 0.52以下</t>
  </si>
  <si>
    <t>003DDNDR2Y1</t>
  </si>
  <si>
    <t>断熱等扉交換用ドア フラッシュ（袖・ランマ無し、ガラス無し）［８地域向け］ドア・開き戸（D）本体ガラスなし日射熱取得率：η 0.52以下1</t>
  </si>
  <si>
    <t>扉交換用ドア フラッシュ（袖・ランマ無し、ガラス無し）［８地域向け］ドア・開き戸（D）</t>
  </si>
  <si>
    <t>003DDNDR2Y2</t>
  </si>
  <si>
    <t>断熱等扉交換用ドア フラッシュ（袖・ランマ無し、ガラス無し）［８地域向け］ドア・開き戸（D）本体ガラスなし日射熱取得率：η 0.52以下2</t>
  </si>
  <si>
    <t>003DDNDR2Y3</t>
  </si>
  <si>
    <t>断熱等扉交換用ドア フラッシュ（袖・ランマ無し、ガラス無し）［８地域向け］ドア・開き戸（D）本体ガラスなし日射熱取得率：η 0.52以下3</t>
  </si>
  <si>
    <t>003DDNDR2Y4</t>
  </si>
  <si>
    <t>断熱等扉交換用ドア フラッシュ（袖・ランマ無し、ガラス無し）［８地域向け］ドア・開き戸（D）本体ガラスなし日射熱取得率：η 0.52以下4</t>
  </si>
  <si>
    <t>扉交換用ドア フラッシュ（袖・ランマ無し、ガラス無し）</t>
  </si>
  <si>
    <t>本体ガラスなし
※親子設定がある製品は子扉含む</t>
  </si>
  <si>
    <t>003DDNDTHB1</t>
  </si>
  <si>
    <t>断熱等扉交換用ドア フラッシュ（袖・ランマ無し、ガラス無し）ドア・開き戸（D）本体ガラスなし※親子設定がある製品は子扉含む1</t>
  </si>
  <si>
    <t>扉交換用ドア フラッシュ（袖・ランマ無し、ガラス無し）ドア・開き戸（D）</t>
  </si>
  <si>
    <t>003DDNDTHB2</t>
  </si>
  <si>
    <t>断熱等扉交換用ドア フラッシュ（袖・ランマ無し、ガラス無し）ドア・開き戸（D）本体ガラスなし※親子設定がある製品は子扉含む2</t>
  </si>
  <si>
    <t>003DDNDTHB3</t>
  </si>
  <si>
    <t>断熱等扉交換用ドア フラッシュ（袖・ランマ無し、ガラス無し）ドア・開き戸（D）本体ガラスなし※親子設定がある製品は子扉含む3</t>
  </si>
  <si>
    <t>003DDNDTHB4</t>
  </si>
  <si>
    <t>断熱等扉交換用ドア フラッシュ（袖・ランマ無し、ガラス無し）ドア・開き戸（D）本体ガラスなし※親子設定がある製品は子扉含む4</t>
  </si>
  <si>
    <t>扉交換用ドア フラッシュ（袖・ランマ無し、ガラス入り）</t>
  </si>
  <si>
    <t>複層 空気層：厚み問わず</t>
  </si>
  <si>
    <t>003DDNDTKC1</t>
  </si>
  <si>
    <t>断熱等扉交換用ドア フラッシュ（袖・ランマ無し、ガラス入り）ドア・開き戸（D）複層 空気層：厚み問わず1</t>
  </si>
  <si>
    <t>扉交換用ドア フラッシュ（袖・ランマ無し、ガラス入り）ドア・開き戸（D）</t>
  </si>
  <si>
    <t>003DDNDTKC2</t>
  </si>
  <si>
    <t>断熱等扉交換用ドア フラッシュ（袖・ランマ無し、ガラス入り）ドア・開き戸（D）複層 空気層：厚み問わず2</t>
  </si>
  <si>
    <t>003DDNDTKC3</t>
  </si>
  <si>
    <t>断熱等扉交換用ドア フラッシュ（袖・ランマ無し、ガラス入り）ドア・開き戸（D）複層 空気層：厚み問わず3</t>
  </si>
  <si>
    <t>003DDNDTKC4</t>
  </si>
  <si>
    <t>断熱等扉交換用ドア フラッシュ（袖・ランマ無し、ガラス入り）ドア・開き戸（D）複層 空気層：厚み問わず4</t>
  </si>
  <si>
    <t>枠：金属
戸：ハニカムフラッシュ構造</t>
  </si>
  <si>
    <t>扉交換用ドア ハニカム（袖・ランマ無し、ガラス入り）［８地域向け］</t>
  </si>
  <si>
    <t>003DDPDR1Y1</t>
  </si>
  <si>
    <t>断熱等扉交換用ドア ハニカム（袖・ランマ無し、ガラス入り）［８地域向け］ドア・開き戸（D）本体ガラスあり日射熱取得率：η 0.52以下1</t>
  </si>
  <si>
    <t>扉交換用ドア ハニカム（袖・ランマ無し、ガラス入り）［８地域向け］ドア・開き戸（D）</t>
  </si>
  <si>
    <t>DDPD</t>
  </si>
  <si>
    <t>003DDPDR1Y2</t>
  </si>
  <si>
    <t>断熱等扉交換用ドア ハニカム（袖・ランマ無し、ガラス入り）［８地域向け］ドア・開き戸（D）本体ガラスあり日射熱取得率：η 0.52以下2</t>
  </si>
  <si>
    <t>003DDPDR1Y3</t>
  </si>
  <si>
    <t>断熱等扉交換用ドア ハニカム（袖・ランマ無し、ガラス入り）［８地域向け］ドア・開き戸（D）本体ガラスあり日射熱取得率：η 0.52以下3</t>
  </si>
  <si>
    <t>003DDPDR1Y4</t>
  </si>
  <si>
    <t>断熱等扉交換用ドア ハニカム（袖・ランマ無し、ガラス入り）［８地域向け］ドア・開き戸（D）本体ガラスあり日射熱取得率：η 0.52以下4</t>
  </si>
  <si>
    <t>扉交換用ドア ハニカム（袖・ランマ無し、ガラス無し）［８地域向け］</t>
  </si>
  <si>
    <t>003DDPDR2Y1</t>
  </si>
  <si>
    <t>断熱等扉交換用ドア ハニカム（袖・ランマ無し、ガラス無し）［８地域向け］ドア・開き戸（D）本体ガラスなし日射熱取得率：η 0.52以下1</t>
  </si>
  <si>
    <t>扉交換用ドア ハニカム（袖・ランマ無し、ガラス無し）［８地域向け］ドア・開き戸（D）</t>
  </si>
  <si>
    <t>003DDPDR2Y2</t>
  </si>
  <si>
    <t>断熱等扉交換用ドア ハニカム（袖・ランマ無し、ガラス無し）［８地域向け］ドア・開き戸（D）本体ガラスなし日射熱取得率：η 0.52以下2</t>
  </si>
  <si>
    <t>003DDPDR2Y3</t>
  </si>
  <si>
    <t>断熱等扉交換用ドア ハニカム（袖・ランマ無し、ガラス無し）［８地域向け］ドア・開き戸（D）本体ガラスなし日射熱取得率：η 0.52以下3</t>
  </si>
  <si>
    <t>003DDPDR2Y4</t>
  </si>
  <si>
    <t>断熱等扉交換用ドア ハニカム（袖・ランマ無し、ガラス無し）［８地域向け］ドア・開き戸（D）本体ガラスなし日射熱取得率：η 0.52以下4</t>
  </si>
  <si>
    <t>無</t>
  </si>
  <si>
    <t>扉交換用ドア ハニカム（袖・ランマ無し、ガラス入り、ポスト無し）</t>
  </si>
  <si>
    <t>複層 空気層：8mm以上</t>
  </si>
  <si>
    <t>003DDPDTOD1</t>
  </si>
  <si>
    <t>断熱等扉交換用ドア ハニカム（袖・ランマ無し、ガラス入り、ポスト無し）ドア・開き戸（D）複層 空気層：8mm以上1</t>
  </si>
  <si>
    <t>扉交換用ドア ハニカム（袖・ランマ無し、ガラス入り、ポスト無し）ドア・開き戸（D）</t>
  </si>
  <si>
    <t>003DDPDTOD2</t>
  </si>
  <si>
    <t>断熱等扉交換用ドア ハニカム（袖・ランマ無し、ガラス入り、ポスト無し）ドア・開き戸（D）複層 空気層：8mm以上2</t>
  </si>
  <si>
    <t>003DDPDTOD3</t>
  </si>
  <si>
    <t>断熱等扉交換用ドア ハニカム（袖・ランマ無し、ガラス入り、ポスト無し）ドア・開き戸（D）複層 空気層：8mm以上3</t>
  </si>
  <si>
    <t>003DDPDTOD4</t>
  </si>
  <si>
    <t>断熱等扉交換用ドア ハニカム（袖・ランマ無し、ガラス入り、ポスト無し）ドア・開き戸（D）複層 空気層：8mm以上4</t>
  </si>
  <si>
    <t>扉交換用ドア ハニカム（袖・ランマ無し、ガラス無し）</t>
  </si>
  <si>
    <t>003DDPDTRC1</t>
  </si>
  <si>
    <t>断熱等扉交換用ドア ハニカム（袖・ランマ無し、ガラス無し）ドア・開き戸（D）本体ガラスなし※親子設定がある製品は子扉含む1</t>
  </si>
  <si>
    <t>扉交換用ドア ハニカム（袖・ランマ無し、ガラス無し）ドア・開き戸（D）</t>
  </si>
  <si>
    <t>003DDPDTRC2</t>
  </si>
  <si>
    <t>断熱等扉交換用ドア ハニカム（袖・ランマ無し、ガラス無し）ドア・開き戸（D）本体ガラスなし※親子設定がある製品は子扉含む2</t>
  </si>
  <si>
    <t>003DDPDTRC3</t>
  </si>
  <si>
    <t>断熱等扉交換用ドア ハニカム（袖・ランマ無し、ガラス無し）ドア・開き戸（D）本体ガラスなし※親子設定がある製品は子扉含む3</t>
  </si>
  <si>
    <t>003DDPDTRC4</t>
  </si>
  <si>
    <t>断熱等扉交換用ドア ハニカム（袖・ランマ無し、ガラス無し）ドア・開き戸（D）本体ガラスなし※親子設定がある製品は子扉含む4</t>
  </si>
  <si>
    <t>扉交換用ドア ハニカム（袖・ランマ無し、ガラス入り）</t>
  </si>
  <si>
    <t>Low-E複層 空気層：厚み問わず</t>
  </si>
  <si>
    <t>003DDPDTTD1</t>
  </si>
  <si>
    <t>断熱等扉交換用ドア ハニカム（袖・ランマ無し、ガラス入り）ドア・開き戸（D）Low-E複層 空気層：厚み問わず1</t>
  </si>
  <si>
    <t>扉交換用ドア ハニカム（袖・ランマ無し、ガラス入り）ドア・開き戸（D）</t>
  </si>
  <si>
    <t>003DDPDTTD2</t>
  </si>
  <si>
    <t>断熱等扉交換用ドア ハニカム（袖・ランマ無し、ガラス入り）ドア・開き戸（D）Low-E複層 空気層：厚み問わず2</t>
  </si>
  <si>
    <t>003DDPDTTD3</t>
  </si>
  <si>
    <t>断熱等扉交換用ドア ハニカム（袖・ランマ無し、ガラス入り）ドア・開き戸（D）Low-E複層 空気層：厚み問わず3</t>
  </si>
  <si>
    <t>003DDPDTTD4</t>
  </si>
  <si>
    <t>断熱等扉交換用ドア ハニカム（袖・ランマ無し、ガラス入り）ドア・開き戸（D）Low-E複層 空気層：厚み問わず4</t>
  </si>
  <si>
    <t>003DDPDTUE1</t>
  </si>
  <si>
    <t>断熱等扉交換用ドア ハニカム（袖・ランマ無し、ガラス入り）ドア・開き戸（D）複層 空気層：厚み問わず1</t>
  </si>
  <si>
    <t>003DDPDTUE2</t>
  </si>
  <si>
    <t>断熱等扉交換用ドア ハニカム（袖・ランマ無し、ガラス入り）ドア・開き戸（D）複層 空気層：厚み問わず2</t>
  </si>
  <si>
    <t>003DDPDTUE3</t>
  </si>
  <si>
    <t>断熱等扉交換用ドア ハニカム（袖・ランマ無し、ガラス入り）ドア・開き戸（D）複層 空気層：厚み問わず3</t>
  </si>
  <si>
    <t>003DDPDTUE4</t>
  </si>
  <si>
    <t>断熱等扉交換用ドア ハニカム（袖・ランマ無し、ガラス入り）ドア・開き戸（D）複層 空気層：厚み問わず4</t>
  </si>
  <si>
    <t>単板</t>
  </si>
  <si>
    <t>003DDPDTVE1</t>
  </si>
  <si>
    <t>断熱等扉交換用ドア ハニカム（袖・ランマ無し、ガラス入り）ドア・開き戸（D）単板1</t>
  </si>
  <si>
    <t>003DDPDTVE2</t>
  </si>
  <si>
    <t>断熱等扉交換用ドア ハニカム（袖・ランマ無し、ガラス入り）ドア・開き戸（D）単板2</t>
  </si>
  <si>
    <t>003DDPDTVE3</t>
  </si>
  <si>
    <t>断熱等扉交換用ドア ハニカム（袖・ランマ無し、ガラス入り）ドア・開き戸（D）単板3</t>
  </si>
  <si>
    <t>003DDPDTVE4</t>
  </si>
  <si>
    <t>断熱等扉交換用ドア ハニカム（袖・ランマ無し、ガラス入り）ドア・開き戸（D）単板4</t>
  </si>
  <si>
    <t>枠：金属
戸：断熱フラッシュ構造</t>
  </si>
  <si>
    <t>リトビラ玄関ドア ｋ２仕様（袖・ランマ無し、ガラス無し、ポスト無し）</t>
  </si>
  <si>
    <t>003DFADOAA1</t>
  </si>
  <si>
    <t>断熱等リトビラ玄関ドア ｋ２仕様（袖・ランマ無し、ガラス無し、ポスト無し）ドア・開き戸（D）本体ガラスなし※親子設定がある製品は子扉含む1</t>
  </si>
  <si>
    <t>リトビラ玄関ドア ｋ２仕様（袖・ランマ無し、ガラス無し、ポスト無し）ドア・開き戸（D）</t>
  </si>
  <si>
    <t>DFAD</t>
  </si>
  <si>
    <t>003DFADOAA2</t>
  </si>
  <si>
    <t>断熱等リトビラ玄関ドア ｋ２仕様（袖・ランマ無し、ガラス無し、ポスト無し）ドア・開き戸（D）本体ガラスなし※親子設定がある製品は子扉含む2</t>
  </si>
  <si>
    <t>003DFADOAA3</t>
  </si>
  <si>
    <t>断熱等リトビラ玄関ドア ｋ２仕様（袖・ランマ無し、ガラス無し、ポスト無し）ドア・開き戸（D）本体ガラスなし※親子設定がある製品は子扉含む3</t>
  </si>
  <si>
    <t>003DFADOAA4</t>
  </si>
  <si>
    <t>断熱等リトビラ玄関ドア ｋ２仕様（袖・ランマ無し、ガラス無し、ポスト無し）ドア・開き戸（D）本体ガラスなし※親子設定がある製品は子扉含む4</t>
  </si>
  <si>
    <t>有</t>
  </si>
  <si>
    <t>リトビラ玄関ドア ｋ２仕様（袖・ランマ無し、ガラス無し、ポスト有り）</t>
  </si>
  <si>
    <t>003DFBDOBB1</t>
  </si>
  <si>
    <t>断熱等リトビラ玄関ドア ｋ２仕様（袖・ランマ無し、ガラス無し、ポスト有り）ドア・開き戸（D）本体ガラスなし※親子設定がある製品は子扉含む1</t>
  </si>
  <si>
    <t>リトビラ玄関ドア ｋ２仕様（袖・ランマ無し、ガラス無し、ポスト有り）ドア・開き戸（D）</t>
  </si>
  <si>
    <t>DFBD</t>
  </si>
  <si>
    <t>003DFBDOBB2</t>
  </si>
  <si>
    <t>断熱等リトビラ玄関ドア ｋ２仕様（袖・ランマ無し、ガラス無し、ポスト有り）ドア・開き戸（D）本体ガラスなし※親子設定がある製品は子扉含む2</t>
  </si>
  <si>
    <t>003DFBDOBB3</t>
  </si>
  <si>
    <t>断熱等リトビラ玄関ドア ｋ２仕様（袖・ランマ無し、ガラス無し、ポスト有り）ドア・開き戸（D）本体ガラスなし※親子設定がある製品は子扉含む3</t>
  </si>
  <si>
    <t>003DFBDOBB4</t>
  </si>
  <si>
    <t>断熱等リトビラ玄関ドア ｋ２仕様（袖・ランマ無し、ガラス無し、ポスト有り）ドア・開き戸（D）本体ガラスなし※親子設定がある製品は子扉含む4</t>
  </si>
  <si>
    <t>リトビラ玄関ドア ｋ２仕様（ガラス無し）［８地域向け］</t>
  </si>
  <si>
    <t>003DFBDR2Y1</t>
  </si>
  <si>
    <t>断熱等リトビラ玄関ドア ｋ２仕様（ガラス無し）［８地域向け］ドア・開き戸（D）本体ガラスなし日射熱取得率：η 0.52以下1</t>
  </si>
  <si>
    <t>リトビラ玄関ドア ｋ２仕様（ガラス無し）［８地域向け］ドア・開き戸（D）</t>
  </si>
  <si>
    <t>003DFBDR2Y2</t>
  </si>
  <si>
    <t>断熱等リトビラ玄関ドア ｋ２仕様（ガラス無し）［８地域向け］ドア・開き戸（D）本体ガラスなし日射熱取得率：η 0.52以下2</t>
  </si>
  <si>
    <t>003DFBDR2Y3</t>
  </si>
  <si>
    <t>断熱等リトビラ玄関ドア ｋ２仕様（ガラス無し）［８地域向け］ドア・開き戸（D）本体ガラスなし日射熱取得率：η 0.52以下3</t>
  </si>
  <si>
    <t>003DFBDR2Y4</t>
  </si>
  <si>
    <t>断熱等リトビラ玄関ドア ｋ２仕様（ガラス無し）［８地域向け］ドア・開き戸（D）本体ガラスなし日射熱取得率：η 0.52以下4</t>
  </si>
  <si>
    <t>リトビラ玄関ドア ｋ２仕様（袖・ランマ無し、ガラス入り、ポスト無し）採風仕様含む</t>
  </si>
  <si>
    <t>ガラス中央部熱貫流率：1.40以下</t>
  </si>
  <si>
    <t>003DFCDVCC1</t>
  </si>
  <si>
    <t>断熱等リトビラ玄関ドア ｋ２仕様（袖・ランマ無し、ガラス入り、ポスト無し）採風仕様含むドア・開き戸（D）ガラス中央部熱貫流率：1.40以下1</t>
  </si>
  <si>
    <t>リトビラ玄関ドア ｋ２仕様（袖・ランマ無し、ガラス入り、ポスト無し）採風仕様含むドア・開き戸（D）</t>
  </si>
  <si>
    <t>DFCD</t>
  </si>
  <si>
    <t>003DFCDVCC2</t>
  </si>
  <si>
    <t>断熱等リトビラ玄関ドア ｋ２仕様（袖・ランマ無し、ガラス入り、ポスト無し）採風仕様含むドア・開き戸（D）ガラス中央部熱貫流率：1.40以下2</t>
  </si>
  <si>
    <t>003DFCDVCC3</t>
  </si>
  <si>
    <t>断熱等リトビラ玄関ドア ｋ２仕様（袖・ランマ無し、ガラス入り、ポスト無し）採風仕様含むドア・開き戸（D）ガラス中央部熱貫流率：1.40以下3</t>
  </si>
  <si>
    <t>003DFCDVCC4</t>
  </si>
  <si>
    <t>断熱等リトビラ玄関ドア ｋ２仕様（袖・ランマ無し、ガラス入り、ポスト無し）採風仕様含むドア・開き戸（D）ガラス中央部熱貫流率：1.40以下4</t>
  </si>
  <si>
    <t>リトビラ玄関ドア ｋ２仕様（ガラス入り）採風仕様含む［８地域向け］</t>
  </si>
  <si>
    <t>003DFDDR1Y1</t>
  </si>
  <si>
    <t>断熱等リトビラ玄関ドア ｋ２仕様（ガラス入り）採風仕様含む［８地域向け］ドア・開き戸（D）本体ガラスあり日射熱取得率：η 0.52以下1</t>
  </si>
  <si>
    <t>リトビラ玄関ドア ｋ２仕様（ガラス入り）採風仕様含む［８地域向け］ドア・開き戸（D）</t>
  </si>
  <si>
    <t>DFDD</t>
  </si>
  <si>
    <t>003DFDDR1Y2</t>
  </si>
  <si>
    <t>断熱等リトビラ玄関ドア ｋ２仕様（ガラス入り）採風仕様含む［８地域向け］ドア・開き戸（D）本体ガラスあり日射熱取得率：η 0.52以下2</t>
  </si>
  <si>
    <t>003DFDDR1Y3</t>
  </si>
  <si>
    <t>断熱等リトビラ玄関ドア ｋ２仕様（ガラス入り）採風仕様含む［８地域向け］ドア・開き戸（D）本体ガラスあり日射熱取得率：η 0.52以下3</t>
  </si>
  <si>
    <t>003DFDDR1Y4</t>
  </si>
  <si>
    <t>断熱等リトビラ玄関ドア ｋ２仕様（ガラス入り）採風仕様含む［８地域向け］ドア・開き戸（D）本体ガラスあり日射熱取得率：η 0.52以下4</t>
  </si>
  <si>
    <t>リトビラ玄関ドア ｋ２仕様（袖・ランマ無し、ガラス入り、ポスト有り）採風仕様含む</t>
  </si>
  <si>
    <t>003DFDDVCC1</t>
  </si>
  <si>
    <t>断熱等リトビラ玄関ドア ｋ２仕様（袖・ランマ無し、ガラス入り、ポスト有り）採風仕様含むドア・開き戸（D）ガラス中央部熱貫流率：1.40以下1</t>
  </si>
  <si>
    <t>リトビラ玄関ドア ｋ２仕様（袖・ランマ無し、ガラス入り、ポスト有り）採風仕様含むドア・開き戸（D）</t>
  </si>
  <si>
    <t>003DFDDVCC2</t>
  </si>
  <si>
    <t>断熱等リトビラ玄関ドア ｋ２仕様（袖・ランマ無し、ガラス入り、ポスト有り）採風仕様含むドア・開き戸（D）ガラス中央部熱貫流率：1.40以下2</t>
  </si>
  <si>
    <t>003DFDDVCC3</t>
  </si>
  <si>
    <t>断熱等リトビラ玄関ドア ｋ２仕様（袖・ランマ無し、ガラス入り、ポスト有り）採風仕様含むドア・開き戸（D）ガラス中央部熱貫流率：1.40以下3</t>
  </si>
  <si>
    <t>003DFDDVCC4</t>
  </si>
  <si>
    <t>断熱等リトビラ玄関ドア ｋ２仕様（袖・ランマ無し、ガラス入り、ポスト有り）採風仕様含むドア・開き戸（D）ガラス中央部熱貫流率：1.40以下4</t>
  </si>
  <si>
    <t>リトビラ玄関ドア ｋ４仕様（袖・ランマ無し、ガラス無し、ポスト無し）</t>
  </si>
  <si>
    <t>003DFEDOBB1</t>
  </si>
  <si>
    <t>断熱等リトビラ玄関ドア ｋ４仕様（袖・ランマ無し、ガラス無し、ポスト無し）ドア・開き戸（D）本体ガラスなし※親子設定がある製品は子扉含む1</t>
  </si>
  <si>
    <t>リトビラ玄関ドア ｋ４仕様（袖・ランマ無し、ガラス無し、ポスト無し）ドア・開き戸（D）</t>
  </si>
  <si>
    <t>DFED</t>
  </si>
  <si>
    <t>003DFEDOBB2</t>
  </si>
  <si>
    <t>断熱等リトビラ玄関ドア ｋ４仕様（袖・ランマ無し、ガラス無し、ポスト無し）ドア・開き戸（D）本体ガラスなし※親子設定がある製品は子扉含む2</t>
  </si>
  <si>
    <t>003DFEDOBB3</t>
  </si>
  <si>
    <t>断熱等リトビラ玄関ドア ｋ４仕様（袖・ランマ無し、ガラス無し、ポスト無し）ドア・開き戸（D）本体ガラスなし※親子設定がある製品は子扉含む3</t>
  </si>
  <si>
    <t>003DFEDOBB4</t>
  </si>
  <si>
    <t>断熱等リトビラ玄関ドア ｋ４仕様（袖・ランマ無し、ガラス無し、ポスト無し）ドア・開き戸（D）本体ガラスなし※親子設定がある製品は子扉含む4</t>
  </si>
  <si>
    <t>リトビラ玄関ドア ｋ４仕様（袖・ランマ無し、ガラス無し、ポスト有り）</t>
  </si>
  <si>
    <t>003DFFDOBB1</t>
  </si>
  <si>
    <t>断熱等リトビラ玄関ドア ｋ４仕様（袖・ランマ無し、ガラス無し、ポスト有り）ドア・開き戸（D）本体ガラスなし※親子設定がある製品は子扉含む1</t>
  </si>
  <si>
    <t>リトビラ玄関ドア ｋ４仕様（袖・ランマ無し、ガラス無し、ポスト有り）ドア・開き戸（D）</t>
  </si>
  <si>
    <t>DFFD</t>
  </si>
  <si>
    <t>003DFFDOBB2</t>
  </si>
  <si>
    <t>断熱等リトビラ玄関ドア ｋ４仕様（袖・ランマ無し、ガラス無し、ポスト有り）ドア・開き戸（D）本体ガラスなし※親子設定がある製品は子扉含む2</t>
  </si>
  <si>
    <t>003DFFDOBB3</t>
  </si>
  <si>
    <t>断熱等リトビラ玄関ドア ｋ４仕様（袖・ランマ無し、ガラス無し、ポスト有り）ドア・開き戸（D）本体ガラスなし※親子設定がある製品は子扉含む3</t>
  </si>
  <si>
    <t>003DFFDOBB4</t>
  </si>
  <si>
    <t>断熱等リトビラ玄関ドア ｋ４仕様（袖・ランマ無し、ガラス無し、ポスト有り）ドア・開き戸（D）本体ガラスなし※親子設定がある製品は子扉含む4</t>
  </si>
  <si>
    <t>リトビラ玄関ドア ｋ４仕様（ガラス無し）［８地域向け］</t>
  </si>
  <si>
    <t>003DFFDR2Y1</t>
  </si>
  <si>
    <t>断熱等リトビラ玄関ドア ｋ４仕様（ガラス無し）［８地域向け］ドア・開き戸（D）本体ガラスなし日射熱取得率：η 0.52以下1</t>
  </si>
  <si>
    <t>リトビラ玄関ドア ｋ４仕様（ガラス無し）［８地域向け］ドア・開き戸（D）</t>
  </si>
  <si>
    <t>003DFFDR2Y2</t>
  </si>
  <si>
    <t>断熱等リトビラ玄関ドア ｋ４仕様（ガラス無し）［８地域向け］ドア・開き戸（D）本体ガラスなし日射熱取得率：η 0.52以下2</t>
  </si>
  <si>
    <t>003DFFDR2Y3</t>
  </si>
  <si>
    <t>断熱等リトビラ玄関ドア ｋ４仕様（ガラス無し）［８地域向け］ドア・開き戸（D）本体ガラスなし日射熱取得率：η 0.52以下3</t>
  </si>
  <si>
    <t>003DFFDR2Y4</t>
  </si>
  <si>
    <t>断熱等リトビラ玄関ドア ｋ４仕様（ガラス無し）［８地域向け］ドア・開き戸（D）本体ガラスなし日射熱取得率：η 0.52以下4</t>
  </si>
  <si>
    <t>リトビラ玄関ドア ｋ４仕様（袖・ランマ無し、ガラス入り、ポスト無し）採風仕様含む</t>
  </si>
  <si>
    <t>ガラス中央部熱貫流率：2.80以下</t>
  </si>
  <si>
    <t>003DFGDVCC1</t>
  </si>
  <si>
    <t>断熱等リトビラ玄関ドア ｋ４仕様（袖・ランマ無し、ガラス入り、ポスト無し）採風仕様含むドア・開き戸（D）ガラス中央部熱貫流率：2.80以下1</t>
  </si>
  <si>
    <t>リトビラ玄関ドア ｋ４仕様（袖・ランマ無し、ガラス入り、ポスト無し）採風仕様含むドア・開き戸（D）</t>
  </si>
  <si>
    <t>DFGD</t>
  </si>
  <si>
    <t>003DFGDVCC2</t>
  </si>
  <si>
    <t>断熱等リトビラ玄関ドア ｋ４仕様（袖・ランマ無し、ガラス入り、ポスト無し）採風仕様含むドア・開き戸（D）ガラス中央部熱貫流率：2.80以下2</t>
  </si>
  <si>
    <t>003DFGDVCC3</t>
  </si>
  <si>
    <t>断熱等リトビラ玄関ドア ｋ４仕様（袖・ランマ無し、ガラス入り、ポスト無し）採風仕様含むドア・開き戸（D）ガラス中央部熱貫流率：2.80以下3</t>
  </si>
  <si>
    <t>003DFGDVCC4</t>
  </si>
  <si>
    <t>断熱等リトビラ玄関ドア ｋ４仕様（袖・ランマ無し、ガラス入り、ポスト無し）採風仕様含むドア・開き戸（D）ガラス中央部熱貫流率：2.80以下4</t>
  </si>
  <si>
    <t>リトビラ玄関ドア ｋ４仕様（ガラス入り）採風仕様含む［８地域向け］</t>
  </si>
  <si>
    <t>003DFHDR1Y1</t>
  </si>
  <si>
    <t>断熱等リトビラ玄関ドア ｋ４仕様（ガラス入り）採風仕様含む［８地域向け］ドア・開き戸（D）本体ガラスあり日射熱取得率：η 0.52以下1</t>
  </si>
  <si>
    <t>リトビラ玄関ドア ｋ４仕様（ガラス入り）採風仕様含む［８地域向け］ドア・開き戸（D）</t>
  </si>
  <si>
    <t>DFHD</t>
  </si>
  <si>
    <t>003DFHDR1Y2</t>
  </si>
  <si>
    <t>断熱等リトビラ玄関ドア ｋ４仕様（ガラス入り）採風仕様含む［８地域向け］ドア・開き戸（D）本体ガラスあり日射熱取得率：η 0.52以下2</t>
  </si>
  <si>
    <t>003DFHDR1Y3</t>
  </si>
  <si>
    <t>断熱等リトビラ玄関ドア ｋ４仕様（ガラス入り）採風仕様含む［８地域向け］ドア・開き戸（D）本体ガラスあり日射熱取得率：η 0.52以下3</t>
  </si>
  <si>
    <t>003DFHDR1Y4</t>
  </si>
  <si>
    <t>断熱等リトビラ玄関ドア ｋ４仕様（ガラス入り）採風仕様含む［８地域向け］ドア・開き戸（D）本体ガラスあり日射熱取得率：η 0.52以下4</t>
  </si>
  <si>
    <t>リトビラ玄関ドア ｋ４仕様（袖・ランマ無し、ガラス入り、ポスト有り）採風仕様含む</t>
  </si>
  <si>
    <t>003DFHDVCC1</t>
  </si>
  <si>
    <t>断熱等リトビラ玄関ドア ｋ４仕様（袖・ランマ無し、ガラス入り、ポスト有り）採風仕様含むドア・開き戸（D）ガラス中央部熱貫流率：2.80以下1</t>
  </si>
  <si>
    <t>リトビラ玄関ドア ｋ４仕様（袖・ランマ無し、ガラス入り、ポスト有り）採風仕様含むドア・開き戸（D）</t>
  </si>
  <si>
    <t>003DFHDVCC2</t>
  </si>
  <si>
    <t>断熱等リトビラ玄関ドア ｋ４仕様（袖・ランマ無し、ガラス入り、ポスト有り）採風仕様含むドア・開き戸（D）ガラス中央部熱貫流率：2.80以下2</t>
  </si>
  <si>
    <t>003DFHDVCC3</t>
  </si>
  <si>
    <t>断熱等リトビラ玄関ドア ｋ４仕様（袖・ランマ無し、ガラス入り、ポスト有り）採風仕様含むドア・開き戸（D）ガラス中央部熱貫流率：2.80以下3</t>
  </si>
  <si>
    <t>003DFHDVCC4</t>
  </si>
  <si>
    <t>断熱等リトビラ玄関ドア ｋ４仕様（袖・ランマ無し、ガラス入り、ポスト有り）採風仕様含むドア・開き戸（D）ガラス中央部熱貫流率：2.80以下4</t>
  </si>
  <si>
    <t>扉交換用引戸 フラッシュ（袖・ランマ無し、ガラス入り）［８地域向け］</t>
  </si>
  <si>
    <t>引戸（E）</t>
  </si>
  <si>
    <t>003DDQER1Y1</t>
  </si>
  <si>
    <t>断熱等扉交換用引戸 フラッシュ（袖・ランマ無し、ガラス入り）［８地域向け］引戸（E）本体ガラスあり日射熱取得率：η 0.52以下1</t>
  </si>
  <si>
    <t>扉交換用引戸 フラッシュ（袖・ランマ無し、ガラス入り）［８地域向け］引戸（E）</t>
  </si>
  <si>
    <t>DDQE</t>
  </si>
  <si>
    <t>003DDQER1Y2</t>
  </si>
  <si>
    <t>断熱等扉交換用引戸 フラッシュ（袖・ランマ無し、ガラス入り）［８地域向け］引戸（E）本体ガラスあり日射熱取得率：η 0.52以下2</t>
  </si>
  <si>
    <t>3（子育てエコ：小 / 窓リノベ：大）</t>
  </si>
  <si>
    <t>003DDQER1Y3</t>
  </si>
  <si>
    <t>断熱等扉交換用引戸 フラッシュ（袖・ランマ無し、ガラス入り）［８地域向け］引戸（E）本体ガラスあり日射熱取得率：η 0.52以下3</t>
  </si>
  <si>
    <t>003DDQER1Y4</t>
  </si>
  <si>
    <t>断熱等扉交換用引戸 フラッシュ（袖・ランマ無し、ガラス入り）［８地域向け］引戸（E）本体ガラスあり日射熱取得率：η 0.52以下4</t>
  </si>
  <si>
    <t>扉交換用引戸 フラッシュ（袖・ランマ無し、ガラス無し）［８地域向け］</t>
  </si>
  <si>
    <t>003DDQER2Y1</t>
  </si>
  <si>
    <t>断熱等扉交換用引戸 フラッシュ（袖・ランマ無し、ガラス無し）［８地域向け］引戸（E）本体ガラスなし日射熱取得率：η 0.52以下1</t>
  </si>
  <si>
    <t>扉交換用引戸 フラッシュ（袖・ランマ無し、ガラス無し）［８地域向け］引戸（E）</t>
  </si>
  <si>
    <t>003DDQER2Y2</t>
  </si>
  <si>
    <t>断熱等扉交換用引戸 フラッシュ（袖・ランマ無し、ガラス無し）［８地域向け］引戸（E）本体ガラスなし日射熱取得率：η 0.52以下2</t>
  </si>
  <si>
    <t>003DDQER2Y3</t>
  </si>
  <si>
    <t>断熱等扉交換用引戸 フラッシュ（袖・ランマ無し、ガラス無し）［８地域向け］引戸（E）本体ガラスなし日射熱取得率：η 0.52以下3</t>
  </si>
  <si>
    <t>003DDQER2Y4</t>
  </si>
  <si>
    <t>断熱等扉交換用引戸 フラッシュ（袖・ランマ無し、ガラス無し）［８地域向け］引戸（E）本体ガラスなし日射熱取得率：η 0.52以下4</t>
  </si>
  <si>
    <t>扉交換用引戸 フラッシュ（袖・ランマ無し、ガラス無し）</t>
  </si>
  <si>
    <t>本体ガラスなし</t>
  </si>
  <si>
    <t>003DDQETDB1</t>
  </si>
  <si>
    <t>断熱等扉交換用引戸 フラッシュ（袖・ランマ無し、ガラス無し）引戸（E）本体ガラスなし1</t>
  </si>
  <si>
    <t>扉交換用引戸 フラッシュ（袖・ランマ無し、ガラス無し）引戸（E）</t>
  </si>
  <si>
    <t>003DDQETDB2</t>
  </si>
  <si>
    <t>断熱等扉交換用引戸 フラッシュ（袖・ランマ無し、ガラス無し）引戸（E）本体ガラスなし2</t>
  </si>
  <si>
    <t>003DDQETDB3</t>
  </si>
  <si>
    <t>断熱等扉交換用引戸 フラッシュ（袖・ランマ無し、ガラス無し）引戸（E）本体ガラスなし3</t>
  </si>
  <si>
    <t>003DDQETDB4</t>
  </si>
  <si>
    <t>断熱等扉交換用引戸 フラッシュ（袖・ランマ無し、ガラス無し）引戸（E）本体ガラスなし4</t>
  </si>
  <si>
    <t>扉交換用引戸 フラッシュ（袖・ランマ無し、ガラス入り）</t>
  </si>
  <si>
    <t>003DDQETGC1</t>
  </si>
  <si>
    <t>断熱等扉交換用引戸 フラッシュ（袖・ランマ無し、ガラス入り）引戸（E）複層 空気層：厚み問わず1</t>
  </si>
  <si>
    <t>扉交換用引戸 フラッシュ（袖・ランマ無し、ガラス入り）引戸（E）</t>
  </si>
  <si>
    <t>003DDQETGC2</t>
  </si>
  <si>
    <t>断熱等扉交換用引戸 フラッシュ（袖・ランマ無し、ガラス入り）引戸（E）複層 空気層：厚み問わず2</t>
  </si>
  <si>
    <t>003DDQETGC3</t>
  </si>
  <si>
    <t>断熱等扉交換用引戸 フラッシュ（袖・ランマ無し、ガラス入り）引戸（E）複層 空気層：厚み問わず3</t>
  </si>
  <si>
    <t>003DDQETGC4</t>
  </si>
  <si>
    <t>断熱等扉交換用引戸 フラッシュ（袖・ランマ無し、ガラス入り）引戸（E）複層 空気層：厚み問わず4</t>
  </si>
  <si>
    <t>扉交換用引戸 ハニカム（袖・ランマ無し、ガラス無し）［８地域向け］</t>
  </si>
  <si>
    <t>003DDSER2Y1</t>
  </si>
  <si>
    <t>断熱等扉交換用引戸 ハニカム（袖・ランマ無し、ガラス無し）［８地域向け］引戸（E）本体ガラスなし日射熱取得率：η 0.52以下1</t>
  </si>
  <si>
    <t>扉交換用引戸 ハニカム（袖・ランマ無し、ガラス無し）［８地域向け］引戸（E）</t>
  </si>
  <si>
    <t>DDSE</t>
  </si>
  <si>
    <t>003DDSER2Y2</t>
  </si>
  <si>
    <t>断熱等扉交換用引戸 ハニカム（袖・ランマ無し、ガラス無し）［８地域向け］引戸（E）本体ガラスなし日射熱取得率：η 0.52以下2</t>
  </si>
  <si>
    <t>003DDSER2Y3</t>
  </si>
  <si>
    <t>断熱等扉交換用引戸 ハニカム（袖・ランマ無し、ガラス無し）［８地域向け］引戸（E）本体ガラスなし日射熱取得率：η 0.52以下3</t>
  </si>
  <si>
    <t>003DDSER2Y4</t>
  </si>
  <si>
    <t>断熱等扉交換用引戸 ハニカム（袖・ランマ無し、ガラス無し）［８地域向け］引戸（E）本体ガラスなし日射熱取得率：η 0.52以下4</t>
  </si>
  <si>
    <t>扉交換用引戸 ハニカム（袖・ランマ無し、ガラス無し）</t>
  </si>
  <si>
    <t>003DDSETLC1</t>
  </si>
  <si>
    <t>断熱等扉交換用引戸 ハニカム（袖・ランマ無し、ガラス無し）引戸（E）本体ガラスなし1</t>
  </si>
  <si>
    <t>扉交換用引戸 ハニカム（袖・ランマ無し、ガラス無し）引戸（E）</t>
  </si>
  <si>
    <t>003DDSETLC2</t>
  </si>
  <si>
    <t>断熱等扉交換用引戸 ハニカム（袖・ランマ無し、ガラス無し）引戸（E）本体ガラスなし2</t>
  </si>
  <si>
    <t>003DDSETLC3</t>
  </si>
  <si>
    <t>断熱等扉交換用引戸 ハニカム（袖・ランマ無し、ガラス無し）引戸（E）本体ガラスなし3</t>
  </si>
  <si>
    <t>003DDSETLC4</t>
  </si>
  <si>
    <t>断熱等扉交換用引戸 ハニカム（袖・ランマ無し、ガラス無し）引戸（E）本体ガラスなし4</t>
  </si>
  <si>
    <t>リトビラ玄関ドア ｋ２仕様</t>
  </si>
  <si>
    <t>－</t>
  </si>
  <si>
    <t>ガラスありの場合、
一方が公称3mm以上、他方が公称3mm以上
※中空層は6mm以上16mm以下の1層とする</t>
  </si>
  <si>
    <t>003DFDDSPK1</t>
  </si>
  <si>
    <t>防音リトビラ玄関ドア ｋ２仕様ドア・開き戸（D）ガラスありの場合、一方が公称3mm以上、他方が公称3mm以上※中空層は6mm以上16mm以下の1層とする1</t>
  </si>
  <si>
    <t>リトビラ玄関ドア ｋ２仕様ドア・開き戸（D）</t>
  </si>
  <si>
    <t>003DFDDSPK2</t>
  </si>
  <si>
    <t>防音リトビラ玄関ドア ｋ２仕様ドア・開き戸（D）ガラスありの場合、一方が公称3mm以上、他方が公称3mm以上※中空層は6mm以上16mm以下の1層とする2</t>
  </si>
  <si>
    <t>003DFDDSPK3</t>
  </si>
  <si>
    <t>防音リトビラ玄関ドア ｋ２仕様ドア・開き戸（D）ガラスありの場合、一方が公称3mm以上、他方が公称3mm以上※中空層は6mm以上16mm以下の1層とする3</t>
  </si>
  <si>
    <t>003DFDDSPK4</t>
  </si>
  <si>
    <t>防音リトビラ玄関ドア ｋ２仕様ドア・開き戸（D）ガラスありの場合、一方が公称3mm以上、他方が公称3mm以上※中空層は6mm以上16mm以下の1層とする4</t>
  </si>
  <si>
    <t>リトビラ玄関ドア ｋ４仕様</t>
  </si>
  <si>
    <t>003DFHDSPK1</t>
  </si>
  <si>
    <t>防音リトビラ玄関ドア ｋ４仕様ドア・開き戸（D）ガラスありの場合、一方が公称3mm以上、他方が公称3mm以上※中空層は6mm以上16mm以下の1層とする1</t>
  </si>
  <si>
    <t>リトビラ玄関ドア ｋ４仕様ドア・開き戸（D）</t>
  </si>
  <si>
    <t>003DFHDSPK2</t>
  </si>
  <si>
    <t>防音リトビラ玄関ドア ｋ４仕様ドア・開き戸（D）ガラスありの場合、一方が公称3mm以上、他方が公称3mm以上※中空層は6mm以上16mm以下の1層とする2</t>
  </si>
  <si>
    <t>003DFHDSPK3</t>
  </si>
  <si>
    <t>防音リトビラ玄関ドア ｋ４仕様ドア・開き戸（D）ガラスありの場合、一方が公称3mm以上、他方が公称3mm以上※中空層は6mm以上16mm以下の1層とする3</t>
  </si>
  <si>
    <t>003DFHDSPK4</t>
  </si>
  <si>
    <t>防音リトビラ玄関ドア ｋ４仕様ドア・開き戸（D）ガラスありの場合、一方が公称3mm以上、他方が公称3mm以上※中空層は6mm以上16mm以下の1層とする4</t>
  </si>
  <si>
    <t>断熱等リトビラ玄関ドア ｋ２仕様（袖・ランマ無し、ガラス無し、ポスト無し）</t>
  </si>
  <si>
    <t>断熱等リトビラ玄関ドア ｋ２仕様（袖・ランマ無し、ガラス無し、ポスト無し）ドア・開き戸（D）</t>
  </si>
  <si>
    <t>断熱等リトビラ玄関ドア ｋ２仕様（袖・ランマ無し、ガラス無し、ポスト有り）</t>
  </si>
  <si>
    <t>断熱等リトビラ玄関ドア ｋ２仕様（袖・ランマ無し、ガラス無し、ポスト有り）ドア・開き戸（D）</t>
  </si>
  <si>
    <t>断熱等リトビラ玄関ドア ｋ２仕様（袖・ランマ無し、ガラス入り、ポスト無し）採風仕様含む</t>
  </si>
  <si>
    <t>断熱等リトビラ玄関ドア ｋ２仕様（袖・ランマ無し、ガラス入り、ポスト無し）採風仕様含むドア・開き戸（D）</t>
  </si>
  <si>
    <t>断熱等リトビラ玄関ドア ｋ２仕様（袖・ランマ無し、ガラス入り、ポスト有り）採風仕様含む</t>
  </si>
  <si>
    <t>断熱等リトビラ玄関ドア ｋ２仕様（袖・ランマ無し、ガラス入り、ポスト有り）採風仕様含むドア・開き戸（D）</t>
  </si>
  <si>
    <t>断熱等リトビラ玄関ドア ｋ２仕様（ガラス無し）［８地域向け］</t>
  </si>
  <si>
    <t>断熱等リトビラ玄関ドア ｋ２仕様（ガラス無し）［８地域向け］ドア・開き戸（D）</t>
  </si>
  <si>
    <t>断熱等リトビラ玄関ドア ｋ２仕様（ガラス入り）採風仕様含む［８地域向け］</t>
  </si>
  <si>
    <t>断熱等リトビラ玄関ドア ｋ２仕様（ガラス入り）採風仕様含む［８地域向け］ドア・開き戸（D）</t>
  </si>
  <si>
    <t>断熱等リトビラ玄関ドア ｋ４仕様（袖・ランマ無し、ガラス無し、ポスト無し）</t>
  </si>
  <si>
    <t>断熱等リトビラ玄関ドア ｋ４仕様（袖・ランマ無し、ガラス無し、ポスト無し）ドア・開き戸（D）</t>
  </si>
  <si>
    <t>断熱等リトビラ玄関ドア ｋ４仕様（袖・ランマ無し、ガラス無し、ポスト有り）</t>
  </si>
  <si>
    <t>断熱等リトビラ玄関ドア ｋ４仕様（袖・ランマ無し、ガラス無し、ポスト有り）ドア・開き戸（D）</t>
  </si>
  <si>
    <t>断熱等リトビラ玄関ドア ｋ４仕様（袖・ランマ無し、ガラス入り、ポスト無し）採風仕様含む</t>
  </si>
  <si>
    <t>断熱等リトビラ玄関ドア ｋ４仕様（袖・ランマ無し、ガラス入り、ポスト無し）採風仕様含むドア・開き戸（D）</t>
  </si>
  <si>
    <t>断熱等リトビラ玄関ドア ｋ４仕様（袖・ランマ無し、ガラス入り、ポスト有り）採風仕様含む</t>
  </si>
  <si>
    <t>断熱等リトビラ玄関ドア ｋ４仕様（袖・ランマ無し、ガラス入り、ポスト有り）採風仕様含むドア・開き戸（D）</t>
  </si>
  <si>
    <t>断熱等リトビラ玄関ドア ｋ４仕様（ガラス無し）［８地域向け］</t>
  </si>
  <si>
    <t>断熱等リトビラ玄関ドア ｋ４仕様（ガラス無し）［８地域向け］ドア・開き戸（D）</t>
  </si>
  <si>
    <t>断熱等リトビラ玄関ドア ｋ４仕様（ガラス入り）採風仕様含む［８地域向け］</t>
  </si>
  <si>
    <t>断熱等リトビラ玄関ドア ｋ４仕様（ガラス入り）採風仕様含む［８地域向け］ドア・開き戸（D）</t>
  </si>
  <si>
    <t>断熱等扉交換用ドア フラッシュ（袖・ランマ無し、ガラス無し）</t>
  </si>
  <si>
    <t>断熱等扉交換用ドア フラッシュ（袖・ランマ無し、ガラス無し）ドア・開き戸（D）</t>
  </si>
  <si>
    <t>断熱等扉交換用ドア フラッシュ（袖・ランマ無し、ガラス無し）［８地域向け］</t>
  </si>
  <si>
    <t>断熱等扉交換用ドア フラッシュ（袖・ランマ無し、ガラス無し）［８地域向け］ドア・開き戸（D）</t>
  </si>
  <si>
    <t>断熱等扉交換用ドア フラッシュ（袖・ランマ無し、ガラス入り）</t>
  </si>
  <si>
    <t>断熱等扉交換用ドア フラッシュ（袖・ランマ無し、ガラス入り）ドア・開き戸（D）</t>
  </si>
  <si>
    <t>断熱等扉交換用ドア フラッシュ（袖・ランマ無し、ガラス入り）［８地域向け］</t>
  </si>
  <si>
    <t>断熱等扉交換用ドア フラッシュ（袖・ランマ無し、ガラス入り）［８地域向け］ドア・開き戸（D）</t>
  </si>
  <si>
    <t>断熱等扉交換用ドア ハニカム（袖・ランマ無し、ガラス無し）</t>
  </si>
  <si>
    <t>断熱等扉交換用ドア ハニカム（袖・ランマ無し、ガラス無し）ドア・開き戸（D）</t>
  </si>
  <si>
    <t>断熱等扉交換用ドア ハニカム（袖・ランマ無し、ガラス無し）［８地域向け］</t>
  </si>
  <si>
    <t>断熱等扉交換用ドア ハニカム（袖・ランマ無し、ガラス無し）［８地域向け］ドア・開き戸（D）</t>
  </si>
  <si>
    <t>断熱等扉交換用ドア ハニカム（袖・ランマ無し、ガラス入り、ポスト無し）</t>
  </si>
  <si>
    <t>断熱等扉交換用ドア ハニカム（袖・ランマ無し、ガラス入り、ポスト無し）ドア・開き戸（D）</t>
  </si>
  <si>
    <t>断熱等扉交換用ドア ハニカム（袖・ランマ無し、ガラス入り）</t>
  </si>
  <si>
    <t>断熱等扉交換用ドア ハニカム（袖・ランマ無し、ガラス入り）ドア・開き戸（D）</t>
  </si>
  <si>
    <t>断熱等扉交換用ドア ハニカム（袖・ランマ無し、ガラス入り）［８地域向け］</t>
  </si>
  <si>
    <t>断熱等扉交換用ドア ハニカム（袖・ランマ無し、ガラス入り）［８地域向け］ドア・開き戸（D）</t>
  </si>
  <si>
    <t>断熱等扉交換用引戸 フラッシュ（袖・ランマ無し、ガラス無し）</t>
  </si>
  <si>
    <t>断熱等扉交換用引戸 フラッシュ（袖・ランマ無し、ガラス無し）引戸（E）</t>
  </si>
  <si>
    <t>断熱等扉交換用引戸 フラッシュ（袖・ランマ無し、ガラス無し）［８地域向け］</t>
  </si>
  <si>
    <t>断熱等扉交換用引戸 フラッシュ（袖・ランマ無し、ガラス無し）［８地域向け］引戸（E）</t>
  </si>
  <si>
    <t>断熱等扉交換用引戸 フラッシュ（袖・ランマ無し、ガラス入り）</t>
  </si>
  <si>
    <t>断熱等扉交換用引戸 フラッシュ（袖・ランマ無し、ガラス入り）引戸（E）</t>
  </si>
  <si>
    <t>断熱等扉交換用引戸 フラッシュ（袖・ランマ無し、ガラス入り）［８地域向け］</t>
  </si>
  <si>
    <t>断熱等扉交換用引戸 フラッシュ（袖・ランマ無し、ガラス入り）［８地域向け］引戸（E）</t>
  </si>
  <si>
    <t>断熱等扉交換用引戸 ハニカム（袖・ランマ無し、ガラス無し）</t>
  </si>
  <si>
    <t>断熱等扉交換用引戸 ハニカム（袖・ランマ無し、ガラス無し）引戸（E）</t>
  </si>
  <si>
    <t>断熱等扉交換用引戸 ハニカム（袖・ランマ無し、ガラス無し）［８地域向け］</t>
  </si>
  <si>
    <t>断熱等扉交換用引戸 ハニカム（袖・ランマ無し、ガラス無し）［８地域向け］引戸（E）</t>
  </si>
  <si>
    <t>防音リトビラ玄関ドア ｋ２仕様</t>
  </si>
  <si>
    <t>防音リトビラ玄関ドア ｋ２仕様ドア・開き戸（D）</t>
  </si>
  <si>
    <t>防音リトビラ玄関ドア ｋ４仕様</t>
  </si>
  <si>
    <t>防音リトビラ玄関ドア ｋ４仕様ドア・開き戸（D）</t>
  </si>
  <si>
    <t>ドア扉交換 適合製品</t>
    <rPh sb="8" eb="10">
      <t>セイヒン</t>
    </rPh>
    <phoneticPr fontId="25"/>
  </si>
  <si>
    <t>木造用ドア・引戸</t>
    <rPh sb="0" eb="3">
      <t>モクゾウヨウ</t>
    </rPh>
    <rPh sb="6" eb="8">
      <t>ヒキド</t>
    </rPh>
    <phoneticPr fontId="25"/>
  </si>
  <si>
    <t>扉交換する製品</t>
    <rPh sb="0" eb="3">
      <t>トビラコウカン</t>
    </rPh>
    <rPh sb="5" eb="7">
      <t>セイヒン</t>
    </rPh>
    <phoneticPr fontId="25"/>
  </si>
  <si>
    <t>対象製品番号</t>
    <rPh sb="0" eb="4">
      <t>タイショウセイヒン</t>
    </rPh>
    <rPh sb="4" eb="6">
      <t>バンゴウ</t>
    </rPh>
    <phoneticPr fontId="25"/>
  </si>
  <si>
    <t>①</t>
  </si>
  <si>
    <t>➁</t>
  </si>
  <si>
    <t>③</t>
  </si>
  <si>
    <t>➃</t>
  </si>
  <si>
    <t>➄</t>
  </si>
  <si>
    <t>⑥</t>
  </si>
  <si>
    <t>⑦</t>
  </si>
  <si>
    <t>⑧</t>
    <phoneticPr fontId="3"/>
  </si>
  <si>
    <t>⑨</t>
    <phoneticPr fontId="3"/>
  </si>
  <si>
    <t>⑩</t>
    <phoneticPr fontId="3"/>
  </si>
  <si>
    <t>⑪</t>
    <phoneticPr fontId="3"/>
  </si>
  <si>
    <t>ドア
終息品</t>
    <rPh sb="3" eb="6">
      <t>シュウソクヒン</t>
    </rPh>
    <phoneticPr fontId="25"/>
  </si>
  <si>
    <t>アヴァントス(旧)</t>
    <rPh sb="7" eb="8">
      <t>キュウ</t>
    </rPh>
    <phoneticPr fontId="8"/>
  </si>
  <si>
    <t>○</t>
  </si>
  <si>
    <t>ドア
現行品</t>
    <rPh sb="3" eb="6">
      <t>ゲンコウヒン</t>
    </rPh>
    <phoneticPr fontId="25"/>
  </si>
  <si>
    <t>グランデル2 スタンダード仕様</t>
    <rPh sb="13" eb="15">
      <t>シヨウ</t>
    </rPh>
    <phoneticPr fontId="8"/>
  </si>
  <si>
    <t>アンビィTX</t>
  </si>
  <si>
    <t>アヴァントス</t>
  </si>
  <si>
    <t>グランザEX</t>
  </si>
  <si>
    <t>玄関ドアDA</t>
    <rPh sb="0" eb="2">
      <t>ゲンカン</t>
    </rPh>
    <phoneticPr fontId="8"/>
  </si>
  <si>
    <t>グルエ(旧)</t>
  </si>
  <si>
    <t>玄関ドアDA防火戸</t>
    <rPh sb="0" eb="2">
      <t>ゲンカン</t>
    </rPh>
    <rPh sb="6" eb="9">
      <t>ボウカド</t>
    </rPh>
    <phoneticPr fontId="8"/>
  </si>
  <si>
    <t>グランデル</t>
  </si>
  <si>
    <t>ジエスタ2</t>
  </si>
  <si>
    <t>アヴァントスIS(旧)</t>
  </si>
  <si>
    <t>ジエスタ2防火戸</t>
    <rPh sb="5" eb="8">
      <t>ボウカド</t>
    </rPh>
    <phoneticPr fontId="8"/>
  </si>
  <si>
    <t>アヴァントスIS</t>
  </si>
  <si>
    <t>リジェーロα(k2仕様)</t>
  </si>
  <si>
    <t>エスキューブ(スイングタイプ)</t>
  </si>
  <si>
    <t>リジェーロα(k3/k4仕様)</t>
  </si>
  <si>
    <t>フォラード(H23)</t>
  </si>
  <si>
    <t>リジェーロα防火戸(k2仕様)</t>
    <rPh sb="6" eb="9">
      <t>ボウカド</t>
    </rPh>
    <phoneticPr fontId="8"/>
  </si>
  <si>
    <t>フォラードCAZASリミテッド</t>
  </si>
  <si>
    <t>リジェーロα防火戸(k3/k4仕様)</t>
    <rPh sb="6" eb="9">
      <t>ボウカド</t>
    </rPh>
    <phoneticPr fontId="8"/>
  </si>
  <si>
    <t>CZ玄関ドア</t>
    <rPh sb="2" eb="4">
      <t>ゲンカン</t>
    </rPh>
    <phoneticPr fontId="8"/>
  </si>
  <si>
    <t>外部物置ドア/外部物置ドア防火戸(k2仕様)</t>
    <rPh sb="0" eb="4">
      <t>ガイブモノオキ</t>
    </rPh>
    <rPh sb="7" eb="11">
      <t>ガイブモノオキ</t>
    </rPh>
    <rPh sb="13" eb="16">
      <t>ボウカド</t>
    </rPh>
    <phoneticPr fontId="8"/>
  </si>
  <si>
    <t>フォラード(H20)</t>
  </si>
  <si>
    <t>外部物置ドア/外部物置ドア防火戸(k3/k4仕様)</t>
    <rPh sb="0" eb="4">
      <t>ガイブモノオキ</t>
    </rPh>
    <rPh sb="7" eb="11">
      <t>ガイブモノオキ</t>
    </rPh>
    <rPh sb="13" eb="16">
      <t>ボウカド</t>
    </rPh>
    <phoneticPr fontId="8"/>
  </si>
  <si>
    <t>DD</t>
  </si>
  <si>
    <t>ES玄関ドア(k3仕様) 11型、15型</t>
    <rPh sb="2" eb="4">
      <t>ゲンカン</t>
    </rPh>
    <rPh sb="9" eb="11">
      <t>シヨウ</t>
    </rPh>
    <rPh sb="15" eb="16">
      <t>ガタ</t>
    </rPh>
    <rPh sb="19" eb="20">
      <t>ガタ</t>
    </rPh>
    <phoneticPr fontId="8"/>
  </si>
  <si>
    <t>ジエスタ</t>
  </si>
  <si>
    <t>ES玄関ドア(k3仕様) 12型、13型、14型</t>
    <rPh sb="2" eb="4">
      <t>ゲンカン</t>
    </rPh>
    <rPh sb="15" eb="16">
      <t>ガタ</t>
    </rPh>
    <rPh sb="19" eb="20">
      <t>ガタ</t>
    </rPh>
    <rPh sb="23" eb="24">
      <t>ガタ</t>
    </rPh>
    <phoneticPr fontId="8"/>
  </si>
  <si>
    <t>防火戸FG-Eジエスタ</t>
  </si>
  <si>
    <t>ES玄関ドア(k4仕様)</t>
    <rPh sb="2" eb="4">
      <t>ゲンカン</t>
    </rPh>
    <rPh sb="9" eb="11">
      <t>シヨウ</t>
    </rPh>
    <phoneticPr fontId="8"/>
  </si>
  <si>
    <t>旧リジェーロ</t>
    <rPh sb="0" eb="1">
      <t>キュウ</t>
    </rPh>
    <phoneticPr fontId="8"/>
  </si>
  <si>
    <t>ロンカラーフラッシュドア(立額付き)</t>
    <rPh sb="13" eb="15">
      <t>タテガク</t>
    </rPh>
    <rPh sb="15" eb="16">
      <t>ツ</t>
    </rPh>
    <phoneticPr fontId="8"/>
  </si>
  <si>
    <t>リジェーロⅡ</t>
  </si>
  <si>
    <t>ロンカラーフラッシュドア(立額付き除く)</t>
    <rPh sb="13" eb="15">
      <t>タテガク</t>
    </rPh>
    <rPh sb="15" eb="16">
      <t>ツ</t>
    </rPh>
    <rPh sb="17" eb="18">
      <t>ノゾ</t>
    </rPh>
    <phoneticPr fontId="8"/>
  </si>
  <si>
    <t>リジェーロ</t>
  </si>
  <si>
    <t>引戸
現行品</t>
    <rPh sb="0" eb="2">
      <t>ヒキド</t>
    </rPh>
    <rPh sb="3" eb="6">
      <t>ゲンコウヒン</t>
    </rPh>
    <phoneticPr fontId="25"/>
  </si>
  <si>
    <t>エルムーブ2</t>
    <phoneticPr fontId="25"/>
  </si>
  <si>
    <t>リジェーロV(k2仕様)</t>
    <rPh sb="9" eb="11">
      <t>シヨウ</t>
    </rPh>
    <phoneticPr fontId="8"/>
  </si>
  <si>
    <t>エルムーブ2防火戸</t>
    <rPh sb="6" eb="9">
      <t>ボウカド</t>
    </rPh>
    <phoneticPr fontId="25"/>
  </si>
  <si>
    <t>リジェーロV(k3仕様)</t>
    <rPh sb="9" eb="11">
      <t>シヨウ</t>
    </rPh>
    <phoneticPr fontId="8"/>
  </si>
  <si>
    <t>リジェーロV(k4/6仕様)</t>
    <rPh sb="11" eb="13">
      <t>シヨウ</t>
    </rPh>
    <phoneticPr fontId="8"/>
  </si>
  <si>
    <t>ボイーズアパートドア</t>
  </si>
  <si>
    <t>ボイーズ20アパートドア</t>
  </si>
  <si>
    <t>ボイーズⅡアパートドア</t>
  </si>
  <si>
    <t>防火戸FG-Eアパートドア(k2仕様)</t>
    <rPh sb="0" eb="3">
      <t>ボウカド</t>
    </rPh>
    <rPh sb="16" eb="18">
      <t>シヨウ</t>
    </rPh>
    <phoneticPr fontId="8"/>
  </si>
  <si>
    <t>防火戸FG-Eアパートドア(k3/k4仕様)</t>
    <rPh sb="0" eb="3">
      <t>ボウカド</t>
    </rPh>
    <rPh sb="19" eb="21">
      <t>シヨウ</t>
    </rPh>
    <phoneticPr fontId="8"/>
  </si>
  <si>
    <t>引戸
終息品</t>
    <rPh sb="0" eb="2">
      <t>ヒキド</t>
    </rPh>
    <rPh sb="3" eb="6">
      <t>シュウソクヒン</t>
    </rPh>
    <phoneticPr fontId="25"/>
  </si>
  <si>
    <t>エルムーブ</t>
  </si>
  <si>
    <t>防火戸FG-Eエルムーブ</t>
    <rPh sb="0" eb="3">
      <t>ボウカド</t>
    </rPh>
    <phoneticPr fontId="8"/>
  </si>
  <si>
    <t>エスキューブ(スライドタイプ)</t>
  </si>
  <si>
    <t>非木造用ドア・引戸</t>
    <rPh sb="0" eb="1">
      <t>ヒ</t>
    </rPh>
    <rPh sb="1" eb="3">
      <t>モクゾウ</t>
    </rPh>
    <rPh sb="3" eb="4">
      <t>ヨウ</t>
    </rPh>
    <rPh sb="7" eb="9">
      <t>ヒキド</t>
    </rPh>
    <phoneticPr fontId="25"/>
  </si>
  <si>
    <t>NX-PRO</t>
  </si>
  <si>
    <t>NXPⅡ</t>
  </si>
  <si>
    <t>ES</t>
  </si>
  <si>
    <t>NTⅡ</t>
  </si>
  <si>
    <t>NT</t>
  </si>
  <si>
    <t>NE</t>
  </si>
  <si>
    <t>BL</t>
  </si>
  <si>
    <t>BLⅡ</t>
  </si>
  <si>
    <t>スライドエース</t>
  </si>
  <si>
    <t>スライドエースⅡ</t>
  </si>
  <si>
    <t>対象製品番号</t>
  </si>
  <si>
    <t>－</t>
    <phoneticPr fontId="3"/>
  </si>
  <si>
    <t>⑧</t>
  </si>
  <si>
    <t>⑨</t>
  </si>
  <si>
    <t>⑩</t>
  </si>
  <si>
    <t>⑪</t>
  </si>
  <si>
    <t>Ud1.9以下</t>
  </si>
  <si>
    <t>Ud2.3以下</t>
  </si>
  <si>
    <t>Ud2.9以下</t>
  </si>
  <si>
    <t>Ud3.5以下</t>
  </si>
  <si>
    <t>Ud4.7以下</t>
  </si>
  <si>
    <t>製品型番</t>
    <rPh sb="0" eb="2">
      <t>セイヒン</t>
    </rPh>
    <rPh sb="2" eb="4">
      <t>カタバン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</si>
</sst>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游ゴシック"/>
      <family val="2"/>
      <charset val="128"/>
      <scheme val="minor"/>
    </font>
    <font>
      <sz val="11"/>
      <color theme="1"/>
      <name val="游ゴシック"/>
      <family val="2"/>
      <charset val="128"/>
      <scheme val="minor"/>
    </font>
    <font>
      <sz val="11"/>
      <color theme="1"/>
      <name val="Meiryo UI"/>
      <family val="3"/>
      <charset val="128"/>
    </font>
    <font>
      <sz val="6"/>
      <name val="游ゴシック"/>
      <family val="2"/>
      <charset val="128"/>
      <scheme val="minor"/>
    </font>
    <font>
      <sz val="11"/>
      <color theme="0"/>
      <name val="Meiryo UI"/>
      <family val="3"/>
      <charset val="128"/>
    </font>
    <font>
      <b/>
      <sz val="18"/>
      <name val="Meiryo UI"/>
      <family val="3"/>
      <charset val="128"/>
    </font>
    <font>
      <sz val="6"/>
      <name val="ＭＳ Ｐゴシック"/>
      <family val="3"/>
      <charset val="128"/>
    </font>
    <font>
      <b/>
      <sz val="26"/>
      <name val="Meiryo UI"/>
      <family val="3"/>
      <charset val="128"/>
    </font>
    <font>
      <sz val="11"/>
      <name val="Meiryo UI"/>
      <family val="3"/>
      <charset val="128"/>
    </font>
    <font>
      <b/>
      <sz val="12"/>
      <name val="Meiryo UI"/>
      <family val="3"/>
      <charset val="128"/>
    </font>
    <font>
      <sz val="6"/>
      <name val="ＭＳ ゴシック"/>
      <family val="3"/>
      <charset val="128"/>
    </font>
    <font>
      <b/>
      <sz val="16"/>
      <color theme="1"/>
      <name val="Meiryo UI"/>
      <family val="3"/>
      <charset val="128"/>
    </font>
    <font>
      <u/>
      <sz val="11"/>
      <color theme="10"/>
      <name val="游ゴシック"/>
      <family val="2"/>
      <charset val="128"/>
      <scheme val="minor"/>
    </font>
    <font>
      <u/>
      <sz val="11"/>
      <color theme="10"/>
      <name val="Meiryo UI"/>
      <family val="3"/>
      <charset val="128"/>
    </font>
    <font>
      <b/>
      <sz val="11"/>
      <color theme="1"/>
      <name val="Meiryo UI"/>
      <family val="3"/>
      <charset val="128"/>
    </font>
    <font>
      <b/>
      <sz val="18"/>
      <color theme="1"/>
      <name val="Meiryo UI"/>
      <family val="3"/>
      <charset val="128"/>
    </font>
    <font>
      <sz val="11"/>
      <color theme="1"/>
      <name val="ＭＳ Ｐゴシック"/>
      <family val="3"/>
      <charset val="128"/>
    </font>
    <font>
      <sz val="10"/>
      <color theme="1"/>
      <name val="Meiryo UI"/>
      <family val="3"/>
      <charset val="128"/>
    </font>
    <font>
      <b/>
      <sz val="11"/>
      <color theme="0"/>
      <name val="Meiryo UI"/>
      <family val="3"/>
      <charset val="128"/>
    </font>
    <font>
      <sz val="10"/>
      <name val="ＭＳ ゴシック"/>
      <family val="3"/>
      <charset val="128"/>
    </font>
    <font>
      <b/>
      <sz val="18"/>
      <color theme="3"/>
      <name val="游ゴシック Light"/>
      <family val="3"/>
      <charset val="128"/>
      <scheme val="major"/>
    </font>
    <font>
      <b/>
      <sz val="24"/>
      <color theme="1"/>
      <name val="Meiryo UI"/>
      <family val="3"/>
      <charset val="128"/>
    </font>
    <font>
      <b/>
      <sz val="14"/>
      <name val="Meiryo UI"/>
      <family val="3"/>
      <charset val="128"/>
    </font>
    <font>
      <b/>
      <sz val="11"/>
      <color rgb="FFFF0000"/>
      <name val="Meiryo UI"/>
      <family val="3"/>
      <charset val="128"/>
    </font>
    <font>
      <sz val="11"/>
      <color theme="1"/>
      <name val="游ゴシック"/>
      <family val="3"/>
      <charset val="128"/>
      <scheme val="minor"/>
    </font>
    <font>
      <sz val="6"/>
      <name val="游ゴシック"/>
      <family val="3"/>
      <charset val="128"/>
      <scheme val="minor"/>
    </font>
    <font>
      <b/>
      <sz val="16"/>
      <name val="Meiryo UI"/>
      <family val="3"/>
      <charset val="128"/>
    </font>
    <font>
      <b/>
      <sz val="14"/>
      <color theme="1"/>
      <name val="Meiryo UI"/>
      <family val="3"/>
      <charset val="128"/>
    </font>
    <font>
      <b/>
      <sz val="12"/>
      <color theme="1"/>
      <name val="Meiryo UI"/>
      <family val="3"/>
      <charset val="128"/>
    </font>
    <font>
      <b/>
      <u/>
      <sz val="12"/>
      <color theme="10"/>
      <name val="Meiryo UI"/>
      <family val="3"/>
      <charset val="128"/>
    </font>
  </fonts>
  <fills count="15">
    <fill>
      <patternFill patternType="none"/>
    </fill>
    <fill>
      <patternFill patternType="gray125"/>
    </fill>
    <fill>
      <patternFill patternType="solid">
        <fgColor theme="8" tint="0.79998168889431442"/>
        <bgColor indexed="64"/>
      </patternFill>
    </fill>
    <fill>
      <patternFill patternType="solid">
        <fgColor theme="7" tint="0.59999389629810485"/>
        <bgColor indexed="64"/>
      </patternFill>
    </fill>
    <fill>
      <patternFill patternType="solid">
        <fgColor rgb="FFFFFF99"/>
        <bgColor indexed="64"/>
      </patternFill>
    </fill>
    <fill>
      <patternFill patternType="solid">
        <fgColor them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FFCC"/>
        <bgColor indexed="64"/>
      </patternFill>
    </fill>
    <fill>
      <patternFill patternType="solid">
        <fgColor theme="0" tint="-0.34998626667073579"/>
        <bgColor indexed="64"/>
      </patternFill>
    </fill>
    <fill>
      <patternFill patternType="solid">
        <fgColor theme="7"/>
        <bgColor indexed="64"/>
      </patternFill>
    </fill>
    <fill>
      <patternFill patternType="solid">
        <fgColor theme="7" tint="0.79998168889431442"/>
        <bgColor indexed="64"/>
      </patternFill>
    </fill>
    <fill>
      <patternFill patternType="solid">
        <fgColor rgb="FFEF8786"/>
        <bgColor indexed="64"/>
      </patternFill>
    </fill>
    <fill>
      <patternFill patternType="solid">
        <fgColor rgb="FF35AD7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style="thin">
        <color indexed="64"/>
      </right>
      <top/>
      <bottom style="thin">
        <color indexed="64"/>
      </bottom>
      <diagonal/>
    </border>
    <border>
      <left/>
      <right/>
      <top/>
      <bottom style="thin">
        <color theme="1" tint="0.499984740745262"/>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thin">
        <color indexed="64"/>
      </right>
      <top/>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2" fillId="0" borderId="0" applyNumberFormat="0" applyFill="0" applyBorder="0" applyAlignment="0" applyProtection="0">
      <alignment vertical="center"/>
    </xf>
    <xf numFmtId="0" fontId="16" fillId="0" borderId="0">
      <alignment vertical="center"/>
    </xf>
    <xf numFmtId="0" fontId="19" fillId="0" borderId="0"/>
    <xf numFmtId="0" fontId="20" fillId="0" borderId="0" applyNumberFormat="0" applyFill="0" applyBorder="0" applyAlignment="0" applyProtection="0">
      <alignment vertical="center"/>
    </xf>
    <xf numFmtId="0" fontId="24" fillId="0" borderId="0">
      <alignment vertical="center"/>
    </xf>
  </cellStyleXfs>
  <cellXfs count="153">
    <xf numFmtId="0" fontId="0" fillId="0" borderId="0" xfId="0">
      <alignment vertical="center"/>
    </xf>
    <xf numFmtId="0" fontId="2" fillId="2" borderId="1" xfId="0" applyFont="1" applyFill="1" applyBorder="1">
      <alignment vertical="center"/>
    </xf>
    <xf numFmtId="0" fontId="2" fillId="3" borderId="1" xfId="0" applyFont="1" applyFill="1" applyBorder="1">
      <alignment vertical="center"/>
    </xf>
    <xf numFmtId="0" fontId="2" fillId="0" borderId="0" xfId="0" applyFont="1">
      <alignment vertical="center"/>
    </xf>
    <xf numFmtId="0" fontId="2" fillId="0" borderId="1" xfId="0" applyFont="1" applyBorder="1">
      <alignment vertical="center"/>
    </xf>
    <xf numFmtId="0" fontId="4"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shrinkToFit="1"/>
    </xf>
    <xf numFmtId="0" fontId="8" fillId="0" borderId="0" xfId="0" applyFont="1" applyAlignment="1">
      <alignment horizontal="left" vertical="center"/>
    </xf>
    <xf numFmtId="0" fontId="8" fillId="0" borderId="0" xfId="0" applyFont="1" applyAlignment="1">
      <alignment horizontal="right" vertical="center" shrinkToFit="1"/>
    </xf>
    <xf numFmtId="14" fontId="8" fillId="0" borderId="0" xfId="0" applyNumberFormat="1" applyFont="1" applyAlignment="1">
      <alignment horizontal="right" vertical="center"/>
    </xf>
    <xf numFmtId="0" fontId="8" fillId="0" borderId="0" xfId="0" applyFont="1" applyAlignment="1">
      <alignment vertical="center" wrapText="1" shrinkToFit="1"/>
    </xf>
    <xf numFmtId="0" fontId="9" fillId="4" borderId="0" xfId="0" applyFont="1" applyFill="1" applyAlignment="1">
      <alignment horizontal="left" vertical="center" wrapText="1"/>
    </xf>
    <xf numFmtId="0" fontId="4" fillId="0" borderId="0" xfId="0" applyFont="1" applyAlignment="1">
      <alignment horizontal="left" vertical="top"/>
    </xf>
    <xf numFmtId="0" fontId="8" fillId="0" borderId="0" xfId="0" applyFont="1" applyAlignment="1">
      <alignment horizontal="left" vertical="top"/>
    </xf>
    <xf numFmtId="0" fontId="8" fillId="0" borderId="0" xfId="0" applyFont="1" applyAlignment="1">
      <alignment horizontal="left" vertical="top" shrinkToFit="1"/>
    </xf>
    <xf numFmtId="14" fontId="8" fillId="0" borderId="0" xfId="0" applyNumberFormat="1" applyFont="1" applyAlignment="1">
      <alignment horizontal="left" vertical="top" shrinkToFit="1"/>
    </xf>
    <xf numFmtId="14" fontId="8" fillId="0" borderId="0" xfId="0" applyNumberFormat="1" applyFont="1" applyAlignment="1">
      <alignment horizontal="left" vertical="center" shrinkToFit="1"/>
    </xf>
    <xf numFmtId="0" fontId="2" fillId="0" borderId="0" xfId="2" applyFont="1" applyProtection="1">
      <alignment vertical="center"/>
      <protection hidden="1"/>
    </xf>
    <xf numFmtId="0" fontId="2" fillId="0" borderId="0" xfId="2" applyFont="1" applyAlignment="1" applyProtection="1">
      <alignment horizontal="center" vertical="center"/>
      <protection hidden="1"/>
    </xf>
    <xf numFmtId="0" fontId="2" fillId="0" borderId="0" xfId="2" applyFont="1" applyAlignment="1" applyProtection="1">
      <alignment vertical="center" shrinkToFit="1"/>
      <protection hidden="1"/>
    </xf>
    <xf numFmtId="38" fontId="2" fillId="0" borderId="0" xfId="1" applyFont="1" applyAlignment="1" applyProtection="1">
      <alignment horizontal="center" vertical="center"/>
      <protection hidden="1"/>
    </xf>
    <xf numFmtId="0" fontId="2" fillId="0" borderId="0" xfId="2" applyFont="1" applyAlignment="1" applyProtection="1">
      <alignment horizontal="right" vertical="center" shrinkToFit="1"/>
      <protection hidden="1"/>
    </xf>
    <xf numFmtId="0" fontId="2" fillId="3" borderId="5" xfId="2" applyFont="1" applyFill="1" applyBorder="1" applyAlignment="1" applyProtection="1">
      <alignment horizontal="center" vertical="center"/>
      <protection locked="0" hidden="1"/>
    </xf>
    <xf numFmtId="0" fontId="2" fillId="0" borderId="0" xfId="2" applyFont="1" applyAlignment="1" applyProtection="1">
      <alignment horizontal="right" vertical="center"/>
      <protection hidden="1"/>
    </xf>
    <xf numFmtId="0" fontId="2" fillId="3" borderId="5" xfId="2" applyFont="1" applyFill="1" applyBorder="1" applyAlignment="1" applyProtection="1">
      <alignment horizontal="center" vertical="center" shrinkToFit="1"/>
      <protection locked="0" hidden="1"/>
    </xf>
    <xf numFmtId="0" fontId="13" fillId="0" borderId="0" xfId="3" applyFont="1" applyAlignment="1" applyProtection="1">
      <alignment vertical="center"/>
      <protection hidden="1"/>
    </xf>
    <xf numFmtId="38" fontId="14" fillId="0" borderId="0" xfId="1" applyFont="1" applyAlignment="1" applyProtection="1">
      <alignment horizontal="left" vertical="center"/>
      <protection hidden="1"/>
    </xf>
    <xf numFmtId="0" fontId="15" fillId="0" borderId="0" xfId="2" applyFont="1" applyAlignment="1" applyProtection="1">
      <alignment horizontal="left" vertical="center"/>
      <protection hidden="1"/>
    </xf>
    <xf numFmtId="0" fontId="2" fillId="0" borderId="0" xfId="2" applyFont="1" applyAlignment="1" applyProtection="1">
      <alignment horizontal="left" vertical="center"/>
      <protection hidden="1"/>
    </xf>
    <xf numFmtId="0" fontId="2" fillId="0" borderId="0" xfId="2" applyFont="1" applyAlignment="1" applyProtection="1">
      <alignment horizontal="left" vertical="top"/>
      <protection hidden="1"/>
    </xf>
    <xf numFmtId="0" fontId="2" fillId="0" borderId="0" xfId="2" applyFont="1" applyAlignment="1" applyProtection="1">
      <alignment horizontal="center" vertical="top"/>
      <protection hidden="1"/>
    </xf>
    <xf numFmtId="0" fontId="17" fillId="0" borderId="0" xfId="4" applyFont="1" applyAlignment="1" applyProtection="1">
      <alignment horizontal="left" vertical="center"/>
      <protection hidden="1"/>
    </xf>
    <xf numFmtId="0" fontId="2" fillId="0" borderId="0" xfId="4" applyFont="1" applyAlignment="1" applyProtection="1">
      <alignment horizontal="center" vertical="center" shrinkToFit="1"/>
      <protection hidden="1"/>
    </xf>
    <xf numFmtId="0" fontId="2" fillId="0" borderId="0" xfId="4" applyFont="1" applyAlignment="1" applyProtection="1">
      <alignment horizontal="center" vertical="center"/>
      <protection hidden="1"/>
    </xf>
    <xf numFmtId="0" fontId="14" fillId="0" borderId="0" xfId="2" applyFont="1" applyProtection="1">
      <alignment vertical="center"/>
      <protection hidden="1"/>
    </xf>
    <xf numFmtId="0" fontId="14" fillId="3" borderId="1" xfId="2" applyFont="1" applyFill="1" applyBorder="1" applyAlignment="1" applyProtection="1">
      <alignment horizontal="center" vertical="center"/>
      <protection hidden="1"/>
    </xf>
    <xf numFmtId="0" fontId="14" fillId="5" borderId="1" xfId="2" applyFont="1" applyFill="1" applyBorder="1" applyAlignment="1" applyProtection="1">
      <alignment horizontal="center" vertical="center"/>
      <protection hidden="1"/>
    </xf>
    <xf numFmtId="0" fontId="2" fillId="5" borderId="16" xfId="2" applyFont="1" applyFill="1" applyBorder="1" applyAlignment="1" applyProtection="1">
      <alignment horizontal="center" vertical="center"/>
      <protection hidden="1"/>
    </xf>
    <xf numFmtId="0" fontId="2" fillId="5" borderId="16" xfId="2" applyFont="1" applyFill="1" applyBorder="1" applyAlignment="1" applyProtection="1">
      <alignment horizontal="center" vertical="center" shrinkToFit="1"/>
      <protection hidden="1"/>
    </xf>
    <xf numFmtId="0" fontId="2" fillId="3" borderId="16" xfId="2" applyFont="1" applyFill="1" applyBorder="1" applyAlignment="1" applyProtection="1">
      <alignment horizontal="center" vertical="center"/>
      <protection hidden="1"/>
    </xf>
    <xf numFmtId="0" fontId="2" fillId="0" borderId="0" xfId="2" quotePrefix="1" applyFont="1" applyProtection="1">
      <alignment vertical="center"/>
      <protection hidden="1"/>
    </xf>
    <xf numFmtId="0" fontId="2" fillId="0" borderId="4" xfId="2" applyFont="1" applyBorder="1" applyAlignment="1" applyProtection="1">
      <alignment horizontal="center" vertical="center"/>
      <protection locked="0" hidden="1"/>
    </xf>
    <xf numFmtId="0" fontId="2" fillId="0" borderId="4" xfId="2" applyFont="1" applyBorder="1" applyAlignment="1" applyProtection="1">
      <alignment vertical="center" shrinkToFit="1"/>
      <protection locked="0" hidden="1"/>
    </xf>
    <xf numFmtId="0" fontId="2" fillId="5" borderId="4" xfId="2" applyFont="1" applyFill="1" applyBorder="1" applyAlignment="1" applyProtection="1">
      <alignment horizontal="center" vertical="center"/>
      <protection hidden="1"/>
    </xf>
    <xf numFmtId="0" fontId="2" fillId="5" borderId="4" xfId="2" applyFont="1" applyFill="1" applyBorder="1" applyAlignment="1" applyProtection="1">
      <alignment horizontal="center" vertical="center" shrinkToFit="1"/>
      <protection hidden="1"/>
    </xf>
    <xf numFmtId="0" fontId="2" fillId="0" borderId="4" xfId="2" applyFont="1" applyBorder="1" applyAlignment="1" applyProtection="1">
      <alignment horizontal="center" vertical="center"/>
      <protection hidden="1"/>
    </xf>
    <xf numFmtId="0" fontId="2" fillId="6" borderId="4" xfId="2" applyFont="1" applyFill="1" applyBorder="1" applyAlignment="1" applyProtection="1">
      <alignment horizontal="center" vertical="center" shrinkToFit="1"/>
      <protection hidden="1"/>
    </xf>
    <xf numFmtId="38" fontId="2" fillId="6" borderId="4" xfId="1" applyFont="1" applyFill="1" applyBorder="1" applyAlignment="1" applyProtection="1">
      <alignment horizontal="center" vertical="center" shrinkToFit="1"/>
      <protection hidden="1"/>
    </xf>
    <xf numFmtId="0" fontId="2" fillId="7" borderId="4" xfId="2" applyFont="1" applyFill="1" applyBorder="1" applyAlignment="1" applyProtection="1">
      <alignment horizontal="center" vertical="center" shrinkToFit="1"/>
      <protection hidden="1"/>
    </xf>
    <xf numFmtId="0" fontId="2" fillId="0" borderId="1" xfId="2" applyFont="1" applyBorder="1" applyAlignment="1" applyProtection="1">
      <alignment horizontal="center" vertical="center"/>
      <protection locked="0" hidden="1"/>
    </xf>
    <xf numFmtId="0" fontId="2" fillId="0" borderId="1" xfId="2" applyFont="1" applyBorder="1" applyAlignment="1" applyProtection="1">
      <alignment horizontal="center" vertical="center"/>
      <protection hidden="1"/>
    </xf>
    <xf numFmtId="38" fontId="2" fillId="0" borderId="0" xfId="1" applyFont="1" applyAlignment="1" applyProtection="1">
      <alignment horizontal="right" vertical="center"/>
      <protection hidden="1"/>
    </xf>
    <xf numFmtId="49" fontId="8" fillId="0" borderId="0" xfId="5" applyNumberFormat="1" applyFont="1" applyAlignment="1">
      <alignment vertical="center"/>
    </xf>
    <xf numFmtId="0" fontId="21" fillId="8" borderId="0" xfId="6" applyFont="1" applyFill="1" applyAlignment="1">
      <alignment vertical="top"/>
    </xf>
    <xf numFmtId="49" fontId="22" fillId="0" borderId="0" xfId="5" applyNumberFormat="1" applyFont="1" applyAlignment="1">
      <alignment vertical="center"/>
    </xf>
    <xf numFmtId="49" fontId="8" fillId="0" borderId="0" xfId="5" applyNumberFormat="1" applyFont="1" applyAlignment="1">
      <alignment horizontal="center" vertical="center"/>
    </xf>
    <xf numFmtId="49" fontId="8" fillId="0" borderId="0" xfId="5" applyNumberFormat="1" applyFont="1" applyAlignment="1">
      <alignment horizontal="right" vertical="center"/>
    </xf>
    <xf numFmtId="49" fontId="9" fillId="9" borderId="18" xfId="5" applyNumberFormat="1" applyFont="1" applyFill="1" applyBorder="1" applyAlignment="1">
      <alignment horizontal="center" vertical="center"/>
    </xf>
    <xf numFmtId="49" fontId="9" fillId="0" borderId="18" xfId="5" applyNumberFormat="1" applyFont="1" applyBorder="1" applyAlignment="1">
      <alignment horizontal="center" vertical="center"/>
    </xf>
    <xf numFmtId="49" fontId="8" fillId="0" borderId="18" xfId="5" applyNumberFormat="1" applyFont="1" applyBorder="1" applyAlignment="1">
      <alignment vertical="center" wrapText="1"/>
    </xf>
    <xf numFmtId="49" fontId="8" fillId="0" borderId="18" xfId="5" applyNumberFormat="1" applyFont="1" applyBorder="1" applyAlignment="1">
      <alignment vertical="center"/>
    </xf>
    <xf numFmtId="49" fontId="23" fillId="0" borderId="18" xfId="5" applyNumberFormat="1" applyFont="1" applyBorder="1" applyAlignment="1">
      <alignment vertical="center" wrapText="1"/>
    </xf>
    <xf numFmtId="38" fontId="2" fillId="0" borderId="0" xfId="1" applyFont="1">
      <alignment vertical="center"/>
    </xf>
    <xf numFmtId="0" fontId="2" fillId="0" borderId="0" xfId="0" quotePrefix="1" applyFont="1">
      <alignment vertical="center"/>
    </xf>
    <xf numFmtId="0" fontId="9" fillId="4" borderId="0" xfId="0" applyFont="1" applyFill="1" applyAlignment="1">
      <alignment horizontal="left" vertical="center"/>
    </xf>
    <xf numFmtId="0" fontId="9" fillId="10" borderId="0" xfId="0" applyFont="1" applyFill="1" applyAlignment="1">
      <alignment horizontal="left" vertical="center"/>
    </xf>
    <xf numFmtId="0" fontId="9" fillId="10" borderId="0" xfId="0" applyFont="1" applyFill="1" applyAlignment="1">
      <alignment horizontal="left" vertical="center" wrapText="1"/>
    </xf>
    <xf numFmtId="0" fontId="8" fillId="0" borderId="0" xfId="0" applyFont="1" applyAlignment="1">
      <alignment horizontal="left" vertical="top" wrapText="1"/>
    </xf>
    <xf numFmtId="0" fontId="2" fillId="0" borderId="0" xfId="7" applyFont="1">
      <alignment vertical="center"/>
    </xf>
    <xf numFmtId="0" fontId="2" fillId="0" borderId="0" xfId="7" applyFont="1" applyAlignment="1">
      <alignment horizontal="center" vertical="center"/>
    </xf>
    <xf numFmtId="0" fontId="24" fillId="0" borderId="0" xfId="7" applyAlignment="1">
      <alignment horizontal="center" vertical="center"/>
    </xf>
    <xf numFmtId="0" fontId="15" fillId="0" borderId="0" xfId="7" applyFont="1">
      <alignment vertical="center"/>
    </xf>
    <xf numFmtId="0" fontId="26" fillId="0" borderId="0" xfId="7" applyFont="1">
      <alignment vertical="center"/>
    </xf>
    <xf numFmtId="0" fontId="2" fillId="0" borderId="18" xfId="7" applyFont="1" applyBorder="1">
      <alignment vertical="center"/>
    </xf>
    <xf numFmtId="0" fontId="2" fillId="0" borderId="18" xfId="7" applyFont="1" applyBorder="1" applyAlignment="1">
      <alignment horizontal="center" vertical="center"/>
    </xf>
    <xf numFmtId="0" fontId="24" fillId="0" borderId="18" xfId="7" applyBorder="1" applyAlignment="1">
      <alignment horizontal="center" vertical="center"/>
    </xf>
    <xf numFmtId="0" fontId="2" fillId="0" borderId="0" xfId="7" applyFont="1" applyAlignment="1">
      <alignment horizontal="center" vertical="center" wrapText="1"/>
    </xf>
    <xf numFmtId="0" fontId="15" fillId="4" borderId="18" xfId="7" applyFont="1" applyFill="1" applyBorder="1" applyAlignment="1">
      <alignment horizontal="center" vertical="center" wrapText="1"/>
    </xf>
    <xf numFmtId="0" fontId="4" fillId="11" borderId="16" xfId="2" applyFont="1" applyFill="1" applyBorder="1" applyAlignment="1" applyProtection="1">
      <alignment horizontal="center" vertical="center"/>
      <protection hidden="1"/>
    </xf>
    <xf numFmtId="0" fontId="2" fillId="12" borderId="4" xfId="2" applyFont="1" applyFill="1" applyBorder="1" applyAlignment="1" applyProtection="1">
      <alignment horizontal="center" vertical="center" shrinkToFit="1"/>
      <protection hidden="1"/>
    </xf>
    <xf numFmtId="0" fontId="18" fillId="13" borderId="1" xfId="2" applyFont="1" applyFill="1" applyBorder="1" applyAlignment="1" applyProtection="1">
      <alignment horizontal="center" vertical="center"/>
      <protection hidden="1"/>
    </xf>
    <xf numFmtId="0" fontId="18" fillId="14" borderId="1" xfId="2" applyFont="1" applyFill="1" applyBorder="1" applyAlignment="1" applyProtection="1">
      <alignment horizontal="center" vertical="center"/>
      <protection hidden="1"/>
    </xf>
    <xf numFmtId="38" fontId="18" fillId="13" borderId="1" xfId="1" applyFont="1" applyFill="1" applyBorder="1" applyAlignment="1" applyProtection="1">
      <alignment horizontal="center" vertical="center"/>
      <protection hidden="1"/>
    </xf>
    <xf numFmtId="0" fontId="4" fillId="13" borderId="16" xfId="2" applyFont="1" applyFill="1" applyBorder="1" applyAlignment="1" applyProtection="1">
      <alignment horizontal="center" vertical="center"/>
      <protection hidden="1"/>
    </xf>
    <xf numFmtId="0" fontId="2" fillId="6" borderId="4" xfId="2" applyFont="1" applyFill="1" applyBorder="1" applyAlignment="1" applyProtection="1">
      <alignment horizontal="center" vertical="center"/>
      <protection hidden="1"/>
    </xf>
    <xf numFmtId="38" fontId="2" fillId="6" borderId="4" xfId="1" quotePrefix="1" applyFont="1" applyFill="1" applyBorder="1" applyAlignment="1" applyProtection="1">
      <alignment horizontal="right" vertical="center"/>
      <protection hidden="1"/>
    </xf>
    <xf numFmtId="38" fontId="18" fillId="14" borderId="1" xfId="1" applyFont="1" applyFill="1" applyBorder="1" applyAlignment="1" applyProtection="1">
      <alignment horizontal="center" vertical="center"/>
      <protection hidden="1"/>
    </xf>
    <xf numFmtId="38" fontId="18" fillId="14" borderId="9" xfId="1" applyFont="1" applyFill="1" applyBorder="1" applyAlignment="1" applyProtection="1">
      <alignment horizontal="center" vertical="center"/>
      <protection hidden="1"/>
    </xf>
    <xf numFmtId="0" fontId="4" fillId="14" borderId="16" xfId="2" applyFont="1" applyFill="1" applyBorder="1" applyAlignment="1" applyProtection="1">
      <alignment horizontal="center" vertical="center"/>
      <protection hidden="1"/>
    </xf>
    <xf numFmtId="0" fontId="4" fillId="14" borderId="17" xfId="2" applyFont="1" applyFill="1" applyBorder="1" applyAlignment="1" applyProtection="1">
      <alignment horizontal="center" vertical="center"/>
      <protection hidden="1"/>
    </xf>
    <xf numFmtId="38" fontId="2" fillId="7" borderId="4" xfId="1" applyFont="1" applyFill="1" applyBorder="1" applyAlignment="1" applyProtection="1">
      <alignment horizontal="center" vertical="center" shrinkToFit="1"/>
      <protection hidden="1"/>
    </xf>
    <xf numFmtId="38" fontId="2" fillId="7" borderId="4" xfId="1" applyFont="1" applyFill="1" applyBorder="1" applyAlignment="1" applyProtection="1">
      <alignment horizontal="right" vertical="center" shrinkToFit="1"/>
      <protection hidden="1"/>
    </xf>
    <xf numFmtId="38" fontId="2" fillId="7" borderId="1" xfId="1" applyFont="1" applyFill="1" applyBorder="1" applyAlignment="1" applyProtection="1">
      <alignment horizontal="center" vertical="center" shrinkToFit="1"/>
      <protection hidden="1"/>
    </xf>
    <xf numFmtId="38" fontId="2" fillId="7" borderId="1" xfId="1" applyFont="1" applyFill="1" applyBorder="1" applyAlignment="1" applyProtection="1">
      <alignment horizontal="right" vertical="center" shrinkToFit="1"/>
      <protection hidden="1"/>
    </xf>
    <xf numFmtId="0" fontId="9" fillId="4" borderId="2"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2" xfId="0" applyFont="1" applyFill="1" applyBorder="1" applyAlignment="1">
      <alignment horizontal="center" vertical="center" shrinkToFit="1"/>
    </xf>
    <xf numFmtId="0" fontId="9" fillId="4" borderId="4" xfId="0" applyFont="1" applyFill="1" applyBorder="1" applyAlignment="1">
      <alignment horizontal="center" vertical="center" shrinkToFit="1"/>
    </xf>
    <xf numFmtId="14" fontId="9" fillId="4" borderId="2" xfId="0" applyNumberFormat="1" applyFont="1" applyFill="1" applyBorder="1" applyAlignment="1">
      <alignment horizontal="center" vertical="center" shrinkToFit="1"/>
    </xf>
    <xf numFmtId="14" fontId="9" fillId="4" borderId="4" xfId="0" applyNumberFormat="1" applyFont="1" applyFill="1" applyBorder="1" applyAlignment="1">
      <alignment horizontal="center" vertical="center" shrinkToFit="1"/>
    </xf>
    <xf numFmtId="0" fontId="8" fillId="0" borderId="0" xfId="0" applyFont="1" applyAlignment="1">
      <alignment horizontal="left" vertical="center" wrapText="1" shrinkToFit="1"/>
    </xf>
    <xf numFmtId="0" fontId="9" fillId="4" borderId="3" xfId="0" applyFont="1" applyFill="1" applyBorder="1" applyAlignment="1">
      <alignment horizontal="center" vertical="center" wrapText="1"/>
    </xf>
    <xf numFmtId="0" fontId="29" fillId="4" borderId="2" xfId="3" applyFont="1" applyFill="1" applyBorder="1" applyAlignment="1">
      <alignment horizontal="center" vertical="center" wrapText="1"/>
    </xf>
    <xf numFmtId="0" fontId="29" fillId="4" borderId="29" xfId="3" applyFont="1" applyFill="1" applyBorder="1" applyAlignment="1">
      <alignment horizontal="center" vertical="center" wrapText="1"/>
    </xf>
    <xf numFmtId="0" fontId="9" fillId="4" borderId="2" xfId="0" applyFont="1" applyFill="1" applyBorder="1" applyAlignment="1">
      <alignment horizontal="center" vertical="center"/>
    </xf>
    <xf numFmtId="0" fontId="9" fillId="4" borderId="4" xfId="0" applyFont="1" applyFill="1" applyBorder="1" applyAlignment="1">
      <alignment horizontal="center" vertical="center"/>
    </xf>
    <xf numFmtId="0" fontId="18" fillId="11" borderId="6" xfId="2" applyFont="1" applyFill="1" applyBorder="1" applyAlignment="1" applyProtection="1">
      <alignment horizontal="center" vertical="center" wrapText="1"/>
      <protection hidden="1"/>
    </xf>
    <xf numFmtId="0" fontId="18" fillId="11" borderId="7" xfId="2" applyFont="1" applyFill="1" applyBorder="1" applyAlignment="1" applyProtection="1">
      <alignment horizontal="center" vertical="center" wrapText="1"/>
      <protection hidden="1"/>
    </xf>
    <xf numFmtId="0" fontId="18" fillId="11" borderId="14" xfId="2" applyFont="1" applyFill="1" applyBorder="1" applyAlignment="1" applyProtection="1">
      <alignment horizontal="center" vertical="center" wrapText="1"/>
      <protection hidden="1"/>
    </xf>
    <xf numFmtId="0" fontId="18" fillId="11" borderId="15" xfId="2" applyFont="1" applyFill="1" applyBorder="1" applyAlignment="1" applyProtection="1">
      <alignment horizontal="center" vertical="center" wrapText="1"/>
      <protection hidden="1"/>
    </xf>
    <xf numFmtId="0" fontId="18" fillId="11" borderId="10" xfId="2" applyFont="1" applyFill="1" applyBorder="1" applyAlignment="1" applyProtection="1">
      <alignment horizontal="center" vertical="center" wrapText="1"/>
      <protection hidden="1"/>
    </xf>
    <xf numFmtId="0" fontId="18" fillId="11" borderId="11" xfId="2" applyFont="1" applyFill="1" applyBorder="1" applyAlignment="1" applyProtection="1">
      <alignment horizontal="center" vertical="center" wrapText="1"/>
      <protection hidden="1"/>
    </xf>
    <xf numFmtId="0" fontId="18" fillId="14" borderId="9" xfId="2" applyFont="1" applyFill="1" applyBorder="1" applyAlignment="1" applyProtection="1">
      <alignment horizontal="center" vertical="center"/>
      <protection hidden="1"/>
    </xf>
    <xf numFmtId="0" fontId="18" fillId="14" borderId="3" xfId="2" applyFont="1" applyFill="1" applyBorder="1" applyAlignment="1" applyProtection="1">
      <alignment horizontal="center" vertical="center"/>
      <protection hidden="1"/>
    </xf>
    <xf numFmtId="0" fontId="18" fillId="14" borderId="13" xfId="2" applyFont="1" applyFill="1" applyBorder="1" applyAlignment="1" applyProtection="1">
      <alignment horizontal="center" vertical="center"/>
      <protection hidden="1"/>
    </xf>
    <xf numFmtId="0" fontId="14" fillId="5" borderId="6" xfId="2" applyFont="1" applyFill="1" applyBorder="1" applyAlignment="1" applyProtection="1">
      <alignment horizontal="center" vertical="center"/>
      <protection hidden="1"/>
    </xf>
    <xf numFmtId="0" fontId="14" fillId="5" borderId="7" xfId="2" applyFont="1" applyFill="1" applyBorder="1" applyAlignment="1" applyProtection="1">
      <alignment horizontal="center" vertical="center"/>
      <protection hidden="1"/>
    </xf>
    <xf numFmtId="0" fontId="14" fillId="5" borderId="10" xfId="2" applyFont="1" applyFill="1" applyBorder="1" applyAlignment="1" applyProtection="1">
      <alignment horizontal="center" vertical="center"/>
      <protection hidden="1"/>
    </xf>
    <xf numFmtId="0" fontId="14" fillId="5" borderId="11" xfId="2" applyFont="1" applyFill="1" applyBorder="1" applyAlignment="1" applyProtection="1">
      <alignment horizontal="center" vertical="center"/>
      <protection hidden="1"/>
    </xf>
    <xf numFmtId="0" fontId="14" fillId="5" borderId="8" xfId="2" applyFont="1" applyFill="1" applyBorder="1" applyAlignment="1" applyProtection="1">
      <alignment horizontal="center" vertical="center"/>
      <protection hidden="1"/>
    </xf>
    <xf numFmtId="0" fontId="14" fillId="5" borderId="12" xfId="2" applyFont="1" applyFill="1" applyBorder="1" applyAlignment="1" applyProtection="1">
      <alignment horizontal="center" vertical="center"/>
      <protection hidden="1"/>
    </xf>
    <xf numFmtId="0" fontId="14" fillId="5" borderId="1" xfId="2" applyFont="1" applyFill="1" applyBorder="1" applyAlignment="1" applyProtection="1">
      <alignment horizontal="center" vertical="center"/>
      <protection hidden="1"/>
    </xf>
    <xf numFmtId="0" fontId="18" fillId="13" borderId="6" xfId="2" applyFont="1" applyFill="1" applyBorder="1" applyAlignment="1" applyProtection="1">
      <alignment horizontal="center" vertical="center"/>
      <protection hidden="1"/>
    </xf>
    <xf numFmtId="0" fontId="18" fillId="13" borderId="8" xfId="2" applyFont="1" applyFill="1" applyBorder="1" applyAlignment="1" applyProtection="1">
      <alignment horizontal="center" vertical="center"/>
      <protection hidden="1"/>
    </xf>
    <xf numFmtId="0" fontId="18" fillId="13" borderId="7" xfId="2" applyFont="1" applyFill="1" applyBorder="1" applyAlignment="1" applyProtection="1">
      <alignment horizontal="center" vertical="center"/>
      <protection hidden="1"/>
    </xf>
    <xf numFmtId="0" fontId="18" fillId="13" borderId="10" xfId="2" applyFont="1" applyFill="1" applyBorder="1" applyAlignment="1" applyProtection="1">
      <alignment horizontal="center" vertical="center"/>
      <protection hidden="1"/>
    </xf>
    <xf numFmtId="0" fontId="18" fillId="13" borderId="12" xfId="2" applyFont="1" applyFill="1" applyBorder="1" applyAlignment="1" applyProtection="1">
      <alignment horizontal="center" vertical="center"/>
      <protection hidden="1"/>
    </xf>
    <xf numFmtId="0" fontId="18" fillId="13" borderId="11" xfId="2" applyFont="1" applyFill="1" applyBorder="1" applyAlignment="1" applyProtection="1">
      <alignment horizontal="center" vertical="center"/>
      <protection hidden="1"/>
    </xf>
    <xf numFmtId="0" fontId="14" fillId="5" borderId="1" xfId="2" applyFont="1" applyFill="1" applyBorder="1" applyAlignment="1" applyProtection="1">
      <alignment horizontal="center" vertical="center" shrinkToFit="1"/>
      <protection hidden="1"/>
    </xf>
    <xf numFmtId="0" fontId="11" fillId="0" borderId="0" xfId="2" applyFont="1" applyAlignment="1" applyProtection="1">
      <alignment horizontal="left" vertical="center" shrinkToFit="1"/>
      <protection hidden="1"/>
    </xf>
    <xf numFmtId="0" fontId="27" fillId="4" borderId="21" xfId="7" applyFont="1" applyFill="1" applyBorder="1" applyAlignment="1">
      <alignment horizontal="center" vertical="center" wrapText="1"/>
    </xf>
    <xf numFmtId="0" fontId="27" fillId="4" borderId="22" xfId="7" applyFont="1" applyFill="1" applyBorder="1" applyAlignment="1">
      <alignment horizontal="center" vertical="center" wrapText="1"/>
    </xf>
    <xf numFmtId="0" fontId="27" fillId="4" borderId="23" xfId="7" applyFont="1" applyFill="1" applyBorder="1" applyAlignment="1">
      <alignment horizontal="center" vertical="center" wrapText="1"/>
    </xf>
    <xf numFmtId="0" fontId="9" fillId="0" borderId="26" xfId="7" applyFont="1" applyBorder="1" applyAlignment="1">
      <alignment vertical="center" wrapText="1"/>
    </xf>
    <xf numFmtId="0" fontId="9" fillId="0" borderId="27" xfId="7" applyFont="1" applyBorder="1" applyAlignment="1">
      <alignment vertical="center" wrapText="1"/>
    </xf>
    <xf numFmtId="0" fontId="9" fillId="0" borderId="28" xfId="7" applyFont="1" applyBorder="1" applyAlignment="1">
      <alignment vertical="center" wrapText="1"/>
    </xf>
    <xf numFmtId="0" fontId="28" fillId="0" borderId="26" xfId="7" applyFont="1" applyBorder="1" applyAlignment="1">
      <alignment horizontal="left" vertical="center" wrapText="1"/>
    </xf>
    <xf numFmtId="0" fontId="28" fillId="0" borderId="27" xfId="7" applyFont="1" applyBorder="1" applyAlignment="1">
      <alignment horizontal="left" vertical="center" wrapText="1"/>
    </xf>
    <xf numFmtId="0" fontId="28" fillId="0" borderId="28" xfId="7" applyFont="1" applyBorder="1" applyAlignment="1">
      <alignment horizontal="left" vertical="center" wrapText="1"/>
    </xf>
    <xf numFmtId="0" fontId="13" fillId="0" borderId="0" xfId="3" applyFont="1" applyAlignment="1">
      <alignment horizontal="right" vertical="top"/>
    </xf>
    <xf numFmtId="0" fontId="27" fillId="4" borderId="19" xfId="7" applyFont="1" applyFill="1" applyBorder="1" applyAlignment="1">
      <alignment horizontal="center" vertical="center"/>
    </xf>
    <xf numFmtId="0" fontId="27" fillId="4" borderId="20" xfId="7" applyFont="1" applyFill="1" applyBorder="1" applyAlignment="1">
      <alignment horizontal="center" vertical="center"/>
    </xf>
    <xf numFmtId="0" fontId="27" fillId="4" borderId="24" xfId="7" applyFont="1" applyFill="1" applyBorder="1" applyAlignment="1">
      <alignment horizontal="center" vertical="center"/>
    </xf>
    <xf numFmtId="0" fontId="27" fillId="4" borderId="25" xfId="7" applyFont="1" applyFill="1" applyBorder="1" applyAlignment="1">
      <alignment horizontal="center" vertical="center"/>
    </xf>
    <xf numFmtId="0" fontId="9" fillId="0" borderId="18" xfId="7" applyFont="1" applyBorder="1" applyAlignment="1">
      <alignment horizontal="left" vertical="center" wrapText="1"/>
    </xf>
    <xf numFmtId="0" fontId="9" fillId="0" borderId="18" xfId="7" applyFont="1" applyBorder="1" applyAlignment="1">
      <alignment horizontal="left" vertical="center"/>
    </xf>
    <xf numFmtId="0" fontId="28" fillId="0" borderId="18" xfId="7" applyFont="1" applyBorder="1" applyAlignment="1">
      <alignment horizontal="left" vertical="center" wrapText="1"/>
    </xf>
    <xf numFmtId="0" fontId="28" fillId="0" borderId="18" xfId="7" applyFont="1" applyBorder="1" applyAlignment="1">
      <alignment horizontal="left" vertical="center"/>
    </xf>
    <xf numFmtId="0" fontId="9" fillId="0" borderId="26" xfId="7" applyFont="1" applyBorder="1" applyAlignment="1">
      <alignment horizontal="left" vertical="center" wrapText="1"/>
    </xf>
    <xf numFmtId="0" fontId="9" fillId="0" borderId="28" xfId="7" applyFont="1" applyBorder="1" applyAlignment="1">
      <alignment horizontal="left" vertical="center" wrapText="1"/>
    </xf>
    <xf numFmtId="0" fontId="15" fillId="8" borderId="0" xfId="6" applyFont="1" applyFill="1" applyAlignment="1">
      <alignment vertical="top"/>
    </xf>
  </cellXfs>
  <cellStyles count="8">
    <cellStyle name="タイトル 2" xfId="6" xr:uid="{F182303F-5355-4C3C-B03C-925D3915718D}"/>
    <cellStyle name="ハイパーリンク" xfId="3" builtinId="8"/>
    <cellStyle name="桁区切り" xfId="1" builtinId="6"/>
    <cellStyle name="標準" xfId="0" builtinId="0"/>
    <cellStyle name="標準 2" xfId="4" xr:uid="{01FE726A-B759-4551-A519-D5C7893C7932}"/>
    <cellStyle name="標準 2 2" xfId="7" xr:uid="{A8599FE8-6510-46AA-B8BC-70E8DFC8DD94}"/>
    <cellStyle name="標準 2 6" xfId="5" xr:uid="{D29018DD-756B-4780-915F-9393982E521E}"/>
    <cellStyle name="標準 5 2" xfId="2" xr:uid="{EDC310C6-7E20-44B8-A5BF-719F81AF302B}"/>
  </cellStyles>
  <dxfs count="33">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bottom style="thin">
          <color auto="1"/>
        </bottom>
        <vertical/>
        <horizontal/>
      </border>
    </dxf>
    <dxf>
      <border>
        <left style="thin">
          <color auto="1"/>
        </left>
        <right style="thin">
          <color auto="1"/>
        </right>
        <top style="thin">
          <color auto="1"/>
        </top>
        <bottom style="thin">
          <color auto="1"/>
        </bottom>
        <vertical/>
        <horizontal/>
      </border>
    </dxf>
    <dxf>
      <font>
        <color theme="1"/>
      </font>
      <border>
        <top style="thin">
          <color auto="1"/>
        </top>
        <vertical/>
        <horizontal/>
      </border>
    </dxf>
    <dxf>
      <border>
        <bottom style="thin">
          <color auto="1"/>
        </bottom>
        <vertical/>
        <horizontal/>
      </border>
    </dxf>
    <dxf>
      <border>
        <left/>
        <right/>
        <top/>
        <bottom/>
        <vertical/>
        <horizontal/>
      </border>
    </dxf>
    <dxf>
      <font>
        <b/>
        <i val="0"/>
        <color rgb="FFFF0000"/>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bottom style="thin">
          <color auto="1"/>
        </bottom>
        <vertical/>
        <horizontal/>
      </border>
    </dxf>
    <dxf>
      <font>
        <color auto="1"/>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bottom style="thin">
          <color auto="1"/>
        </bottom>
        <vertical/>
        <horizontal/>
      </border>
    </dxf>
    <dxf>
      <font>
        <color auto="1"/>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border>
        <left style="thin">
          <color auto="1"/>
        </left>
        <right style="thin">
          <color auto="1"/>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bottom style="thin">
          <color auto="1"/>
        </bottom>
        <vertical/>
        <horizontal/>
      </border>
    </dxf>
    <dxf>
      <font>
        <color theme="1"/>
      </font>
      <border>
        <top style="thin">
          <color auto="1"/>
        </top>
        <vertical/>
        <horizontal/>
      </border>
    </dxf>
    <dxf>
      <border>
        <bottom style="thin">
          <color auto="1"/>
        </bottom>
        <vertical/>
        <horizontal/>
      </border>
    </dxf>
    <dxf>
      <border>
        <left style="thin">
          <color auto="1"/>
        </left>
        <right style="thin">
          <color auto="1"/>
        </right>
        <top style="thin">
          <color auto="1"/>
        </top>
        <vertical/>
        <horizontal/>
      </border>
    </dxf>
    <dxf>
      <border>
        <left/>
        <right/>
        <vertical/>
        <horizontal/>
      </border>
    </dxf>
    <dxf>
      <font>
        <color theme="0"/>
      </font>
      <border>
        <left style="thin">
          <color auto="1"/>
        </left>
        <right style="thin">
          <color auto="1"/>
        </right>
        <top/>
        <bottom/>
        <vertical/>
        <horizontal/>
      </border>
    </dxf>
  </dxfs>
  <tableStyles count="0" defaultTableStyle="TableStyleMedium2" defaultPivotStyle="PivotStyleLight16"/>
  <colors>
    <mruColors>
      <color rgb="FF35AD72"/>
      <color rgb="FFEF878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15</xdr:col>
      <xdr:colOff>0</xdr:colOff>
      <xdr:row>69</xdr:row>
      <xdr:rowOff>0</xdr:rowOff>
    </xdr:from>
    <xdr:ext cx="184731" cy="264560"/>
    <xdr:sp macro="" textlink="">
      <xdr:nvSpPr>
        <xdr:cNvPr id="2" name="テキスト ボックス 1">
          <a:extLst>
            <a:ext uri="{FF2B5EF4-FFF2-40B4-BE49-F238E27FC236}">
              <a16:creationId xmlns:a16="http://schemas.microsoft.com/office/drawing/2014/main" id="{A167AEBE-3B42-4EC6-964C-B99B4D3E3363}"/>
            </a:ext>
          </a:extLst>
        </xdr:cNvPr>
        <xdr:cNvSpPr txBox="1"/>
      </xdr:nvSpPr>
      <xdr:spPr>
        <a:xfrm>
          <a:off x="28308300"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69</xdr:row>
      <xdr:rowOff>0</xdr:rowOff>
    </xdr:from>
    <xdr:ext cx="184731" cy="264560"/>
    <xdr:sp macro="" textlink="">
      <xdr:nvSpPr>
        <xdr:cNvPr id="3" name="テキスト ボックス 2">
          <a:extLst>
            <a:ext uri="{FF2B5EF4-FFF2-40B4-BE49-F238E27FC236}">
              <a16:creationId xmlns:a16="http://schemas.microsoft.com/office/drawing/2014/main" id="{C26C1475-1395-4EE3-9E1A-A4D68531C08F}"/>
            </a:ext>
          </a:extLst>
        </xdr:cNvPr>
        <xdr:cNvSpPr txBox="1"/>
      </xdr:nvSpPr>
      <xdr:spPr>
        <a:xfrm>
          <a:off x="28308300"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69</xdr:row>
      <xdr:rowOff>0</xdr:rowOff>
    </xdr:from>
    <xdr:ext cx="184731" cy="264560"/>
    <xdr:sp macro="" textlink="">
      <xdr:nvSpPr>
        <xdr:cNvPr id="4" name="テキスト ボックス 3">
          <a:extLst>
            <a:ext uri="{FF2B5EF4-FFF2-40B4-BE49-F238E27FC236}">
              <a16:creationId xmlns:a16="http://schemas.microsoft.com/office/drawing/2014/main" id="{43661F59-D54C-4913-A52D-A6F9AF57E78A}"/>
            </a:ext>
          </a:extLst>
        </xdr:cNvPr>
        <xdr:cNvSpPr txBox="1"/>
      </xdr:nvSpPr>
      <xdr:spPr>
        <a:xfrm>
          <a:off x="369744"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69</xdr:row>
      <xdr:rowOff>0</xdr:rowOff>
    </xdr:from>
    <xdr:ext cx="184731" cy="264560"/>
    <xdr:sp macro="" textlink="">
      <xdr:nvSpPr>
        <xdr:cNvPr id="5" name="テキスト ボックス 4">
          <a:extLst>
            <a:ext uri="{FF2B5EF4-FFF2-40B4-BE49-F238E27FC236}">
              <a16:creationId xmlns:a16="http://schemas.microsoft.com/office/drawing/2014/main" id="{E9211694-A25E-495D-8FAF-A4569D2B69A2}"/>
            </a:ext>
          </a:extLst>
        </xdr:cNvPr>
        <xdr:cNvSpPr txBox="1"/>
      </xdr:nvSpPr>
      <xdr:spPr>
        <a:xfrm>
          <a:off x="369744"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971</xdr:row>
      <xdr:rowOff>0</xdr:rowOff>
    </xdr:from>
    <xdr:ext cx="184731" cy="264560"/>
    <xdr:sp macro="" textlink="">
      <xdr:nvSpPr>
        <xdr:cNvPr id="6" name="テキスト ボックス 5">
          <a:extLst>
            <a:ext uri="{FF2B5EF4-FFF2-40B4-BE49-F238E27FC236}">
              <a16:creationId xmlns:a16="http://schemas.microsoft.com/office/drawing/2014/main" id="{FA572570-BE9F-45F6-B526-590DF1972417}"/>
            </a:ext>
          </a:extLst>
        </xdr:cNvPr>
        <xdr:cNvSpPr txBox="1"/>
      </xdr:nvSpPr>
      <xdr:spPr>
        <a:xfrm>
          <a:off x="28308300"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971</xdr:row>
      <xdr:rowOff>0</xdr:rowOff>
    </xdr:from>
    <xdr:ext cx="184731" cy="264560"/>
    <xdr:sp macro="" textlink="">
      <xdr:nvSpPr>
        <xdr:cNvPr id="7" name="テキスト ボックス 6">
          <a:extLst>
            <a:ext uri="{FF2B5EF4-FFF2-40B4-BE49-F238E27FC236}">
              <a16:creationId xmlns:a16="http://schemas.microsoft.com/office/drawing/2014/main" id="{8624589D-56A4-403D-82EF-8A40F36FDC3E}"/>
            </a:ext>
          </a:extLst>
        </xdr:cNvPr>
        <xdr:cNvSpPr txBox="1"/>
      </xdr:nvSpPr>
      <xdr:spPr>
        <a:xfrm>
          <a:off x="28308300"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971</xdr:row>
      <xdr:rowOff>0</xdr:rowOff>
    </xdr:from>
    <xdr:ext cx="184731" cy="264560"/>
    <xdr:sp macro="" textlink="">
      <xdr:nvSpPr>
        <xdr:cNvPr id="8" name="テキスト ボックス 7">
          <a:extLst>
            <a:ext uri="{FF2B5EF4-FFF2-40B4-BE49-F238E27FC236}">
              <a16:creationId xmlns:a16="http://schemas.microsoft.com/office/drawing/2014/main" id="{0F07F2D4-DD0A-49CB-BE04-FEC324E8CEA0}"/>
            </a:ext>
          </a:extLst>
        </xdr:cNvPr>
        <xdr:cNvSpPr txBox="1"/>
      </xdr:nvSpPr>
      <xdr:spPr>
        <a:xfrm>
          <a:off x="369744"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971</xdr:row>
      <xdr:rowOff>0</xdr:rowOff>
    </xdr:from>
    <xdr:ext cx="184731" cy="264560"/>
    <xdr:sp macro="" textlink="">
      <xdr:nvSpPr>
        <xdr:cNvPr id="9" name="テキスト ボックス 8">
          <a:extLst>
            <a:ext uri="{FF2B5EF4-FFF2-40B4-BE49-F238E27FC236}">
              <a16:creationId xmlns:a16="http://schemas.microsoft.com/office/drawing/2014/main" id="{A42F821D-AA72-445C-8023-151409FB0547}"/>
            </a:ext>
          </a:extLst>
        </xdr:cNvPr>
        <xdr:cNvSpPr txBox="1"/>
      </xdr:nvSpPr>
      <xdr:spPr>
        <a:xfrm>
          <a:off x="369744"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976</xdr:row>
      <xdr:rowOff>0</xdr:rowOff>
    </xdr:from>
    <xdr:ext cx="184731" cy="264560"/>
    <xdr:sp macro="" textlink="">
      <xdr:nvSpPr>
        <xdr:cNvPr id="10" name="テキスト ボックス 9">
          <a:extLst>
            <a:ext uri="{FF2B5EF4-FFF2-40B4-BE49-F238E27FC236}">
              <a16:creationId xmlns:a16="http://schemas.microsoft.com/office/drawing/2014/main" id="{A0EC9131-1BA6-4625-8B38-84A826AEE88D}"/>
            </a:ext>
          </a:extLst>
        </xdr:cNvPr>
        <xdr:cNvSpPr txBox="1"/>
      </xdr:nvSpPr>
      <xdr:spPr>
        <a:xfrm>
          <a:off x="28308300"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976</xdr:row>
      <xdr:rowOff>0</xdr:rowOff>
    </xdr:from>
    <xdr:ext cx="184731" cy="264560"/>
    <xdr:sp macro="" textlink="">
      <xdr:nvSpPr>
        <xdr:cNvPr id="11" name="テキスト ボックス 10">
          <a:extLst>
            <a:ext uri="{FF2B5EF4-FFF2-40B4-BE49-F238E27FC236}">
              <a16:creationId xmlns:a16="http://schemas.microsoft.com/office/drawing/2014/main" id="{4F120D9B-6408-4E68-AB42-E225EE3166D3}"/>
            </a:ext>
          </a:extLst>
        </xdr:cNvPr>
        <xdr:cNvSpPr txBox="1"/>
      </xdr:nvSpPr>
      <xdr:spPr>
        <a:xfrm>
          <a:off x="28308300"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976</xdr:row>
      <xdr:rowOff>0</xdr:rowOff>
    </xdr:from>
    <xdr:ext cx="184731" cy="264560"/>
    <xdr:sp macro="" textlink="">
      <xdr:nvSpPr>
        <xdr:cNvPr id="12" name="テキスト ボックス 11">
          <a:extLst>
            <a:ext uri="{FF2B5EF4-FFF2-40B4-BE49-F238E27FC236}">
              <a16:creationId xmlns:a16="http://schemas.microsoft.com/office/drawing/2014/main" id="{8154DA7C-6053-4ECC-BD9B-4998DFC7A324}"/>
            </a:ext>
          </a:extLst>
        </xdr:cNvPr>
        <xdr:cNvSpPr txBox="1"/>
      </xdr:nvSpPr>
      <xdr:spPr>
        <a:xfrm>
          <a:off x="369744"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976</xdr:row>
      <xdr:rowOff>0</xdr:rowOff>
    </xdr:from>
    <xdr:ext cx="184731" cy="264560"/>
    <xdr:sp macro="" textlink="">
      <xdr:nvSpPr>
        <xdr:cNvPr id="13" name="テキスト ボックス 12">
          <a:extLst>
            <a:ext uri="{FF2B5EF4-FFF2-40B4-BE49-F238E27FC236}">
              <a16:creationId xmlns:a16="http://schemas.microsoft.com/office/drawing/2014/main" id="{36B42E06-F6CC-415B-A9C1-9BC42D03037D}"/>
            </a:ext>
          </a:extLst>
        </xdr:cNvPr>
        <xdr:cNvSpPr txBox="1"/>
      </xdr:nvSpPr>
      <xdr:spPr>
        <a:xfrm>
          <a:off x="369744"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983</xdr:row>
      <xdr:rowOff>0</xdr:rowOff>
    </xdr:from>
    <xdr:ext cx="184731" cy="264560"/>
    <xdr:sp macro="" textlink="">
      <xdr:nvSpPr>
        <xdr:cNvPr id="14" name="テキスト ボックス 13">
          <a:extLst>
            <a:ext uri="{FF2B5EF4-FFF2-40B4-BE49-F238E27FC236}">
              <a16:creationId xmlns:a16="http://schemas.microsoft.com/office/drawing/2014/main" id="{657405E6-3CAB-4F9D-AAD7-2D622329F238}"/>
            </a:ext>
          </a:extLst>
        </xdr:cNvPr>
        <xdr:cNvSpPr txBox="1"/>
      </xdr:nvSpPr>
      <xdr:spPr>
        <a:xfrm>
          <a:off x="28308300"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983</xdr:row>
      <xdr:rowOff>0</xdr:rowOff>
    </xdr:from>
    <xdr:ext cx="184731" cy="264560"/>
    <xdr:sp macro="" textlink="">
      <xdr:nvSpPr>
        <xdr:cNvPr id="15" name="テキスト ボックス 14">
          <a:extLst>
            <a:ext uri="{FF2B5EF4-FFF2-40B4-BE49-F238E27FC236}">
              <a16:creationId xmlns:a16="http://schemas.microsoft.com/office/drawing/2014/main" id="{B4F9853F-CF32-4383-A2FC-2C87C3C602AD}"/>
            </a:ext>
          </a:extLst>
        </xdr:cNvPr>
        <xdr:cNvSpPr txBox="1"/>
      </xdr:nvSpPr>
      <xdr:spPr>
        <a:xfrm>
          <a:off x="28308300"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983</xdr:row>
      <xdr:rowOff>0</xdr:rowOff>
    </xdr:from>
    <xdr:ext cx="184731" cy="264560"/>
    <xdr:sp macro="" textlink="">
      <xdr:nvSpPr>
        <xdr:cNvPr id="16" name="テキスト ボックス 15">
          <a:extLst>
            <a:ext uri="{FF2B5EF4-FFF2-40B4-BE49-F238E27FC236}">
              <a16:creationId xmlns:a16="http://schemas.microsoft.com/office/drawing/2014/main" id="{58CF0654-9569-4C62-B90A-35697554E92C}"/>
            </a:ext>
          </a:extLst>
        </xdr:cNvPr>
        <xdr:cNvSpPr txBox="1"/>
      </xdr:nvSpPr>
      <xdr:spPr>
        <a:xfrm>
          <a:off x="369744"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983</xdr:row>
      <xdr:rowOff>0</xdr:rowOff>
    </xdr:from>
    <xdr:ext cx="184731" cy="264560"/>
    <xdr:sp macro="" textlink="">
      <xdr:nvSpPr>
        <xdr:cNvPr id="17" name="テキスト ボックス 16">
          <a:extLst>
            <a:ext uri="{FF2B5EF4-FFF2-40B4-BE49-F238E27FC236}">
              <a16:creationId xmlns:a16="http://schemas.microsoft.com/office/drawing/2014/main" id="{111C5BEE-6AAC-4551-B89E-0A63CF6DD9C9}"/>
            </a:ext>
          </a:extLst>
        </xdr:cNvPr>
        <xdr:cNvSpPr txBox="1"/>
      </xdr:nvSpPr>
      <xdr:spPr>
        <a:xfrm>
          <a:off x="369744"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1006</xdr:row>
      <xdr:rowOff>0</xdr:rowOff>
    </xdr:from>
    <xdr:ext cx="184731" cy="264560"/>
    <xdr:sp macro="" textlink="">
      <xdr:nvSpPr>
        <xdr:cNvPr id="18" name="テキスト ボックス 17">
          <a:extLst>
            <a:ext uri="{FF2B5EF4-FFF2-40B4-BE49-F238E27FC236}">
              <a16:creationId xmlns:a16="http://schemas.microsoft.com/office/drawing/2014/main" id="{5736242D-2CBA-4EBA-8E74-48A0CFF1BCE2}"/>
            </a:ext>
          </a:extLst>
        </xdr:cNvPr>
        <xdr:cNvSpPr txBox="1"/>
      </xdr:nvSpPr>
      <xdr:spPr>
        <a:xfrm>
          <a:off x="28308300"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1006</xdr:row>
      <xdr:rowOff>0</xdr:rowOff>
    </xdr:from>
    <xdr:ext cx="184731" cy="264560"/>
    <xdr:sp macro="" textlink="">
      <xdr:nvSpPr>
        <xdr:cNvPr id="19" name="テキスト ボックス 18">
          <a:extLst>
            <a:ext uri="{FF2B5EF4-FFF2-40B4-BE49-F238E27FC236}">
              <a16:creationId xmlns:a16="http://schemas.microsoft.com/office/drawing/2014/main" id="{49992800-A730-42F2-A30C-66CF0E611EC2}"/>
            </a:ext>
          </a:extLst>
        </xdr:cNvPr>
        <xdr:cNvSpPr txBox="1"/>
      </xdr:nvSpPr>
      <xdr:spPr>
        <a:xfrm>
          <a:off x="28308300"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1006</xdr:row>
      <xdr:rowOff>0</xdr:rowOff>
    </xdr:from>
    <xdr:ext cx="184731" cy="264560"/>
    <xdr:sp macro="" textlink="">
      <xdr:nvSpPr>
        <xdr:cNvPr id="20" name="テキスト ボックス 19">
          <a:extLst>
            <a:ext uri="{FF2B5EF4-FFF2-40B4-BE49-F238E27FC236}">
              <a16:creationId xmlns:a16="http://schemas.microsoft.com/office/drawing/2014/main" id="{8064B399-B9C4-4E7D-97E1-6B3EA3358005}"/>
            </a:ext>
          </a:extLst>
        </xdr:cNvPr>
        <xdr:cNvSpPr txBox="1"/>
      </xdr:nvSpPr>
      <xdr:spPr>
        <a:xfrm>
          <a:off x="369744"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1006</xdr:row>
      <xdr:rowOff>0</xdr:rowOff>
    </xdr:from>
    <xdr:ext cx="184731" cy="264560"/>
    <xdr:sp macro="" textlink="">
      <xdr:nvSpPr>
        <xdr:cNvPr id="21" name="テキスト ボックス 20">
          <a:extLst>
            <a:ext uri="{FF2B5EF4-FFF2-40B4-BE49-F238E27FC236}">
              <a16:creationId xmlns:a16="http://schemas.microsoft.com/office/drawing/2014/main" id="{BD13F1C6-67E0-4ACC-8BFD-485A06F076EF}"/>
            </a:ext>
          </a:extLst>
        </xdr:cNvPr>
        <xdr:cNvSpPr txBox="1"/>
      </xdr:nvSpPr>
      <xdr:spPr>
        <a:xfrm>
          <a:off x="369744"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1035</xdr:row>
      <xdr:rowOff>0</xdr:rowOff>
    </xdr:from>
    <xdr:ext cx="184731" cy="264560"/>
    <xdr:sp macro="" textlink="">
      <xdr:nvSpPr>
        <xdr:cNvPr id="22" name="テキスト ボックス 21">
          <a:extLst>
            <a:ext uri="{FF2B5EF4-FFF2-40B4-BE49-F238E27FC236}">
              <a16:creationId xmlns:a16="http://schemas.microsoft.com/office/drawing/2014/main" id="{E23A0D32-9C31-4E73-82C2-ADC9A95D5318}"/>
            </a:ext>
          </a:extLst>
        </xdr:cNvPr>
        <xdr:cNvSpPr txBox="1"/>
      </xdr:nvSpPr>
      <xdr:spPr>
        <a:xfrm>
          <a:off x="28308300"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1035</xdr:row>
      <xdr:rowOff>0</xdr:rowOff>
    </xdr:from>
    <xdr:ext cx="184731" cy="264560"/>
    <xdr:sp macro="" textlink="">
      <xdr:nvSpPr>
        <xdr:cNvPr id="23" name="テキスト ボックス 22">
          <a:extLst>
            <a:ext uri="{FF2B5EF4-FFF2-40B4-BE49-F238E27FC236}">
              <a16:creationId xmlns:a16="http://schemas.microsoft.com/office/drawing/2014/main" id="{3027E459-146B-415B-BDA4-027F8B546CE7}"/>
            </a:ext>
          </a:extLst>
        </xdr:cNvPr>
        <xdr:cNvSpPr txBox="1"/>
      </xdr:nvSpPr>
      <xdr:spPr>
        <a:xfrm>
          <a:off x="28308300"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1035</xdr:row>
      <xdr:rowOff>0</xdr:rowOff>
    </xdr:from>
    <xdr:ext cx="184731" cy="264560"/>
    <xdr:sp macro="" textlink="">
      <xdr:nvSpPr>
        <xdr:cNvPr id="24" name="テキスト ボックス 23">
          <a:extLst>
            <a:ext uri="{FF2B5EF4-FFF2-40B4-BE49-F238E27FC236}">
              <a16:creationId xmlns:a16="http://schemas.microsoft.com/office/drawing/2014/main" id="{EEE0FC8A-5D70-40E6-A491-987406D72A0B}"/>
            </a:ext>
          </a:extLst>
        </xdr:cNvPr>
        <xdr:cNvSpPr txBox="1"/>
      </xdr:nvSpPr>
      <xdr:spPr>
        <a:xfrm>
          <a:off x="369744"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1035</xdr:row>
      <xdr:rowOff>0</xdr:rowOff>
    </xdr:from>
    <xdr:ext cx="184731" cy="264560"/>
    <xdr:sp macro="" textlink="">
      <xdr:nvSpPr>
        <xdr:cNvPr id="25" name="テキスト ボックス 24">
          <a:extLst>
            <a:ext uri="{FF2B5EF4-FFF2-40B4-BE49-F238E27FC236}">
              <a16:creationId xmlns:a16="http://schemas.microsoft.com/office/drawing/2014/main" id="{1F2CFAAC-18EF-4E59-801B-9172EFC4C3BE}"/>
            </a:ext>
          </a:extLst>
        </xdr:cNvPr>
        <xdr:cNvSpPr txBox="1"/>
      </xdr:nvSpPr>
      <xdr:spPr>
        <a:xfrm>
          <a:off x="369744"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245</xdr:row>
      <xdr:rowOff>0</xdr:rowOff>
    </xdr:from>
    <xdr:ext cx="184731" cy="264560"/>
    <xdr:sp macro="" textlink="">
      <xdr:nvSpPr>
        <xdr:cNvPr id="26" name="テキスト ボックス 25">
          <a:extLst>
            <a:ext uri="{FF2B5EF4-FFF2-40B4-BE49-F238E27FC236}">
              <a16:creationId xmlns:a16="http://schemas.microsoft.com/office/drawing/2014/main" id="{614ABD4F-7A82-4587-A052-EDBF40A87642}"/>
            </a:ext>
          </a:extLst>
        </xdr:cNvPr>
        <xdr:cNvSpPr txBox="1"/>
      </xdr:nvSpPr>
      <xdr:spPr>
        <a:xfrm>
          <a:off x="28308300"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245</xdr:row>
      <xdr:rowOff>0</xdr:rowOff>
    </xdr:from>
    <xdr:ext cx="184731" cy="264560"/>
    <xdr:sp macro="" textlink="">
      <xdr:nvSpPr>
        <xdr:cNvPr id="27" name="テキスト ボックス 26">
          <a:extLst>
            <a:ext uri="{FF2B5EF4-FFF2-40B4-BE49-F238E27FC236}">
              <a16:creationId xmlns:a16="http://schemas.microsoft.com/office/drawing/2014/main" id="{033D524F-2342-48EF-ADA5-A04E37EA67EC}"/>
            </a:ext>
          </a:extLst>
        </xdr:cNvPr>
        <xdr:cNvSpPr txBox="1"/>
      </xdr:nvSpPr>
      <xdr:spPr>
        <a:xfrm>
          <a:off x="28308300"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245</xdr:row>
      <xdr:rowOff>0</xdr:rowOff>
    </xdr:from>
    <xdr:ext cx="184731" cy="264560"/>
    <xdr:sp macro="" textlink="">
      <xdr:nvSpPr>
        <xdr:cNvPr id="28" name="テキスト ボックス 27">
          <a:extLst>
            <a:ext uri="{FF2B5EF4-FFF2-40B4-BE49-F238E27FC236}">
              <a16:creationId xmlns:a16="http://schemas.microsoft.com/office/drawing/2014/main" id="{70893130-7F18-4DC9-904E-B8416E8ECCFE}"/>
            </a:ext>
          </a:extLst>
        </xdr:cNvPr>
        <xdr:cNvSpPr txBox="1"/>
      </xdr:nvSpPr>
      <xdr:spPr>
        <a:xfrm>
          <a:off x="369744"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245</xdr:row>
      <xdr:rowOff>0</xdr:rowOff>
    </xdr:from>
    <xdr:ext cx="184731" cy="264560"/>
    <xdr:sp macro="" textlink="">
      <xdr:nvSpPr>
        <xdr:cNvPr id="29" name="テキスト ボックス 28">
          <a:extLst>
            <a:ext uri="{FF2B5EF4-FFF2-40B4-BE49-F238E27FC236}">
              <a16:creationId xmlns:a16="http://schemas.microsoft.com/office/drawing/2014/main" id="{347A065F-3CC4-43D7-8FB0-4D0D42FBB651}"/>
            </a:ext>
          </a:extLst>
        </xdr:cNvPr>
        <xdr:cNvSpPr txBox="1"/>
      </xdr:nvSpPr>
      <xdr:spPr>
        <a:xfrm>
          <a:off x="369744"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316</xdr:row>
      <xdr:rowOff>0</xdr:rowOff>
    </xdr:from>
    <xdr:ext cx="184731" cy="264560"/>
    <xdr:sp macro="" textlink="">
      <xdr:nvSpPr>
        <xdr:cNvPr id="30" name="テキスト ボックス 29">
          <a:extLst>
            <a:ext uri="{FF2B5EF4-FFF2-40B4-BE49-F238E27FC236}">
              <a16:creationId xmlns:a16="http://schemas.microsoft.com/office/drawing/2014/main" id="{75D8EC44-A8FA-4ACB-B099-7A6B1C8F47CC}"/>
            </a:ext>
          </a:extLst>
        </xdr:cNvPr>
        <xdr:cNvSpPr txBox="1"/>
      </xdr:nvSpPr>
      <xdr:spPr>
        <a:xfrm>
          <a:off x="28308300"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316</xdr:row>
      <xdr:rowOff>0</xdr:rowOff>
    </xdr:from>
    <xdr:ext cx="184731" cy="264560"/>
    <xdr:sp macro="" textlink="">
      <xdr:nvSpPr>
        <xdr:cNvPr id="31" name="テキスト ボックス 30">
          <a:extLst>
            <a:ext uri="{FF2B5EF4-FFF2-40B4-BE49-F238E27FC236}">
              <a16:creationId xmlns:a16="http://schemas.microsoft.com/office/drawing/2014/main" id="{EAF5E61F-F2A0-4BF6-A432-237A9F75CD5B}"/>
            </a:ext>
          </a:extLst>
        </xdr:cNvPr>
        <xdr:cNvSpPr txBox="1"/>
      </xdr:nvSpPr>
      <xdr:spPr>
        <a:xfrm>
          <a:off x="28308300"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316</xdr:row>
      <xdr:rowOff>0</xdr:rowOff>
    </xdr:from>
    <xdr:ext cx="184731" cy="264560"/>
    <xdr:sp macro="" textlink="">
      <xdr:nvSpPr>
        <xdr:cNvPr id="32" name="テキスト ボックス 31">
          <a:extLst>
            <a:ext uri="{FF2B5EF4-FFF2-40B4-BE49-F238E27FC236}">
              <a16:creationId xmlns:a16="http://schemas.microsoft.com/office/drawing/2014/main" id="{C064637B-70BD-4845-898F-0B96A1DC4385}"/>
            </a:ext>
          </a:extLst>
        </xdr:cNvPr>
        <xdr:cNvSpPr txBox="1"/>
      </xdr:nvSpPr>
      <xdr:spPr>
        <a:xfrm>
          <a:off x="369744"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316</xdr:row>
      <xdr:rowOff>0</xdr:rowOff>
    </xdr:from>
    <xdr:ext cx="184731" cy="264560"/>
    <xdr:sp macro="" textlink="">
      <xdr:nvSpPr>
        <xdr:cNvPr id="33" name="テキスト ボックス 32">
          <a:extLst>
            <a:ext uri="{FF2B5EF4-FFF2-40B4-BE49-F238E27FC236}">
              <a16:creationId xmlns:a16="http://schemas.microsoft.com/office/drawing/2014/main" id="{01C76F8E-28DF-403B-9B50-398D47CADCF0}"/>
            </a:ext>
          </a:extLst>
        </xdr:cNvPr>
        <xdr:cNvSpPr txBox="1"/>
      </xdr:nvSpPr>
      <xdr:spPr>
        <a:xfrm>
          <a:off x="369744"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89</xdr:row>
      <xdr:rowOff>0</xdr:rowOff>
    </xdr:from>
    <xdr:ext cx="184731" cy="264560"/>
    <xdr:sp macro="" textlink="">
      <xdr:nvSpPr>
        <xdr:cNvPr id="34" name="テキスト ボックス 33">
          <a:extLst>
            <a:ext uri="{FF2B5EF4-FFF2-40B4-BE49-F238E27FC236}">
              <a16:creationId xmlns:a16="http://schemas.microsoft.com/office/drawing/2014/main" id="{B5BA2804-C44B-441C-A031-79809D7678DF}"/>
            </a:ext>
          </a:extLst>
        </xdr:cNvPr>
        <xdr:cNvSpPr txBox="1"/>
      </xdr:nvSpPr>
      <xdr:spPr>
        <a:xfrm>
          <a:off x="28308300"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89</xdr:row>
      <xdr:rowOff>0</xdr:rowOff>
    </xdr:from>
    <xdr:ext cx="184731" cy="264560"/>
    <xdr:sp macro="" textlink="">
      <xdr:nvSpPr>
        <xdr:cNvPr id="35" name="テキスト ボックス 34">
          <a:extLst>
            <a:ext uri="{FF2B5EF4-FFF2-40B4-BE49-F238E27FC236}">
              <a16:creationId xmlns:a16="http://schemas.microsoft.com/office/drawing/2014/main" id="{E0A3F2C2-23A4-4E11-A92F-8E2213DD8179}"/>
            </a:ext>
          </a:extLst>
        </xdr:cNvPr>
        <xdr:cNvSpPr txBox="1"/>
      </xdr:nvSpPr>
      <xdr:spPr>
        <a:xfrm>
          <a:off x="28308300"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89</xdr:row>
      <xdr:rowOff>0</xdr:rowOff>
    </xdr:from>
    <xdr:ext cx="184731" cy="264560"/>
    <xdr:sp macro="" textlink="">
      <xdr:nvSpPr>
        <xdr:cNvPr id="36" name="テキスト ボックス 35">
          <a:extLst>
            <a:ext uri="{FF2B5EF4-FFF2-40B4-BE49-F238E27FC236}">
              <a16:creationId xmlns:a16="http://schemas.microsoft.com/office/drawing/2014/main" id="{D2910640-BFDE-4582-8F2A-24723F204942}"/>
            </a:ext>
          </a:extLst>
        </xdr:cNvPr>
        <xdr:cNvSpPr txBox="1"/>
      </xdr:nvSpPr>
      <xdr:spPr>
        <a:xfrm>
          <a:off x="369744"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89</xdr:row>
      <xdr:rowOff>0</xdr:rowOff>
    </xdr:from>
    <xdr:ext cx="184731" cy="264560"/>
    <xdr:sp macro="" textlink="">
      <xdr:nvSpPr>
        <xdr:cNvPr id="37" name="テキスト ボックス 36">
          <a:extLst>
            <a:ext uri="{FF2B5EF4-FFF2-40B4-BE49-F238E27FC236}">
              <a16:creationId xmlns:a16="http://schemas.microsoft.com/office/drawing/2014/main" id="{7E023EDB-426A-4145-8D7C-D4AEC47E6112}"/>
            </a:ext>
          </a:extLst>
        </xdr:cNvPr>
        <xdr:cNvSpPr txBox="1"/>
      </xdr:nvSpPr>
      <xdr:spPr>
        <a:xfrm>
          <a:off x="369744"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30</xdr:row>
      <xdr:rowOff>0</xdr:rowOff>
    </xdr:from>
    <xdr:ext cx="184731" cy="264560"/>
    <xdr:sp macro="" textlink="">
      <xdr:nvSpPr>
        <xdr:cNvPr id="38" name="テキスト ボックス 37">
          <a:extLst>
            <a:ext uri="{FF2B5EF4-FFF2-40B4-BE49-F238E27FC236}">
              <a16:creationId xmlns:a16="http://schemas.microsoft.com/office/drawing/2014/main" id="{257A52A6-4EBB-49FB-8BA2-759B5F2D253D}"/>
            </a:ext>
          </a:extLst>
        </xdr:cNvPr>
        <xdr:cNvSpPr txBox="1"/>
      </xdr:nvSpPr>
      <xdr:spPr>
        <a:xfrm>
          <a:off x="28308300"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30</xdr:row>
      <xdr:rowOff>0</xdr:rowOff>
    </xdr:from>
    <xdr:ext cx="184731" cy="264560"/>
    <xdr:sp macro="" textlink="">
      <xdr:nvSpPr>
        <xdr:cNvPr id="39" name="テキスト ボックス 38">
          <a:extLst>
            <a:ext uri="{FF2B5EF4-FFF2-40B4-BE49-F238E27FC236}">
              <a16:creationId xmlns:a16="http://schemas.microsoft.com/office/drawing/2014/main" id="{726FADFD-1BAD-4686-AD16-161166A75CA0}"/>
            </a:ext>
          </a:extLst>
        </xdr:cNvPr>
        <xdr:cNvSpPr txBox="1"/>
      </xdr:nvSpPr>
      <xdr:spPr>
        <a:xfrm>
          <a:off x="28308300"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30</xdr:row>
      <xdr:rowOff>0</xdr:rowOff>
    </xdr:from>
    <xdr:ext cx="184731" cy="264560"/>
    <xdr:sp macro="" textlink="">
      <xdr:nvSpPr>
        <xdr:cNvPr id="40" name="テキスト ボックス 39">
          <a:extLst>
            <a:ext uri="{FF2B5EF4-FFF2-40B4-BE49-F238E27FC236}">
              <a16:creationId xmlns:a16="http://schemas.microsoft.com/office/drawing/2014/main" id="{18E5FE16-E303-4E1C-BFCA-3A58ECBD66F9}"/>
            </a:ext>
          </a:extLst>
        </xdr:cNvPr>
        <xdr:cNvSpPr txBox="1"/>
      </xdr:nvSpPr>
      <xdr:spPr>
        <a:xfrm>
          <a:off x="369744"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30</xdr:row>
      <xdr:rowOff>0</xdr:rowOff>
    </xdr:from>
    <xdr:ext cx="184731" cy="264560"/>
    <xdr:sp macro="" textlink="">
      <xdr:nvSpPr>
        <xdr:cNvPr id="41" name="テキスト ボックス 40">
          <a:extLst>
            <a:ext uri="{FF2B5EF4-FFF2-40B4-BE49-F238E27FC236}">
              <a16:creationId xmlns:a16="http://schemas.microsoft.com/office/drawing/2014/main" id="{E3C1C5B1-627D-473E-B7AC-AFFDC11AFB2E}"/>
            </a:ext>
          </a:extLst>
        </xdr:cNvPr>
        <xdr:cNvSpPr txBox="1"/>
      </xdr:nvSpPr>
      <xdr:spPr>
        <a:xfrm>
          <a:off x="369744"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25</xdr:row>
      <xdr:rowOff>0</xdr:rowOff>
    </xdr:from>
    <xdr:ext cx="184731" cy="264560"/>
    <xdr:sp macro="" textlink="">
      <xdr:nvSpPr>
        <xdr:cNvPr id="42" name="テキスト ボックス 41">
          <a:extLst>
            <a:ext uri="{FF2B5EF4-FFF2-40B4-BE49-F238E27FC236}">
              <a16:creationId xmlns:a16="http://schemas.microsoft.com/office/drawing/2014/main" id="{29FE2CB6-FEF4-4A1A-A935-801E21A82E27}"/>
            </a:ext>
          </a:extLst>
        </xdr:cNvPr>
        <xdr:cNvSpPr txBox="1"/>
      </xdr:nvSpPr>
      <xdr:spPr>
        <a:xfrm>
          <a:off x="28308300"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25</xdr:row>
      <xdr:rowOff>0</xdr:rowOff>
    </xdr:from>
    <xdr:ext cx="184731" cy="264560"/>
    <xdr:sp macro="" textlink="">
      <xdr:nvSpPr>
        <xdr:cNvPr id="43" name="テキスト ボックス 42">
          <a:extLst>
            <a:ext uri="{FF2B5EF4-FFF2-40B4-BE49-F238E27FC236}">
              <a16:creationId xmlns:a16="http://schemas.microsoft.com/office/drawing/2014/main" id="{2399C0F2-D923-445F-8D71-497F0C9395DB}"/>
            </a:ext>
          </a:extLst>
        </xdr:cNvPr>
        <xdr:cNvSpPr txBox="1"/>
      </xdr:nvSpPr>
      <xdr:spPr>
        <a:xfrm>
          <a:off x="28308300"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25</xdr:row>
      <xdr:rowOff>0</xdr:rowOff>
    </xdr:from>
    <xdr:ext cx="184731" cy="264560"/>
    <xdr:sp macro="" textlink="">
      <xdr:nvSpPr>
        <xdr:cNvPr id="44" name="テキスト ボックス 43">
          <a:extLst>
            <a:ext uri="{FF2B5EF4-FFF2-40B4-BE49-F238E27FC236}">
              <a16:creationId xmlns:a16="http://schemas.microsoft.com/office/drawing/2014/main" id="{80E018E5-1508-4A47-A71A-8A5E0866D61B}"/>
            </a:ext>
          </a:extLst>
        </xdr:cNvPr>
        <xdr:cNvSpPr txBox="1"/>
      </xdr:nvSpPr>
      <xdr:spPr>
        <a:xfrm>
          <a:off x="369744"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25</xdr:row>
      <xdr:rowOff>0</xdr:rowOff>
    </xdr:from>
    <xdr:ext cx="184731" cy="264560"/>
    <xdr:sp macro="" textlink="">
      <xdr:nvSpPr>
        <xdr:cNvPr id="45" name="テキスト ボックス 44">
          <a:extLst>
            <a:ext uri="{FF2B5EF4-FFF2-40B4-BE49-F238E27FC236}">
              <a16:creationId xmlns:a16="http://schemas.microsoft.com/office/drawing/2014/main" id="{4D44D786-7DBA-4BB2-8FDA-B1DB1C692D25}"/>
            </a:ext>
          </a:extLst>
        </xdr:cNvPr>
        <xdr:cNvSpPr txBox="1"/>
      </xdr:nvSpPr>
      <xdr:spPr>
        <a:xfrm>
          <a:off x="369744"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29</xdr:row>
      <xdr:rowOff>0</xdr:rowOff>
    </xdr:from>
    <xdr:ext cx="184731" cy="264560"/>
    <xdr:sp macro="" textlink="">
      <xdr:nvSpPr>
        <xdr:cNvPr id="46" name="テキスト ボックス 45">
          <a:extLst>
            <a:ext uri="{FF2B5EF4-FFF2-40B4-BE49-F238E27FC236}">
              <a16:creationId xmlns:a16="http://schemas.microsoft.com/office/drawing/2014/main" id="{ADA18C7C-A25D-46E6-8A42-31C9927DA115}"/>
            </a:ext>
          </a:extLst>
        </xdr:cNvPr>
        <xdr:cNvSpPr txBox="1"/>
      </xdr:nvSpPr>
      <xdr:spPr>
        <a:xfrm>
          <a:off x="2830830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29</xdr:row>
      <xdr:rowOff>0</xdr:rowOff>
    </xdr:from>
    <xdr:ext cx="184731" cy="264560"/>
    <xdr:sp macro="" textlink="">
      <xdr:nvSpPr>
        <xdr:cNvPr id="47" name="テキスト ボックス 46">
          <a:extLst>
            <a:ext uri="{FF2B5EF4-FFF2-40B4-BE49-F238E27FC236}">
              <a16:creationId xmlns:a16="http://schemas.microsoft.com/office/drawing/2014/main" id="{CE7909B2-9799-4712-AC77-216BD7EEE5B3}"/>
            </a:ext>
          </a:extLst>
        </xdr:cNvPr>
        <xdr:cNvSpPr txBox="1"/>
      </xdr:nvSpPr>
      <xdr:spPr>
        <a:xfrm>
          <a:off x="2830830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29</xdr:row>
      <xdr:rowOff>0</xdr:rowOff>
    </xdr:from>
    <xdr:ext cx="184731" cy="264560"/>
    <xdr:sp macro="" textlink="">
      <xdr:nvSpPr>
        <xdr:cNvPr id="48" name="テキスト ボックス 47">
          <a:extLst>
            <a:ext uri="{FF2B5EF4-FFF2-40B4-BE49-F238E27FC236}">
              <a16:creationId xmlns:a16="http://schemas.microsoft.com/office/drawing/2014/main" id="{EDBB0B55-FE7C-469E-9BBE-07F04EA860B2}"/>
            </a:ext>
          </a:extLst>
        </xdr:cNvPr>
        <xdr:cNvSpPr txBox="1"/>
      </xdr:nvSpPr>
      <xdr:spPr>
        <a:xfrm>
          <a:off x="369744"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29</xdr:row>
      <xdr:rowOff>0</xdr:rowOff>
    </xdr:from>
    <xdr:ext cx="184731" cy="264560"/>
    <xdr:sp macro="" textlink="">
      <xdr:nvSpPr>
        <xdr:cNvPr id="49" name="テキスト ボックス 48">
          <a:extLst>
            <a:ext uri="{FF2B5EF4-FFF2-40B4-BE49-F238E27FC236}">
              <a16:creationId xmlns:a16="http://schemas.microsoft.com/office/drawing/2014/main" id="{28A371BC-663E-4C2C-B916-67E7B96D6110}"/>
            </a:ext>
          </a:extLst>
        </xdr:cNvPr>
        <xdr:cNvSpPr txBox="1"/>
      </xdr:nvSpPr>
      <xdr:spPr>
        <a:xfrm>
          <a:off x="369744"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23</xdr:row>
      <xdr:rowOff>0</xdr:rowOff>
    </xdr:from>
    <xdr:ext cx="184731" cy="264560"/>
    <xdr:sp macro="" textlink="">
      <xdr:nvSpPr>
        <xdr:cNvPr id="50" name="テキスト ボックス 49">
          <a:extLst>
            <a:ext uri="{FF2B5EF4-FFF2-40B4-BE49-F238E27FC236}">
              <a16:creationId xmlns:a16="http://schemas.microsoft.com/office/drawing/2014/main" id="{847B94BD-D081-4E3D-BCC8-4FA478C4A0BE}"/>
            </a:ext>
          </a:extLst>
        </xdr:cNvPr>
        <xdr:cNvSpPr txBox="1"/>
      </xdr:nvSpPr>
      <xdr:spPr>
        <a:xfrm>
          <a:off x="283083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23</xdr:row>
      <xdr:rowOff>0</xdr:rowOff>
    </xdr:from>
    <xdr:ext cx="184731" cy="264560"/>
    <xdr:sp macro="" textlink="">
      <xdr:nvSpPr>
        <xdr:cNvPr id="51" name="テキスト ボックス 50">
          <a:extLst>
            <a:ext uri="{FF2B5EF4-FFF2-40B4-BE49-F238E27FC236}">
              <a16:creationId xmlns:a16="http://schemas.microsoft.com/office/drawing/2014/main" id="{8F02E0F1-C980-4E88-904D-5373A8574DD1}"/>
            </a:ext>
          </a:extLst>
        </xdr:cNvPr>
        <xdr:cNvSpPr txBox="1"/>
      </xdr:nvSpPr>
      <xdr:spPr>
        <a:xfrm>
          <a:off x="283083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23</xdr:row>
      <xdr:rowOff>0</xdr:rowOff>
    </xdr:from>
    <xdr:ext cx="184731" cy="264560"/>
    <xdr:sp macro="" textlink="">
      <xdr:nvSpPr>
        <xdr:cNvPr id="52" name="テキスト ボックス 51">
          <a:extLst>
            <a:ext uri="{FF2B5EF4-FFF2-40B4-BE49-F238E27FC236}">
              <a16:creationId xmlns:a16="http://schemas.microsoft.com/office/drawing/2014/main" id="{B8CFD14E-772E-4CDF-9712-EEDBCB3F9136}"/>
            </a:ext>
          </a:extLst>
        </xdr:cNvPr>
        <xdr:cNvSpPr txBox="1"/>
      </xdr:nvSpPr>
      <xdr:spPr>
        <a:xfrm>
          <a:off x="369744"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23</xdr:row>
      <xdr:rowOff>0</xdr:rowOff>
    </xdr:from>
    <xdr:ext cx="184731" cy="264560"/>
    <xdr:sp macro="" textlink="">
      <xdr:nvSpPr>
        <xdr:cNvPr id="53" name="テキスト ボックス 52">
          <a:extLst>
            <a:ext uri="{FF2B5EF4-FFF2-40B4-BE49-F238E27FC236}">
              <a16:creationId xmlns:a16="http://schemas.microsoft.com/office/drawing/2014/main" id="{B5DFEFC4-D314-4580-BE78-EF54578BCA26}"/>
            </a:ext>
          </a:extLst>
        </xdr:cNvPr>
        <xdr:cNvSpPr txBox="1"/>
      </xdr:nvSpPr>
      <xdr:spPr>
        <a:xfrm>
          <a:off x="369744"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46</xdr:row>
      <xdr:rowOff>0</xdr:rowOff>
    </xdr:from>
    <xdr:ext cx="184731" cy="264560"/>
    <xdr:sp macro="" textlink="">
      <xdr:nvSpPr>
        <xdr:cNvPr id="54" name="テキスト ボックス 53">
          <a:extLst>
            <a:ext uri="{FF2B5EF4-FFF2-40B4-BE49-F238E27FC236}">
              <a16:creationId xmlns:a16="http://schemas.microsoft.com/office/drawing/2014/main" id="{FA732413-2E60-4D4E-BC42-626DD35C281D}"/>
            </a:ext>
          </a:extLst>
        </xdr:cNvPr>
        <xdr:cNvSpPr txBox="1"/>
      </xdr:nvSpPr>
      <xdr:spPr>
        <a:xfrm>
          <a:off x="2830830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46</xdr:row>
      <xdr:rowOff>0</xdr:rowOff>
    </xdr:from>
    <xdr:ext cx="184731" cy="264560"/>
    <xdr:sp macro="" textlink="">
      <xdr:nvSpPr>
        <xdr:cNvPr id="55" name="テキスト ボックス 54">
          <a:extLst>
            <a:ext uri="{FF2B5EF4-FFF2-40B4-BE49-F238E27FC236}">
              <a16:creationId xmlns:a16="http://schemas.microsoft.com/office/drawing/2014/main" id="{3003FA2F-7FD3-4A60-9960-A30BFB654EFE}"/>
            </a:ext>
          </a:extLst>
        </xdr:cNvPr>
        <xdr:cNvSpPr txBox="1"/>
      </xdr:nvSpPr>
      <xdr:spPr>
        <a:xfrm>
          <a:off x="2830830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46</xdr:row>
      <xdr:rowOff>0</xdr:rowOff>
    </xdr:from>
    <xdr:ext cx="184731" cy="264560"/>
    <xdr:sp macro="" textlink="">
      <xdr:nvSpPr>
        <xdr:cNvPr id="56" name="テキスト ボックス 55">
          <a:extLst>
            <a:ext uri="{FF2B5EF4-FFF2-40B4-BE49-F238E27FC236}">
              <a16:creationId xmlns:a16="http://schemas.microsoft.com/office/drawing/2014/main" id="{E49DF203-3187-47AC-833B-B2303440EDED}"/>
            </a:ext>
          </a:extLst>
        </xdr:cNvPr>
        <xdr:cNvSpPr txBox="1"/>
      </xdr:nvSpPr>
      <xdr:spPr>
        <a:xfrm>
          <a:off x="369744"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46</xdr:row>
      <xdr:rowOff>0</xdr:rowOff>
    </xdr:from>
    <xdr:ext cx="184731" cy="264560"/>
    <xdr:sp macro="" textlink="">
      <xdr:nvSpPr>
        <xdr:cNvPr id="57" name="テキスト ボックス 56">
          <a:extLst>
            <a:ext uri="{FF2B5EF4-FFF2-40B4-BE49-F238E27FC236}">
              <a16:creationId xmlns:a16="http://schemas.microsoft.com/office/drawing/2014/main" id="{9F0BE31E-B14E-44A6-8A5E-AA6574277B5C}"/>
            </a:ext>
          </a:extLst>
        </xdr:cNvPr>
        <xdr:cNvSpPr txBox="1"/>
      </xdr:nvSpPr>
      <xdr:spPr>
        <a:xfrm>
          <a:off x="369744"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48</xdr:row>
      <xdr:rowOff>0</xdr:rowOff>
    </xdr:from>
    <xdr:ext cx="184731" cy="264560"/>
    <xdr:sp macro="" textlink="">
      <xdr:nvSpPr>
        <xdr:cNvPr id="58" name="テキスト ボックス 57">
          <a:extLst>
            <a:ext uri="{FF2B5EF4-FFF2-40B4-BE49-F238E27FC236}">
              <a16:creationId xmlns:a16="http://schemas.microsoft.com/office/drawing/2014/main" id="{CC6B925E-52A8-4663-B65E-852D9788E671}"/>
            </a:ext>
          </a:extLst>
        </xdr:cNvPr>
        <xdr:cNvSpPr txBox="1"/>
      </xdr:nvSpPr>
      <xdr:spPr>
        <a:xfrm>
          <a:off x="28308300"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48</xdr:row>
      <xdr:rowOff>0</xdr:rowOff>
    </xdr:from>
    <xdr:ext cx="184731" cy="264560"/>
    <xdr:sp macro="" textlink="">
      <xdr:nvSpPr>
        <xdr:cNvPr id="59" name="テキスト ボックス 58">
          <a:extLst>
            <a:ext uri="{FF2B5EF4-FFF2-40B4-BE49-F238E27FC236}">
              <a16:creationId xmlns:a16="http://schemas.microsoft.com/office/drawing/2014/main" id="{451AB36C-F6A2-436C-910F-99AAAD7BFB2F}"/>
            </a:ext>
          </a:extLst>
        </xdr:cNvPr>
        <xdr:cNvSpPr txBox="1"/>
      </xdr:nvSpPr>
      <xdr:spPr>
        <a:xfrm>
          <a:off x="28308300"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48</xdr:row>
      <xdr:rowOff>0</xdr:rowOff>
    </xdr:from>
    <xdr:ext cx="184731" cy="264560"/>
    <xdr:sp macro="" textlink="">
      <xdr:nvSpPr>
        <xdr:cNvPr id="60" name="テキスト ボックス 59">
          <a:extLst>
            <a:ext uri="{FF2B5EF4-FFF2-40B4-BE49-F238E27FC236}">
              <a16:creationId xmlns:a16="http://schemas.microsoft.com/office/drawing/2014/main" id="{BE246CA8-AA7F-46B2-B5BC-730AB9EA45B3}"/>
            </a:ext>
          </a:extLst>
        </xdr:cNvPr>
        <xdr:cNvSpPr txBox="1"/>
      </xdr:nvSpPr>
      <xdr:spPr>
        <a:xfrm>
          <a:off x="369744"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48</xdr:row>
      <xdr:rowOff>0</xdr:rowOff>
    </xdr:from>
    <xdr:ext cx="184731" cy="264560"/>
    <xdr:sp macro="" textlink="">
      <xdr:nvSpPr>
        <xdr:cNvPr id="61" name="テキスト ボックス 60">
          <a:extLst>
            <a:ext uri="{FF2B5EF4-FFF2-40B4-BE49-F238E27FC236}">
              <a16:creationId xmlns:a16="http://schemas.microsoft.com/office/drawing/2014/main" id="{F7F44394-D8FE-46F5-BCEF-CE141C26014D}"/>
            </a:ext>
          </a:extLst>
        </xdr:cNvPr>
        <xdr:cNvSpPr txBox="1"/>
      </xdr:nvSpPr>
      <xdr:spPr>
        <a:xfrm>
          <a:off x="369744"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104</xdr:row>
      <xdr:rowOff>0</xdr:rowOff>
    </xdr:from>
    <xdr:ext cx="184731" cy="264560"/>
    <xdr:sp macro="" textlink="">
      <xdr:nvSpPr>
        <xdr:cNvPr id="62" name="テキスト ボックス 61">
          <a:extLst>
            <a:ext uri="{FF2B5EF4-FFF2-40B4-BE49-F238E27FC236}">
              <a16:creationId xmlns:a16="http://schemas.microsoft.com/office/drawing/2014/main" id="{BA36A791-7B8D-4860-A529-BE125D5281AA}"/>
            </a:ext>
          </a:extLst>
        </xdr:cNvPr>
        <xdr:cNvSpPr txBox="1"/>
      </xdr:nvSpPr>
      <xdr:spPr>
        <a:xfrm>
          <a:off x="2830830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104</xdr:row>
      <xdr:rowOff>0</xdr:rowOff>
    </xdr:from>
    <xdr:ext cx="184731" cy="264560"/>
    <xdr:sp macro="" textlink="">
      <xdr:nvSpPr>
        <xdr:cNvPr id="63" name="テキスト ボックス 62">
          <a:extLst>
            <a:ext uri="{FF2B5EF4-FFF2-40B4-BE49-F238E27FC236}">
              <a16:creationId xmlns:a16="http://schemas.microsoft.com/office/drawing/2014/main" id="{A149BA35-E32D-4B27-8A0E-C41BC62C8CC9}"/>
            </a:ext>
          </a:extLst>
        </xdr:cNvPr>
        <xdr:cNvSpPr txBox="1"/>
      </xdr:nvSpPr>
      <xdr:spPr>
        <a:xfrm>
          <a:off x="2830830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104</xdr:row>
      <xdr:rowOff>0</xdr:rowOff>
    </xdr:from>
    <xdr:ext cx="184731" cy="264560"/>
    <xdr:sp macro="" textlink="">
      <xdr:nvSpPr>
        <xdr:cNvPr id="64" name="テキスト ボックス 63">
          <a:extLst>
            <a:ext uri="{FF2B5EF4-FFF2-40B4-BE49-F238E27FC236}">
              <a16:creationId xmlns:a16="http://schemas.microsoft.com/office/drawing/2014/main" id="{1069475F-DBC5-42CA-B900-4C3D0C0FD4B1}"/>
            </a:ext>
          </a:extLst>
        </xdr:cNvPr>
        <xdr:cNvSpPr txBox="1"/>
      </xdr:nvSpPr>
      <xdr:spPr>
        <a:xfrm>
          <a:off x="369744"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104</xdr:row>
      <xdr:rowOff>0</xdr:rowOff>
    </xdr:from>
    <xdr:ext cx="184731" cy="264560"/>
    <xdr:sp macro="" textlink="">
      <xdr:nvSpPr>
        <xdr:cNvPr id="65" name="テキスト ボックス 64">
          <a:extLst>
            <a:ext uri="{FF2B5EF4-FFF2-40B4-BE49-F238E27FC236}">
              <a16:creationId xmlns:a16="http://schemas.microsoft.com/office/drawing/2014/main" id="{B1C540B1-6292-4DEC-A33A-8732FB16685A}"/>
            </a:ext>
          </a:extLst>
        </xdr:cNvPr>
        <xdr:cNvSpPr txBox="1"/>
      </xdr:nvSpPr>
      <xdr:spPr>
        <a:xfrm>
          <a:off x="369744"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98</xdr:row>
      <xdr:rowOff>0</xdr:rowOff>
    </xdr:from>
    <xdr:ext cx="184731" cy="264560"/>
    <xdr:sp macro="" textlink="">
      <xdr:nvSpPr>
        <xdr:cNvPr id="66" name="テキスト ボックス 65">
          <a:extLst>
            <a:ext uri="{FF2B5EF4-FFF2-40B4-BE49-F238E27FC236}">
              <a16:creationId xmlns:a16="http://schemas.microsoft.com/office/drawing/2014/main" id="{6CE1B236-4146-4CA1-AE7B-37A09E31A1B6}"/>
            </a:ext>
          </a:extLst>
        </xdr:cNvPr>
        <xdr:cNvSpPr txBox="1"/>
      </xdr:nvSpPr>
      <xdr:spPr>
        <a:xfrm>
          <a:off x="28308300"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98</xdr:row>
      <xdr:rowOff>0</xdr:rowOff>
    </xdr:from>
    <xdr:ext cx="184731" cy="264560"/>
    <xdr:sp macro="" textlink="">
      <xdr:nvSpPr>
        <xdr:cNvPr id="67" name="テキスト ボックス 66">
          <a:extLst>
            <a:ext uri="{FF2B5EF4-FFF2-40B4-BE49-F238E27FC236}">
              <a16:creationId xmlns:a16="http://schemas.microsoft.com/office/drawing/2014/main" id="{3B0B06A3-C930-4284-9424-2ABED598627C}"/>
            </a:ext>
          </a:extLst>
        </xdr:cNvPr>
        <xdr:cNvSpPr txBox="1"/>
      </xdr:nvSpPr>
      <xdr:spPr>
        <a:xfrm>
          <a:off x="28308300"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98</xdr:row>
      <xdr:rowOff>0</xdr:rowOff>
    </xdr:from>
    <xdr:ext cx="184731" cy="264560"/>
    <xdr:sp macro="" textlink="">
      <xdr:nvSpPr>
        <xdr:cNvPr id="68" name="テキスト ボックス 67">
          <a:extLst>
            <a:ext uri="{FF2B5EF4-FFF2-40B4-BE49-F238E27FC236}">
              <a16:creationId xmlns:a16="http://schemas.microsoft.com/office/drawing/2014/main" id="{BE8F4B58-77F3-4DD4-B851-693CD0E2080E}"/>
            </a:ext>
          </a:extLst>
        </xdr:cNvPr>
        <xdr:cNvSpPr txBox="1"/>
      </xdr:nvSpPr>
      <xdr:spPr>
        <a:xfrm>
          <a:off x="369744"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98</xdr:row>
      <xdr:rowOff>0</xdr:rowOff>
    </xdr:from>
    <xdr:ext cx="184731" cy="264560"/>
    <xdr:sp macro="" textlink="">
      <xdr:nvSpPr>
        <xdr:cNvPr id="69" name="テキスト ボックス 68">
          <a:extLst>
            <a:ext uri="{FF2B5EF4-FFF2-40B4-BE49-F238E27FC236}">
              <a16:creationId xmlns:a16="http://schemas.microsoft.com/office/drawing/2014/main" id="{977E09AC-6493-4F81-9B83-FC05512E1247}"/>
            </a:ext>
          </a:extLst>
        </xdr:cNvPr>
        <xdr:cNvSpPr txBox="1"/>
      </xdr:nvSpPr>
      <xdr:spPr>
        <a:xfrm>
          <a:off x="369744"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100</xdr:row>
      <xdr:rowOff>0</xdr:rowOff>
    </xdr:from>
    <xdr:ext cx="184731" cy="264560"/>
    <xdr:sp macro="" textlink="">
      <xdr:nvSpPr>
        <xdr:cNvPr id="70" name="テキスト ボックス 69">
          <a:extLst>
            <a:ext uri="{FF2B5EF4-FFF2-40B4-BE49-F238E27FC236}">
              <a16:creationId xmlns:a16="http://schemas.microsoft.com/office/drawing/2014/main" id="{87B1D848-3AC0-48AB-A5E2-3E96A134F57D}"/>
            </a:ext>
          </a:extLst>
        </xdr:cNvPr>
        <xdr:cNvSpPr txBox="1"/>
      </xdr:nvSpPr>
      <xdr:spPr>
        <a:xfrm>
          <a:off x="283083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100</xdr:row>
      <xdr:rowOff>0</xdr:rowOff>
    </xdr:from>
    <xdr:ext cx="184731" cy="264560"/>
    <xdr:sp macro="" textlink="">
      <xdr:nvSpPr>
        <xdr:cNvPr id="71" name="テキスト ボックス 70">
          <a:extLst>
            <a:ext uri="{FF2B5EF4-FFF2-40B4-BE49-F238E27FC236}">
              <a16:creationId xmlns:a16="http://schemas.microsoft.com/office/drawing/2014/main" id="{953AE0BF-CD9C-4D0E-938E-D9782FB4F576}"/>
            </a:ext>
          </a:extLst>
        </xdr:cNvPr>
        <xdr:cNvSpPr txBox="1"/>
      </xdr:nvSpPr>
      <xdr:spPr>
        <a:xfrm>
          <a:off x="283083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100</xdr:row>
      <xdr:rowOff>0</xdr:rowOff>
    </xdr:from>
    <xdr:ext cx="184731" cy="264560"/>
    <xdr:sp macro="" textlink="">
      <xdr:nvSpPr>
        <xdr:cNvPr id="72" name="テキスト ボックス 71">
          <a:extLst>
            <a:ext uri="{FF2B5EF4-FFF2-40B4-BE49-F238E27FC236}">
              <a16:creationId xmlns:a16="http://schemas.microsoft.com/office/drawing/2014/main" id="{F7CED0BA-AA35-4C29-9D8A-98B5DFB6CFF1}"/>
            </a:ext>
          </a:extLst>
        </xdr:cNvPr>
        <xdr:cNvSpPr txBox="1"/>
      </xdr:nvSpPr>
      <xdr:spPr>
        <a:xfrm>
          <a:off x="369744"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100</xdr:row>
      <xdr:rowOff>0</xdr:rowOff>
    </xdr:from>
    <xdr:ext cx="184731" cy="264560"/>
    <xdr:sp macro="" textlink="">
      <xdr:nvSpPr>
        <xdr:cNvPr id="73" name="テキスト ボックス 72">
          <a:extLst>
            <a:ext uri="{FF2B5EF4-FFF2-40B4-BE49-F238E27FC236}">
              <a16:creationId xmlns:a16="http://schemas.microsoft.com/office/drawing/2014/main" id="{4B35CA1D-D9CE-40E5-8AD4-70E1023C46A7}"/>
            </a:ext>
          </a:extLst>
        </xdr:cNvPr>
        <xdr:cNvSpPr txBox="1"/>
      </xdr:nvSpPr>
      <xdr:spPr>
        <a:xfrm>
          <a:off x="369744"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125</xdr:row>
      <xdr:rowOff>0</xdr:rowOff>
    </xdr:from>
    <xdr:ext cx="184731" cy="264560"/>
    <xdr:sp macro="" textlink="">
      <xdr:nvSpPr>
        <xdr:cNvPr id="74" name="テキスト ボックス 73">
          <a:extLst>
            <a:ext uri="{FF2B5EF4-FFF2-40B4-BE49-F238E27FC236}">
              <a16:creationId xmlns:a16="http://schemas.microsoft.com/office/drawing/2014/main" id="{4F4A6931-17BE-42C5-A0B1-64520746BAD0}"/>
            </a:ext>
          </a:extLst>
        </xdr:cNvPr>
        <xdr:cNvSpPr txBox="1"/>
      </xdr:nvSpPr>
      <xdr:spPr>
        <a:xfrm>
          <a:off x="283083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125</xdr:row>
      <xdr:rowOff>0</xdr:rowOff>
    </xdr:from>
    <xdr:ext cx="184731" cy="264560"/>
    <xdr:sp macro="" textlink="">
      <xdr:nvSpPr>
        <xdr:cNvPr id="75" name="テキスト ボックス 74">
          <a:extLst>
            <a:ext uri="{FF2B5EF4-FFF2-40B4-BE49-F238E27FC236}">
              <a16:creationId xmlns:a16="http://schemas.microsoft.com/office/drawing/2014/main" id="{B07C4A51-DF17-4D25-B6BC-EAEA29818DC4}"/>
            </a:ext>
          </a:extLst>
        </xdr:cNvPr>
        <xdr:cNvSpPr txBox="1"/>
      </xdr:nvSpPr>
      <xdr:spPr>
        <a:xfrm>
          <a:off x="283083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125</xdr:row>
      <xdr:rowOff>0</xdr:rowOff>
    </xdr:from>
    <xdr:ext cx="184731" cy="264560"/>
    <xdr:sp macro="" textlink="">
      <xdr:nvSpPr>
        <xdr:cNvPr id="76" name="テキスト ボックス 75">
          <a:extLst>
            <a:ext uri="{FF2B5EF4-FFF2-40B4-BE49-F238E27FC236}">
              <a16:creationId xmlns:a16="http://schemas.microsoft.com/office/drawing/2014/main" id="{AF553389-2933-49CA-A34D-357F46AFD33B}"/>
            </a:ext>
          </a:extLst>
        </xdr:cNvPr>
        <xdr:cNvSpPr txBox="1"/>
      </xdr:nvSpPr>
      <xdr:spPr>
        <a:xfrm>
          <a:off x="369744"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125</xdr:row>
      <xdr:rowOff>0</xdr:rowOff>
    </xdr:from>
    <xdr:ext cx="184731" cy="264560"/>
    <xdr:sp macro="" textlink="">
      <xdr:nvSpPr>
        <xdr:cNvPr id="77" name="テキスト ボックス 76">
          <a:extLst>
            <a:ext uri="{FF2B5EF4-FFF2-40B4-BE49-F238E27FC236}">
              <a16:creationId xmlns:a16="http://schemas.microsoft.com/office/drawing/2014/main" id="{60C5C7AF-5616-45D9-AEEE-4DCA6B4E5A4B}"/>
            </a:ext>
          </a:extLst>
        </xdr:cNvPr>
        <xdr:cNvSpPr txBox="1"/>
      </xdr:nvSpPr>
      <xdr:spPr>
        <a:xfrm>
          <a:off x="369744"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133</xdr:row>
      <xdr:rowOff>0</xdr:rowOff>
    </xdr:from>
    <xdr:ext cx="184731" cy="264560"/>
    <xdr:sp macro="" textlink="">
      <xdr:nvSpPr>
        <xdr:cNvPr id="78" name="テキスト ボックス 77">
          <a:extLst>
            <a:ext uri="{FF2B5EF4-FFF2-40B4-BE49-F238E27FC236}">
              <a16:creationId xmlns:a16="http://schemas.microsoft.com/office/drawing/2014/main" id="{560DCC2A-636B-49EC-A0BB-43C78C1D817A}"/>
            </a:ext>
          </a:extLst>
        </xdr:cNvPr>
        <xdr:cNvSpPr txBox="1"/>
      </xdr:nvSpPr>
      <xdr:spPr>
        <a:xfrm>
          <a:off x="2830830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133</xdr:row>
      <xdr:rowOff>0</xdr:rowOff>
    </xdr:from>
    <xdr:ext cx="184731" cy="264560"/>
    <xdr:sp macro="" textlink="">
      <xdr:nvSpPr>
        <xdr:cNvPr id="79" name="テキスト ボックス 78">
          <a:extLst>
            <a:ext uri="{FF2B5EF4-FFF2-40B4-BE49-F238E27FC236}">
              <a16:creationId xmlns:a16="http://schemas.microsoft.com/office/drawing/2014/main" id="{18504671-E86A-4CF4-B832-3D2E98590872}"/>
            </a:ext>
          </a:extLst>
        </xdr:cNvPr>
        <xdr:cNvSpPr txBox="1"/>
      </xdr:nvSpPr>
      <xdr:spPr>
        <a:xfrm>
          <a:off x="2830830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133</xdr:row>
      <xdr:rowOff>0</xdr:rowOff>
    </xdr:from>
    <xdr:ext cx="184731" cy="264560"/>
    <xdr:sp macro="" textlink="">
      <xdr:nvSpPr>
        <xdr:cNvPr id="80" name="テキスト ボックス 79">
          <a:extLst>
            <a:ext uri="{FF2B5EF4-FFF2-40B4-BE49-F238E27FC236}">
              <a16:creationId xmlns:a16="http://schemas.microsoft.com/office/drawing/2014/main" id="{B54C6C3B-FD7F-4E36-ADA0-E3B8DB189E08}"/>
            </a:ext>
          </a:extLst>
        </xdr:cNvPr>
        <xdr:cNvSpPr txBox="1"/>
      </xdr:nvSpPr>
      <xdr:spPr>
        <a:xfrm>
          <a:off x="369744"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133</xdr:row>
      <xdr:rowOff>0</xdr:rowOff>
    </xdr:from>
    <xdr:ext cx="184731" cy="264560"/>
    <xdr:sp macro="" textlink="">
      <xdr:nvSpPr>
        <xdr:cNvPr id="81" name="テキスト ボックス 80">
          <a:extLst>
            <a:ext uri="{FF2B5EF4-FFF2-40B4-BE49-F238E27FC236}">
              <a16:creationId xmlns:a16="http://schemas.microsoft.com/office/drawing/2014/main" id="{75C47E46-5688-4A2A-A4AB-B5867DD7BD9C}"/>
            </a:ext>
          </a:extLst>
        </xdr:cNvPr>
        <xdr:cNvSpPr txBox="1"/>
      </xdr:nvSpPr>
      <xdr:spPr>
        <a:xfrm>
          <a:off x="369744"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116</xdr:row>
      <xdr:rowOff>0</xdr:rowOff>
    </xdr:from>
    <xdr:ext cx="184731" cy="264560"/>
    <xdr:sp macro="" textlink="">
      <xdr:nvSpPr>
        <xdr:cNvPr id="82" name="テキスト ボックス 81">
          <a:extLst>
            <a:ext uri="{FF2B5EF4-FFF2-40B4-BE49-F238E27FC236}">
              <a16:creationId xmlns:a16="http://schemas.microsoft.com/office/drawing/2014/main" id="{4528089D-6923-478D-9C1A-DD900D4E1940}"/>
            </a:ext>
          </a:extLst>
        </xdr:cNvPr>
        <xdr:cNvSpPr txBox="1"/>
      </xdr:nvSpPr>
      <xdr:spPr>
        <a:xfrm>
          <a:off x="28308300"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116</xdr:row>
      <xdr:rowOff>0</xdr:rowOff>
    </xdr:from>
    <xdr:ext cx="184731" cy="264560"/>
    <xdr:sp macro="" textlink="">
      <xdr:nvSpPr>
        <xdr:cNvPr id="83" name="テキスト ボックス 82">
          <a:extLst>
            <a:ext uri="{FF2B5EF4-FFF2-40B4-BE49-F238E27FC236}">
              <a16:creationId xmlns:a16="http://schemas.microsoft.com/office/drawing/2014/main" id="{2D6F6ED0-72D5-4996-8692-1C058CF9C44B}"/>
            </a:ext>
          </a:extLst>
        </xdr:cNvPr>
        <xdr:cNvSpPr txBox="1"/>
      </xdr:nvSpPr>
      <xdr:spPr>
        <a:xfrm>
          <a:off x="28308300"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116</xdr:row>
      <xdr:rowOff>0</xdr:rowOff>
    </xdr:from>
    <xdr:ext cx="184731" cy="264560"/>
    <xdr:sp macro="" textlink="">
      <xdr:nvSpPr>
        <xdr:cNvPr id="84" name="テキスト ボックス 83">
          <a:extLst>
            <a:ext uri="{FF2B5EF4-FFF2-40B4-BE49-F238E27FC236}">
              <a16:creationId xmlns:a16="http://schemas.microsoft.com/office/drawing/2014/main" id="{7D11E9E2-6D4B-4C74-A35A-ADC61DF158EB}"/>
            </a:ext>
          </a:extLst>
        </xdr:cNvPr>
        <xdr:cNvSpPr txBox="1"/>
      </xdr:nvSpPr>
      <xdr:spPr>
        <a:xfrm>
          <a:off x="369744"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116</xdr:row>
      <xdr:rowOff>0</xdr:rowOff>
    </xdr:from>
    <xdr:ext cx="184731" cy="264560"/>
    <xdr:sp macro="" textlink="">
      <xdr:nvSpPr>
        <xdr:cNvPr id="85" name="テキスト ボックス 84">
          <a:extLst>
            <a:ext uri="{FF2B5EF4-FFF2-40B4-BE49-F238E27FC236}">
              <a16:creationId xmlns:a16="http://schemas.microsoft.com/office/drawing/2014/main" id="{3D976181-98FD-4E5A-A279-B1375C319F43}"/>
            </a:ext>
          </a:extLst>
        </xdr:cNvPr>
        <xdr:cNvSpPr txBox="1"/>
      </xdr:nvSpPr>
      <xdr:spPr>
        <a:xfrm>
          <a:off x="369744"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158</xdr:row>
      <xdr:rowOff>0</xdr:rowOff>
    </xdr:from>
    <xdr:ext cx="184731" cy="264560"/>
    <xdr:sp macro="" textlink="">
      <xdr:nvSpPr>
        <xdr:cNvPr id="86" name="テキスト ボックス 85">
          <a:extLst>
            <a:ext uri="{FF2B5EF4-FFF2-40B4-BE49-F238E27FC236}">
              <a16:creationId xmlns:a16="http://schemas.microsoft.com/office/drawing/2014/main" id="{BBB1F7AD-B8EE-45D9-8797-EC3F70AC4B10}"/>
            </a:ext>
          </a:extLst>
        </xdr:cNvPr>
        <xdr:cNvSpPr txBox="1"/>
      </xdr:nvSpPr>
      <xdr:spPr>
        <a:xfrm>
          <a:off x="28308300"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158</xdr:row>
      <xdr:rowOff>0</xdr:rowOff>
    </xdr:from>
    <xdr:ext cx="184731" cy="264560"/>
    <xdr:sp macro="" textlink="">
      <xdr:nvSpPr>
        <xdr:cNvPr id="87" name="テキスト ボックス 86">
          <a:extLst>
            <a:ext uri="{FF2B5EF4-FFF2-40B4-BE49-F238E27FC236}">
              <a16:creationId xmlns:a16="http://schemas.microsoft.com/office/drawing/2014/main" id="{39145EC1-3092-4EDA-A53B-3710881D00D9}"/>
            </a:ext>
          </a:extLst>
        </xdr:cNvPr>
        <xdr:cNvSpPr txBox="1"/>
      </xdr:nvSpPr>
      <xdr:spPr>
        <a:xfrm>
          <a:off x="28308300"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158</xdr:row>
      <xdr:rowOff>0</xdr:rowOff>
    </xdr:from>
    <xdr:ext cx="184731" cy="264560"/>
    <xdr:sp macro="" textlink="">
      <xdr:nvSpPr>
        <xdr:cNvPr id="88" name="テキスト ボックス 87">
          <a:extLst>
            <a:ext uri="{FF2B5EF4-FFF2-40B4-BE49-F238E27FC236}">
              <a16:creationId xmlns:a16="http://schemas.microsoft.com/office/drawing/2014/main" id="{1617FBE9-4B14-4523-B1DD-DEE46896199C}"/>
            </a:ext>
          </a:extLst>
        </xdr:cNvPr>
        <xdr:cNvSpPr txBox="1"/>
      </xdr:nvSpPr>
      <xdr:spPr>
        <a:xfrm>
          <a:off x="369744"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158</xdr:row>
      <xdr:rowOff>0</xdr:rowOff>
    </xdr:from>
    <xdr:ext cx="184731" cy="264560"/>
    <xdr:sp macro="" textlink="">
      <xdr:nvSpPr>
        <xdr:cNvPr id="89" name="テキスト ボックス 88">
          <a:extLst>
            <a:ext uri="{FF2B5EF4-FFF2-40B4-BE49-F238E27FC236}">
              <a16:creationId xmlns:a16="http://schemas.microsoft.com/office/drawing/2014/main" id="{5C2FCC35-DF3A-42B6-9BC5-AF6350D446C7}"/>
            </a:ext>
          </a:extLst>
        </xdr:cNvPr>
        <xdr:cNvSpPr txBox="1"/>
      </xdr:nvSpPr>
      <xdr:spPr>
        <a:xfrm>
          <a:off x="369744"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163</xdr:row>
      <xdr:rowOff>0</xdr:rowOff>
    </xdr:from>
    <xdr:ext cx="184731" cy="264560"/>
    <xdr:sp macro="" textlink="">
      <xdr:nvSpPr>
        <xdr:cNvPr id="90" name="テキスト ボックス 89">
          <a:extLst>
            <a:ext uri="{FF2B5EF4-FFF2-40B4-BE49-F238E27FC236}">
              <a16:creationId xmlns:a16="http://schemas.microsoft.com/office/drawing/2014/main" id="{A22FF827-8D2D-4D32-BF82-6E623A69F0F5}"/>
            </a:ext>
          </a:extLst>
        </xdr:cNvPr>
        <xdr:cNvSpPr txBox="1"/>
      </xdr:nvSpPr>
      <xdr:spPr>
        <a:xfrm>
          <a:off x="28308300"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163</xdr:row>
      <xdr:rowOff>0</xdr:rowOff>
    </xdr:from>
    <xdr:ext cx="184731" cy="264560"/>
    <xdr:sp macro="" textlink="">
      <xdr:nvSpPr>
        <xdr:cNvPr id="91" name="テキスト ボックス 90">
          <a:extLst>
            <a:ext uri="{FF2B5EF4-FFF2-40B4-BE49-F238E27FC236}">
              <a16:creationId xmlns:a16="http://schemas.microsoft.com/office/drawing/2014/main" id="{8E5BC0FB-DB99-4FC9-9CB6-BE7CABA04350}"/>
            </a:ext>
          </a:extLst>
        </xdr:cNvPr>
        <xdr:cNvSpPr txBox="1"/>
      </xdr:nvSpPr>
      <xdr:spPr>
        <a:xfrm>
          <a:off x="28308300"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163</xdr:row>
      <xdr:rowOff>0</xdr:rowOff>
    </xdr:from>
    <xdr:ext cx="184731" cy="264560"/>
    <xdr:sp macro="" textlink="">
      <xdr:nvSpPr>
        <xdr:cNvPr id="92" name="テキスト ボックス 91">
          <a:extLst>
            <a:ext uri="{FF2B5EF4-FFF2-40B4-BE49-F238E27FC236}">
              <a16:creationId xmlns:a16="http://schemas.microsoft.com/office/drawing/2014/main" id="{9F4441D1-47D3-4421-AD62-CB28C317C0E2}"/>
            </a:ext>
          </a:extLst>
        </xdr:cNvPr>
        <xdr:cNvSpPr txBox="1"/>
      </xdr:nvSpPr>
      <xdr:spPr>
        <a:xfrm>
          <a:off x="369744"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163</xdr:row>
      <xdr:rowOff>0</xdr:rowOff>
    </xdr:from>
    <xdr:ext cx="184731" cy="264560"/>
    <xdr:sp macro="" textlink="">
      <xdr:nvSpPr>
        <xdr:cNvPr id="93" name="テキスト ボックス 92">
          <a:extLst>
            <a:ext uri="{FF2B5EF4-FFF2-40B4-BE49-F238E27FC236}">
              <a16:creationId xmlns:a16="http://schemas.microsoft.com/office/drawing/2014/main" id="{7DA10209-4641-40F6-BD99-33145CAB873B}"/>
            </a:ext>
          </a:extLst>
        </xdr:cNvPr>
        <xdr:cNvSpPr txBox="1"/>
      </xdr:nvSpPr>
      <xdr:spPr>
        <a:xfrm>
          <a:off x="369744"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168</xdr:row>
      <xdr:rowOff>0</xdr:rowOff>
    </xdr:from>
    <xdr:ext cx="184731" cy="264560"/>
    <xdr:sp macro="" textlink="">
      <xdr:nvSpPr>
        <xdr:cNvPr id="94" name="テキスト ボックス 93">
          <a:extLst>
            <a:ext uri="{FF2B5EF4-FFF2-40B4-BE49-F238E27FC236}">
              <a16:creationId xmlns:a16="http://schemas.microsoft.com/office/drawing/2014/main" id="{FCAF90F6-BDB7-44B2-84D5-D26BBC98E429}"/>
            </a:ext>
          </a:extLst>
        </xdr:cNvPr>
        <xdr:cNvSpPr txBox="1"/>
      </xdr:nvSpPr>
      <xdr:spPr>
        <a:xfrm>
          <a:off x="28308300"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168</xdr:row>
      <xdr:rowOff>0</xdr:rowOff>
    </xdr:from>
    <xdr:ext cx="184731" cy="264560"/>
    <xdr:sp macro="" textlink="">
      <xdr:nvSpPr>
        <xdr:cNvPr id="95" name="テキスト ボックス 94">
          <a:extLst>
            <a:ext uri="{FF2B5EF4-FFF2-40B4-BE49-F238E27FC236}">
              <a16:creationId xmlns:a16="http://schemas.microsoft.com/office/drawing/2014/main" id="{DE432FF1-B356-4307-8B78-A6B85C2B7D78}"/>
            </a:ext>
          </a:extLst>
        </xdr:cNvPr>
        <xdr:cNvSpPr txBox="1"/>
      </xdr:nvSpPr>
      <xdr:spPr>
        <a:xfrm>
          <a:off x="28308300"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168</xdr:row>
      <xdr:rowOff>0</xdr:rowOff>
    </xdr:from>
    <xdr:ext cx="184731" cy="264560"/>
    <xdr:sp macro="" textlink="">
      <xdr:nvSpPr>
        <xdr:cNvPr id="96" name="テキスト ボックス 95">
          <a:extLst>
            <a:ext uri="{FF2B5EF4-FFF2-40B4-BE49-F238E27FC236}">
              <a16:creationId xmlns:a16="http://schemas.microsoft.com/office/drawing/2014/main" id="{77A939FF-130D-4106-9F96-C7011BACF6ED}"/>
            </a:ext>
          </a:extLst>
        </xdr:cNvPr>
        <xdr:cNvSpPr txBox="1"/>
      </xdr:nvSpPr>
      <xdr:spPr>
        <a:xfrm>
          <a:off x="369744"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168</xdr:row>
      <xdr:rowOff>0</xdr:rowOff>
    </xdr:from>
    <xdr:ext cx="184731" cy="264560"/>
    <xdr:sp macro="" textlink="">
      <xdr:nvSpPr>
        <xdr:cNvPr id="97" name="テキスト ボックス 96">
          <a:extLst>
            <a:ext uri="{FF2B5EF4-FFF2-40B4-BE49-F238E27FC236}">
              <a16:creationId xmlns:a16="http://schemas.microsoft.com/office/drawing/2014/main" id="{1E493C43-501B-4B5E-AD22-7E56232C2943}"/>
            </a:ext>
          </a:extLst>
        </xdr:cNvPr>
        <xdr:cNvSpPr txBox="1"/>
      </xdr:nvSpPr>
      <xdr:spPr>
        <a:xfrm>
          <a:off x="369744"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182</xdr:row>
      <xdr:rowOff>0</xdr:rowOff>
    </xdr:from>
    <xdr:ext cx="184731" cy="264560"/>
    <xdr:sp macro="" textlink="">
      <xdr:nvSpPr>
        <xdr:cNvPr id="98" name="テキスト ボックス 97">
          <a:extLst>
            <a:ext uri="{FF2B5EF4-FFF2-40B4-BE49-F238E27FC236}">
              <a16:creationId xmlns:a16="http://schemas.microsoft.com/office/drawing/2014/main" id="{B749EC9A-83BB-467A-BF88-BBAA599BB8D5}"/>
            </a:ext>
          </a:extLst>
        </xdr:cNvPr>
        <xdr:cNvSpPr txBox="1"/>
      </xdr:nvSpPr>
      <xdr:spPr>
        <a:xfrm>
          <a:off x="28308300"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182</xdr:row>
      <xdr:rowOff>0</xdr:rowOff>
    </xdr:from>
    <xdr:ext cx="184731" cy="264560"/>
    <xdr:sp macro="" textlink="">
      <xdr:nvSpPr>
        <xdr:cNvPr id="99" name="テキスト ボックス 98">
          <a:extLst>
            <a:ext uri="{FF2B5EF4-FFF2-40B4-BE49-F238E27FC236}">
              <a16:creationId xmlns:a16="http://schemas.microsoft.com/office/drawing/2014/main" id="{F822E16E-78A1-45D9-89D3-5D1F1A5D39D6}"/>
            </a:ext>
          </a:extLst>
        </xdr:cNvPr>
        <xdr:cNvSpPr txBox="1"/>
      </xdr:nvSpPr>
      <xdr:spPr>
        <a:xfrm>
          <a:off x="28308300"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182</xdr:row>
      <xdr:rowOff>0</xdr:rowOff>
    </xdr:from>
    <xdr:ext cx="184731" cy="264560"/>
    <xdr:sp macro="" textlink="">
      <xdr:nvSpPr>
        <xdr:cNvPr id="100" name="テキスト ボックス 99">
          <a:extLst>
            <a:ext uri="{FF2B5EF4-FFF2-40B4-BE49-F238E27FC236}">
              <a16:creationId xmlns:a16="http://schemas.microsoft.com/office/drawing/2014/main" id="{B1BE98C7-0162-4CBE-A121-54CC8BA66EA7}"/>
            </a:ext>
          </a:extLst>
        </xdr:cNvPr>
        <xdr:cNvSpPr txBox="1"/>
      </xdr:nvSpPr>
      <xdr:spPr>
        <a:xfrm>
          <a:off x="369744"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182</xdr:row>
      <xdr:rowOff>0</xdr:rowOff>
    </xdr:from>
    <xdr:ext cx="184731" cy="264560"/>
    <xdr:sp macro="" textlink="">
      <xdr:nvSpPr>
        <xdr:cNvPr id="101" name="テキスト ボックス 100">
          <a:extLst>
            <a:ext uri="{FF2B5EF4-FFF2-40B4-BE49-F238E27FC236}">
              <a16:creationId xmlns:a16="http://schemas.microsoft.com/office/drawing/2014/main" id="{05A29C9C-EDF0-4383-8966-24D611F46B2F}"/>
            </a:ext>
          </a:extLst>
        </xdr:cNvPr>
        <xdr:cNvSpPr txBox="1"/>
      </xdr:nvSpPr>
      <xdr:spPr>
        <a:xfrm>
          <a:off x="369744"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187</xdr:row>
      <xdr:rowOff>0</xdr:rowOff>
    </xdr:from>
    <xdr:ext cx="184731" cy="264560"/>
    <xdr:sp macro="" textlink="">
      <xdr:nvSpPr>
        <xdr:cNvPr id="102" name="テキスト ボックス 101">
          <a:extLst>
            <a:ext uri="{FF2B5EF4-FFF2-40B4-BE49-F238E27FC236}">
              <a16:creationId xmlns:a16="http://schemas.microsoft.com/office/drawing/2014/main" id="{201E1132-76B1-4660-B311-E4DF422C013D}"/>
            </a:ext>
          </a:extLst>
        </xdr:cNvPr>
        <xdr:cNvSpPr txBox="1"/>
      </xdr:nvSpPr>
      <xdr:spPr>
        <a:xfrm>
          <a:off x="28308300"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187</xdr:row>
      <xdr:rowOff>0</xdr:rowOff>
    </xdr:from>
    <xdr:ext cx="184731" cy="264560"/>
    <xdr:sp macro="" textlink="">
      <xdr:nvSpPr>
        <xdr:cNvPr id="103" name="テキスト ボックス 102">
          <a:extLst>
            <a:ext uri="{FF2B5EF4-FFF2-40B4-BE49-F238E27FC236}">
              <a16:creationId xmlns:a16="http://schemas.microsoft.com/office/drawing/2014/main" id="{70400DE9-B001-4E92-AEDE-6FDF8273E645}"/>
            </a:ext>
          </a:extLst>
        </xdr:cNvPr>
        <xdr:cNvSpPr txBox="1"/>
      </xdr:nvSpPr>
      <xdr:spPr>
        <a:xfrm>
          <a:off x="28308300"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187</xdr:row>
      <xdr:rowOff>0</xdr:rowOff>
    </xdr:from>
    <xdr:ext cx="184731" cy="264560"/>
    <xdr:sp macro="" textlink="">
      <xdr:nvSpPr>
        <xdr:cNvPr id="104" name="テキスト ボックス 103">
          <a:extLst>
            <a:ext uri="{FF2B5EF4-FFF2-40B4-BE49-F238E27FC236}">
              <a16:creationId xmlns:a16="http://schemas.microsoft.com/office/drawing/2014/main" id="{F46515A6-2865-4774-8B7A-6D9E84955931}"/>
            </a:ext>
          </a:extLst>
        </xdr:cNvPr>
        <xdr:cNvSpPr txBox="1"/>
      </xdr:nvSpPr>
      <xdr:spPr>
        <a:xfrm>
          <a:off x="369744"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187</xdr:row>
      <xdr:rowOff>0</xdr:rowOff>
    </xdr:from>
    <xdr:ext cx="184731" cy="264560"/>
    <xdr:sp macro="" textlink="">
      <xdr:nvSpPr>
        <xdr:cNvPr id="105" name="テキスト ボックス 104">
          <a:extLst>
            <a:ext uri="{FF2B5EF4-FFF2-40B4-BE49-F238E27FC236}">
              <a16:creationId xmlns:a16="http://schemas.microsoft.com/office/drawing/2014/main" id="{0C967B0F-0558-4D82-9726-14469398141D}"/>
            </a:ext>
          </a:extLst>
        </xdr:cNvPr>
        <xdr:cNvSpPr txBox="1"/>
      </xdr:nvSpPr>
      <xdr:spPr>
        <a:xfrm>
          <a:off x="369744"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225</xdr:row>
      <xdr:rowOff>0</xdr:rowOff>
    </xdr:from>
    <xdr:ext cx="184731" cy="264560"/>
    <xdr:sp macro="" textlink="">
      <xdr:nvSpPr>
        <xdr:cNvPr id="106" name="テキスト ボックス 105">
          <a:extLst>
            <a:ext uri="{FF2B5EF4-FFF2-40B4-BE49-F238E27FC236}">
              <a16:creationId xmlns:a16="http://schemas.microsoft.com/office/drawing/2014/main" id="{5922059C-E03D-46A9-B341-F52B27FC335C}"/>
            </a:ext>
          </a:extLst>
        </xdr:cNvPr>
        <xdr:cNvSpPr txBox="1"/>
      </xdr:nvSpPr>
      <xdr:spPr>
        <a:xfrm>
          <a:off x="28308300"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225</xdr:row>
      <xdr:rowOff>0</xdr:rowOff>
    </xdr:from>
    <xdr:ext cx="184731" cy="264560"/>
    <xdr:sp macro="" textlink="">
      <xdr:nvSpPr>
        <xdr:cNvPr id="107" name="テキスト ボックス 106">
          <a:extLst>
            <a:ext uri="{FF2B5EF4-FFF2-40B4-BE49-F238E27FC236}">
              <a16:creationId xmlns:a16="http://schemas.microsoft.com/office/drawing/2014/main" id="{012B8E40-EB85-48AA-8AAF-1C1BB1630E84}"/>
            </a:ext>
          </a:extLst>
        </xdr:cNvPr>
        <xdr:cNvSpPr txBox="1"/>
      </xdr:nvSpPr>
      <xdr:spPr>
        <a:xfrm>
          <a:off x="28308300"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225</xdr:row>
      <xdr:rowOff>0</xdr:rowOff>
    </xdr:from>
    <xdr:ext cx="184731" cy="264560"/>
    <xdr:sp macro="" textlink="">
      <xdr:nvSpPr>
        <xdr:cNvPr id="108" name="テキスト ボックス 107">
          <a:extLst>
            <a:ext uri="{FF2B5EF4-FFF2-40B4-BE49-F238E27FC236}">
              <a16:creationId xmlns:a16="http://schemas.microsoft.com/office/drawing/2014/main" id="{1A8CC1C7-AFA7-49C2-821D-6F5E6AB079A7}"/>
            </a:ext>
          </a:extLst>
        </xdr:cNvPr>
        <xdr:cNvSpPr txBox="1"/>
      </xdr:nvSpPr>
      <xdr:spPr>
        <a:xfrm>
          <a:off x="369744"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225</xdr:row>
      <xdr:rowOff>0</xdr:rowOff>
    </xdr:from>
    <xdr:ext cx="184731" cy="264560"/>
    <xdr:sp macro="" textlink="">
      <xdr:nvSpPr>
        <xdr:cNvPr id="109" name="テキスト ボックス 108">
          <a:extLst>
            <a:ext uri="{FF2B5EF4-FFF2-40B4-BE49-F238E27FC236}">
              <a16:creationId xmlns:a16="http://schemas.microsoft.com/office/drawing/2014/main" id="{7C06A1A0-A28B-4117-8F0C-04B3062215D4}"/>
            </a:ext>
          </a:extLst>
        </xdr:cNvPr>
        <xdr:cNvSpPr txBox="1"/>
      </xdr:nvSpPr>
      <xdr:spPr>
        <a:xfrm>
          <a:off x="369744"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251</xdr:row>
      <xdr:rowOff>0</xdr:rowOff>
    </xdr:from>
    <xdr:ext cx="184731" cy="264560"/>
    <xdr:sp macro="" textlink="">
      <xdr:nvSpPr>
        <xdr:cNvPr id="110" name="テキスト ボックス 109">
          <a:extLst>
            <a:ext uri="{FF2B5EF4-FFF2-40B4-BE49-F238E27FC236}">
              <a16:creationId xmlns:a16="http://schemas.microsoft.com/office/drawing/2014/main" id="{48B37DD8-9567-4D4F-89A1-34A4F5596AE0}"/>
            </a:ext>
          </a:extLst>
        </xdr:cNvPr>
        <xdr:cNvSpPr txBox="1"/>
      </xdr:nvSpPr>
      <xdr:spPr>
        <a:xfrm>
          <a:off x="28308300"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251</xdr:row>
      <xdr:rowOff>0</xdr:rowOff>
    </xdr:from>
    <xdr:ext cx="184731" cy="264560"/>
    <xdr:sp macro="" textlink="">
      <xdr:nvSpPr>
        <xdr:cNvPr id="111" name="テキスト ボックス 110">
          <a:extLst>
            <a:ext uri="{FF2B5EF4-FFF2-40B4-BE49-F238E27FC236}">
              <a16:creationId xmlns:a16="http://schemas.microsoft.com/office/drawing/2014/main" id="{8EF6BF08-AF97-415C-9A0D-46BF07D841AA}"/>
            </a:ext>
          </a:extLst>
        </xdr:cNvPr>
        <xdr:cNvSpPr txBox="1"/>
      </xdr:nvSpPr>
      <xdr:spPr>
        <a:xfrm>
          <a:off x="28308300"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251</xdr:row>
      <xdr:rowOff>0</xdr:rowOff>
    </xdr:from>
    <xdr:ext cx="184731" cy="264560"/>
    <xdr:sp macro="" textlink="">
      <xdr:nvSpPr>
        <xdr:cNvPr id="112" name="テキスト ボックス 111">
          <a:extLst>
            <a:ext uri="{FF2B5EF4-FFF2-40B4-BE49-F238E27FC236}">
              <a16:creationId xmlns:a16="http://schemas.microsoft.com/office/drawing/2014/main" id="{6D660A39-8671-4B01-A7FE-9140187F6A46}"/>
            </a:ext>
          </a:extLst>
        </xdr:cNvPr>
        <xdr:cNvSpPr txBox="1"/>
      </xdr:nvSpPr>
      <xdr:spPr>
        <a:xfrm>
          <a:off x="369744"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251</xdr:row>
      <xdr:rowOff>0</xdr:rowOff>
    </xdr:from>
    <xdr:ext cx="184731" cy="264560"/>
    <xdr:sp macro="" textlink="">
      <xdr:nvSpPr>
        <xdr:cNvPr id="113" name="テキスト ボックス 112">
          <a:extLst>
            <a:ext uri="{FF2B5EF4-FFF2-40B4-BE49-F238E27FC236}">
              <a16:creationId xmlns:a16="http://schemas.microsoft.com/office/drawing/2014/main" id="{55FF5304-85D4-48ED-A29D-D8F7F5FC2264}"/>
            </a:ext>
          </a:extLst>
        </xdr:cNvPr>
        <xdr:cNvSpPr txBox="1"/>
      </xdr:nvSpPr>
      <xdr:spPr>
        <a:xfrm>
          <a:off x="369744"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199</xdr:row>
      <xdr:rowOff>0</xdr:rowOff>
    </xdr:from>
    <xdr:ext cx="184731" cy="264560"/>
    <xdr:sp macro="" textlink="">
      <xdr:nvSpPr>
        <xdr:cNvPr id="114" name="テキスト ボックス 113">
          <a:extLst>
            <a:ext uri="{FF2B5EF4-FFF2-40B4-BE49-F238E27FC236}">
              <a16:creationId xmlns:a16="http://schemas.microsoft.com/office/drawing/2014/main" id="{2729469A-9BAB-4E5C-B2AF-7646C39A13F8}"/>
            </a:ext>
          </a:extLst>
        </xdr:cNvPr>
        <xdr:cNvSpPr txBox="1"/>
      </xdr:nvSpPr>
      <xdr:spPr>
        <a:xfrm>
          <a:off x="283083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199</xdr:row>
      <xdr:rowOff>0</xdr:rowOff>
    </xdr:from>
    <xdr:ext cx="184731" cy="264560"/>
    <xdr:sp macro="" textlink="">
      <xdr:nvSpPr>
        <xdr:cNvPr id="115" name="テキスト ボックス 114">
          <a:extLst>
            <a:ext uri="{FF2B5EF4-FFF2-40B4-BE49-F238E27FC236}">
              <a16:creationId xmlns:a16="http://schemas.microsoft.com/office/drawing/2014/main" id="{FE53E920-6E5C-4125-8FF3-6DC3390FEF9C}"/>
            </a:ext>
          </a:extLst>
        </xdr:cNvPr>
        <xdr:cNvSpPr txBox="1"/>
      </xdr:nvSpPr>
      <xdr:spPr>
        <a:xfrm>
          <a:off x="283083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199</xdr:row>
      <xdr:rowOff>0</xdr:rowOff>
    </xdr:from>
    <xdr:ext cx="184731" cy="264560"/>
    <xdr:sp macro="" textlink="">
      <xdr:nvSpPr>
        <xdr:cNvPr id="116" name="テキスト ボックス 115">
          <a:extLst>
            <a:ext uri="{FF2B5EF4-FFF2-40B4-BE49-F238E27FC236}">
              <a16:creationId xmlns:a16="http://schemas.microsoft.com/office/drawing/2014/main" id="{A7D4198B-746C-4DC6-9070-531B41EBDAAF}"/>
            </a:ext>
          </a:extLst>
        </xdr:cNvPr>
        <xdr:cNvSpPr txBox="1"/>
      </xdr:nvSpPr>
      <xdr:spPr>
        <a:xfrm>
          <a:off x="369744"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199</xdr:row>
      <xdr:rowOff>0</xdr:rowOff>
    </xdr:from>
    <xdr:ext cx="184731" cy="264560"/>
    <xdr:sp macro="" textlink="">
      <xdr:nvSpPr>
        <xdr:cNvPr id="117" name="テキスト ボックス 116">
          <a:extLst>
            <a:ext uri="{FF2B5EF4-FFF2-40B4-BE49-F238E27FC236}">
              <a16:creationId xmlns:a16="http://schemas.microsoft.com/office/drawing/2014/main" id="{158FD809-2C92-4775-8070-4F8C72A5638D}"/>
            </a:ext>
          </a:extLst>
        </xdr:cNvPr>
        <xdr:cNvSpPr txBox="1"/>
      </xdr:nvSpPr>
      <xdr:spPr>
        <a:xfrm>
          <a:off x="369744"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237</xdr:row>
      <xdr:rowOff>0</xdr:rowOff>
    </xdr:from>
    <xdr:ext cx="184731" cy="264560"/>
    <xdr:sp macro="" textlink="">
      <xdr:nvSpPr>
        <xdr:cNvPr id="118" name="テキスト ボックス 117">
          <a:extLst>
            <a:ext uri="{FF2B5EF4-FFF2-40B4-BE49-F238E27FC236}">
              <a16:creationId xmlns:a16="http://schemas.microsoft.com/office/drawing/2014/main" id="{5AB47C7B-A7BB-44E0-B6C7-CC61A33E3228}"/>
            </a:ext>
          </a:extLst>
        </xdr:cNvPr>
        <xdr:cNvSpPr txBox="1"/>
      </xdr:nvSpPr>
      <xdr:spPr>
        <a:xfrm>
          <a:off x="28308300"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237</xdr:row>
      <xdr:rowOff>0</xdr:rowOff>
    </xdr:from>
    <xdr:ext cx="184731" cy="264560"/>
    <xdr:sp macro="" textlink="">
      <xdr:nvSpPr>
        <xdr:cNvPr id="119" name="テキスト ボックス 118">
          <a:extLst>
            <a:ext uri="{FF2B5EF4-FFF2-40B4-BE49-F238E27FC236}">
              <a16:creationId xmlns:a16="http://schemas.microsoft.com/office/drawing/2014/main" id="{15B2F7B2-59B7-44D8-9028-48DC728C065D}"/>
            </a:ext>
          </a:extLst>
        </xdr:cNvPr>
        <xdr:cNvSpPr txBox="1"/>
      </xdr:nvSpPr>
      <xdr:spPr>
        <a:xfrm>
          <a:off x="28308300"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237</xdr:row>
      <xdr:rowOff>0</xdr:rowOff>
    </xdr:from>
    <xdr:ext cx="184731" cy="264560"/>
    <xdr:sp macro="" textlink="">
      <xdr:nvSpPr>
        <xdr:cNvPr id="120" name="テキスト ボックス 119">
          <a:extLst>
            <a:ext uri="{FF2B5EF4-FFF2-40B4-BE49-F238E27FC236}">
              <a16:creationId xmlns:a16="http://schemas.microsoft.com/office/drawing/2014/main" id="{751887BF-8A03-4AA7-8DE4-E3F0B5572D15}"/>
            </a:ext>
          </a:extLst>
        </xdr:cNvPr>
        <xdr:cNvSpPr txBox="1"/>
      </xdr:nvSpPr>
      <xdr:spPr>
        <a:xfrm>
          <a:off x="369744"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237</xdr:row>
      <xdr:rowOff>0</xdr:rowOff>
    </xdr:from>
    <xdr:ext cx="184731" cy="264560"/>
    <xdr:sp macro="" textlink="">
      <xdr:nvSpPr>
        <xdr:cNvPr id="121" name="テキスト ボックス 120">
          <a:extLst>
            <a:ext uri="{FF2B5EF4-FFF2-40B4-BE49-F238E27FC236}">
              <a16:creationId xmlns:a16="http://schemas.microsoft.com/office/drawing/2014/main" id="{25428A81-FCDD-4BE8-AAB0-4A1E6C3AE1E0}"/>
            </a:ext>
          </a:extLst>
        </xdr:cNvPr>
        <xdr:cNvSpPr txBox="1"/>
      </xdr:nvSpPr>
      <xdr:spPr>
        <a:xfrm>
          <a:off x="369744"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212</xdr:row>
      <xdr:rowOff>0</xdr:rowOff>
    </xdr:from>
    <xdr:ext cx="184731" cy="264560"/>
    <xdr:sp macro="" textlink="">
      <xdr:nvSpPr>
        <xdr:cNvPr id="122" name="テキスト ボックス 121">
          <a:extLst>
            <a:ext uri="{FF2B5EF4-FFF2-40B4-BE49-F238E27FC236}">
              <a16:creationId xmlns:a16="http://schemas.microsoft.com/office/drawing/2014/main" id="{9E715887-C98D-4851-B730-1D4E10CD621E}"/>
            </a:ext>
          </a:extLst>
        </xdr:cNvPr>
        <xdr:cNvSpPr txBox="1"/>
      </xdr:nvSpPr>
      <xdr:spPr>
        <a:xfrm>
          <a:off x="28308300"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212</xdr:row>
      <xdr:rowOff>0</xdr:rowOff>
    </xdr:from>
    <xdr:ext cx="184731" cy="264560"/>
    <xdr:sp macro="" textlink="">
      <xdr:nvSpPr>
        <xdr:cNvPr id="123" name="テキスト ボックス 122">
          <a:extLst>
            <a:ext uri="{FF2B5EF4-FFF2-40B4-BE49-F238E27FC236}">
              <a16:creationId xmlns:a16="http://schemas.microsoft.com/office/drawing/2014/main" id="{378B78B3-5B05-47A2-86D7-A56236045C5E}"/>
            </a:ext>
          </a:extLst>
        </xdr:cNvPr>
        <xdr:cNvSpPr txBox="1"/>
      </xdr:nvSpPr>
      <xdr:spPr>
        <a:xfrm>
          <a:off x="28308300"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212</xdr:row>
      <xdr:rowOff>0</xdr:rowOff>
    </xdr:from>
    <xdr:ext cx="184731" cy="264560"/>
    <xdr:sp macro="" textlink="">
      <xdr:nvSpPr>
        <xdr:cNvPr id="124" name="テキスト ボックス 123">
          <a:extLst>
            <a:ext uri="{FF2B5EF4-FFF2-40B4-BE49-F238E27FC236}">
              <a16:creationId xmlns:a16="http://schemas.microsoft.com/office/drawing/2014/main" id="{C7435A85-9261-4E12-948D-CE81E495516D}"/>
            </a:ext>
          </a:extLst>
        </xdr:cNvPr>
        <xdr:cNvSpPr txBox="1"/>
      </xdr:nvSpPr>
      <xdr:spPr>
        <a:xfrm>
          <a:off x="369744"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212</xdr:row>
      <xdr:rowOff>0</xdr:rowOff>
    </xdr:from>
    <xdr:ext cx="184731" cy="264560"/>
    <xdr:sp macro="" textlink="">
      <xdr:nvSpPr>
        <xdr:cNvPr id="125" name="テキスト ボックス 124">
          <a:extLst>
            <a:ext uri="{FF2B5EF4-FFF2-40B4-BE49-F238E27FC236}">
              <a16:creationId xmlns:a16="http://schemas.microsoft.com/office/drawing/2014/main" id="{1ADA27BA-06F4-43D4-B332-D633954805EF}"/>
            </a:ext>
          </a:extLst>
        </xdr:cNvPr>
        <xdr:cNvSpPr txBox="1"/>
      </xdr:nvSpPr>
      <xdr:spPr>
        <a:xfrm>
          <a:off x="369744"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232</xdr:row>
      <xdr:rowOff>0</xdr:rowOff>
    </xdr:from>
    <xdr:ext cx="184731" cy="264560"/>
    <xdr:sp macro="" textlink="">
      <xdr:nvSpPr>
        <xdr:cNvPr id="126" name="テキスト ボックス 125">
          <a:extLst>
            <a:ext uri="{FF2B5EF4-FFF2-40B4-BE49-F238E27FC236}">
              <a16:creationId xmlns:a16="http://schemas.microsoft.com/office/drawing/2014/main" id="{E9C326B4-F5B2-44DF-AA91-D756377D25DD}"/>
            </a:ext>
          </a:extLst>
        </xdr:cNvPr>
        <xdr:cNvSpPr txBox="1"/>
      </xdr:nvSpPr>
      <xdr:spPr>
        <a:xfrm>
          <a:off x="28308300"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232</xdr:row>
      <xdr:rowOff>0</xdr:rowOff>
    </xdr:from>
    <xdr:ext cx="184731" cy="264560"/>
    <xdr:sp macro="" textlink="">
      <xdr:nvSpPr>
        <xdr:cNvPr id="127" name="テキスト ボックス 126">
          <a:extLst>
            <a:ext uri="{FF2B5EF4-FFF2-40B4-BE49-F238E27FC236}">
              <a16:creationId xmlns:a16="http://schemas.microsoft.com/office/drawing/2014/main" id="{20F1D624-9421-491A-A374-CE686C51FD2D}"/>
            </a:ext>
          </a:extLst>
        </xdr:cNvPr>
        <xdr:cNvSpPr txBox="1"/>
      </xdr:nvSpPr>
      <xdr:spPr>
        <a:xfrm>
          <a:off x="28308300"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232</xdr:row>
      <xdr:rowOff>0</xdr:rowOff>
    </xdr:from>
    <xdr:ext cx="184731" cy="264560"/>
    <xdr:sp macro="" textlink="">
      <xdr:nvSpPr>
        <xdr:cNvPr id="128" name="テキスト ボックス 127">
          <a:extLst>
            <a:ext uri="{FF2B5EF4-FFF2-40B4-BE49-F238E27FC236}">
              <a16:creationId xmlns:a16="http://schemas.microsoft.com/office/drawing/2014/main" id="{1C9612B1-03ED-4D24-83D3-C9BF620A9DE5}"/>
            </a:ext>
          </a:extLst>
        </xdr:cNvPr>
        <xdr:cNvSpPr txBox="1"/>
      </xdr:nvSpPr>
      <xdr:spPr>
        <a:xfrm>
          <a:off x="369744"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232</xdr:row>
      <xdr:rowOff>0</xdr:rowOff>
    </xdr:from>
    <xdr:ext cx="184731" cy="264560"/>
    <xdr:sp macro="" textlink="">
      <xdr:nvSpPr>
        <xdr:cNvPr id="129" name="テキスト ボックス 128">
          <a:extLst>
            <a:ext uri="{FF2B5EF4-FFF2-40B4-BE49-F238E27FC236}">
              <a16:creationId xmlns:a16="http://schemas.microsoft.com/office/drawing/2014/main" id="{2792BAAF-207D-46FA-B7AE-236C1E98FF00}"/>
            </a:ext>
          </a:extLst>
        </xdr:cNvPr>
        <xdr:cNvSpPr txBox="1"/>
      </xdr:nvSpPr>
      <xdr:spPr>
        <a:xfrm>
          <a:off x="369744"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195</xdr:row>
      <xdr:rowOff>0</xdr:rowOff>
    </xdr:from>
    <xdr:ext cx="184731" cy="264560"/>
    <xdr:sp macro="" textlink="">
      <xdr:nvSpPr>
        <xdr:cNvPr id="130" name="テキスト ボックス 129">
          <a:extLst>
            <a:ext uri="{FF2B5EF4-FFF2-40B4-BE49-F238E27FC236}">
              <a16:creationId xmlns:a16="http://schemas.microsoft.com/office/drawing/2014/main" id="{41799F80-A916-4A91-8CFC-704B54C9FD49}"/>
            </a:ext>
          </a:extLst>
        </xdr:cNvPr>
        <xdr:cNvSpPr txBox="1"/>
      </xdr:nvSpPr>
      <xdr:spPr>
        <a:xfrm>
          <a:off x="28308300"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195</xdr:row>
      <xdr:rowOff>0</xdr:rowOff>
    </xdr:from>
    <xdr:ext cx="184731" cy="264560"/>
    <xdr:sp macro="" textlink="">
      <xdr:nvSpPr>
        <xdr:cNvPr id="131" name="テキスト ボックス 130">
          <a:extLst>
            <a:ext uri="{FF2B5EF4-FFF2-40B4-BE49-F238E27FC236}">
              <a16:creationId xmlns:a16="http://schemas.microsoft.com/office/drawing/2014/main" id="{DDA1A253-4F55-472A-842A-12277D7E3099}"/>
            </a:ext>
          </a:extLst>
        </xdr:cNvPr>
        <xdr:cNvSpPr txBox="1"/>
      </xdr:nvSpPr>
      <xdr:spPr>
        <a:xfrm>
          <a:off x="28308300"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195</xdr:row>
      <xdr:rowOff>0</xdr:rowOff>
    </xdr:from>
    <xdr:ext cx="184731" cy="264560"/>
    <xdr:sp macro="" textlink="">
      <xdr:nvSpPr>
        <xdr:cNvPr id="132" name="テキスト ボックス 131">
          <a:extLst>
            <a:ext uri="{FF2B5EF4-FFF2-40B4-BE49-F238E27FC236}">
              <a16:creationId xmlns:a16="http://schemas.microsoft.com/office/drawing/2014/main" id="{8D75CA13-6469-4EBF-902B-7BB007E86576}"/>
            </a:ext>
          </a:extLst>
        </xdr:cNvPr>
        <xdr:cNvSpPr txBox="1"/>
      </xdr:nvSpPr>
      <xdr:spPr>
        <a:xfrm>
          <a:off x="369744"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195</xdr:row>
      <xdr:rowOff>0</xdr:rowOff>
    </xdr:from>
    <xdr:ext cx="184731" cy="264560"/>
    <xdr:sp macro="" textlink="">
      <xdr:nvSpPr>
        <xdr:cNvPr id="133" name="テキスト ボックス 132">
          <a:extLst>
            <a:ext uri="{FF2B5EF4-FFF2-40B4-BE49-F238E27FC236}">
              <a16:creationId xmlns:a16="http://schemas.microsoft.com/office/drawing/2014/main" id="{DBB11298-5C68-4F2E-94D8-8C763B06C0D4}"/>
            </a:ext>
          </a:extLst>
        </xdr:cNvPr>
        <xdr:cNvSpPr txBox="1"/>
      </xdr:nvSpPr>
      <xdr:spPr>
        <a:xfrm>
          <a:off x="369744"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224</xdr:row>
      <xdr:rowOff>0</xdr:rowOff>
    </xdr:from>
    <xdr:ext cx="184731" cy="264560"/>
    <xdr:sp macro="" textlink="">
      <xdr:nvSpPr>
        <xdr:cNvPr id="134" name="テキスト ボックス 133">
          <a:extLst>
            <a:ext uri="{FF2B5EF4-FFF2-40B4-BE49-F238E27FC236}">
              <a16:creationId xmlns:a16="http://schemas.microsoft.com/office/drawing/2014/main" id="{DD0BDF95-6D16-454D-BB10-FDCD64F11783}"/>
            </a:ext>
          </a:extLst>
        </xdr:cNvPr>
        <xdr:cNvSpPr txBox="1"/>
      </xdr:nvSpPr>
      <xdr:spPr>
        <a:xfrm>
          <a:off x="28308300"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224</xdr:row>
      <xdr:rowOff>0</xdr:rowOff>
    </xdr:from>
    <xdr:ext cx="184731" cy="264560"/>
    <xdr:sp macro="" textlink="">
      <xdr:nvSpPr>
        <xdr:cNvPr id="135" name="テキスト ボックス 134">
          <a:extLst>
            <a:ext uri="{FF2B5EF4-FFF2-40B4-BE49-F238E27FC236}">
              <a16:creationId xmlns:a16="http://schemas.microsoft.com/office/drawing/2014/main" id="{2AC99F3A-3C19-4683-B238-BC8D35089D05}"/>
            </a:ext>
          </a:extLst>
        </xdr:cNvPr>
        <xdr:cNvSpPr txBox="1"/>
      </xdr:nvSpPr>
      <xdr:spPr>
        <a:xfrm>
          <a:off x="28308300"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224</xdr:row>
      <xdr:rowOff>0</xdr:rowOff>
    </xdr:from>
    <xdr:ext cx="184731" cy="264560"/>
    <xdr:sp macro="" textlink="">
      <xdr:nvSpPr>
        <xdr:cNvPr id="136" name="テキスト ボックス 135">
          <a:extLst>
            <a:ext uri="{FF2B5EF4-FFF2-40B4-BE49-F238E27FC236}">
              <a16:creationId xmlns:a16="http://schemas.microsoft.com/office/drawing/2014/main" id="{A2E416F5-C583-4C9E-A522-2CA8EA1F7369}"/>
            </a:ext>
          </a:extLst>
        </xdr:cNvPr>
        <xdr:cNvSpPr txBox="1"/>
      </xdr:nvSpPr>
      <xdr:spPr>
        <a:xfrm>
          <a:off x="369744"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224</xdr:row>
      <xdr:rowOff>0</xdr:rowOff>
    </xdr:from>
    <xdr:ext cx="184731" cy="264560"/>
    <xdr:sp macro="" textlink="">
      <xdr:nvSpPr>
        <xdr:cNvPr id="137" name="テキスト ボックス 136">
          <a:extLst>
            <a:ext uri="{FF2B5EF4-FFF2-40B4-BE49-F238E27FC236}">
              <a16:creationId xmlns:a16="http://schemas.microsoft.com/office/drawing/2014/main" id="{6D45DE5D-8E82-4017-AD8D-9236634FBA93}"/>
            </a:ext>
          </a:extLst>
        </xdr:cNvPr>
        <xdr:cNvSpPr txBox="1"/>
      </xdr:nvSpPr>
      <xdr:spPr>
        <a:xfrm>
          <a:off x="369744"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364</xdr:row>
      <xdr:rowOff>0</xdr:rowOff>
    </xdr:from>
    <xdr:ext cx="184731" cy="264560"/>
    <xdr:sp macro="" textlink="">
      <xdr:nvSpPr>
        <xdr:cNvPr id="138" name="テキスト ボックス 137">
          <a:extLst>
            <a:ext uri="{FF2B5EF4-FFF2-40B4-BE49-F238E27FC236}">
              <a16:creationId xmlns:a16="http://schemas.microsoft.com/office/drawing/2014/main" id="{D596F227-880D-46B3-84D4-6E988FCE7EF1}"/>
            </a:ext>
          </a:extLst>
        </xdr:cNvPr>
        <xdr:cNvSpPr txBox="1"/>
      </xdr:nvSpPr>
      <xdr:spPr>
        <a:xfrm>
          <a:off x="28308300"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364</xdr:row>
      <xdr:rowOff>0</xdr:rowOff>
    </xdr:from>
    <xdr:ext cx="184731" cy="264560"/>
    <xdr:sp macro="" textlink="">
      <xdr:nvSpPr>
        <xdr:cNvPr id="139" name="テキスト ボックス 138">
          <a:extLst>
            <a:ext uri="{FF2B5EF4-FFF2-40B4-BE49-F238E27FC236}">
              <a16:creationId xmlns:a16="http://schemas.microsoft.com/office/drawing/2014/main" id="{DC4A44A6-4665-4C6C-9C9F-B8179E83EE59}"/>
            </a:ext>
          </a:extLst>
        </xdr:cNvPr>
        <xdr:cNvSpPr txBox="1"/>
      </xdr:nvSpPr>
      <xdr:spPr>
        <a:xfrm>
          <a:off x="28308300"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364</xdr:row>
      <xdr:rowOff>0</xdr:rowOff>
    </xdr:from>
    <xdr:ext cx="184731" cy="264560"/>
    <xdr:sp macro="" textlink="">
      <xdr:nvSpPr>
        <xdr:cNvPr id="140" name="テキスト ボックス 139">
          <a:extLst>
            <a:ext uri="{FF2B5EF4-FFF2-40B4-BE49-F238E27FC236}">
              <a16:creationId xmlns:a16="http://schemas.microsoft.com/office/drawing/2014/main" id="{C4FB37DC-7442-49B6-8C21-F71CAC6AE9C5}"/>
            </a:ext>
          </a:extLst>
        </xdr:cNvPr>
        <xdr:cNvSpPr txBox="1"/>
      </xdr:nvSpPr>
      <xdr:spPr>
        <a:xfrm>
          <a:off x="369744"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364</xdr:row>
      <xdr:rowOff>0</xdr:rowOff>
    </xdr:from>
    <xdr:ext cx="184731" cy="264560"/>
    <xdr:sp macro="" textlink="">
      <xdr:nvSpPr>
        <xdr:cNvPr id="141" name="テキスト ボックス 140">
          <a:extLst>
            <a:ext uri="{FF2B5EF4-FFF2-40B4-BE49-F238E27FC236}">
              <a16:creationId xmlns:a16="http://schemas.microsoft.com/office/drawing/2014/main" id="{9E20E054-8670-4E0E-A1E8-AFB09296E8EA}"/>
            </a:ext>
          </a:extLst>
        </xdr:cNvPr>
        <xdr:cNvSpPr txBox="1"/>
      </xdr:nvSpPr>
      <xdr:spPr>
        <a:xfrm>
          <a:off x="369744"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372</xdr:row>
      <xdr:rowOff>0</xdr:rowOff>
    </xdr:from>
    <xdr:ext cx="184731" cy="264560"/>
    <xdr:sp macro="" textlink="">
      <xdr:nvSpPr>
        <xdr:cNvPr id="142" name="テキスト ボックス 141">
          <a:extLst>
            <a:ext uri="{FF2B5EF4-FFF2-40B4-BE49-F238E27FC236}">
              <a16:creationId xmlns:a16="http://schemas.microsoft.com/office/drawing/2014/main" id="{0D8B3017-9575-4CBF-9C10-894068717A03}"/>
            </a:ext>
          </a:extLst>
        </xdr:cNvPr>
        <xdr:cNvSpPr txBox="1"/>
      </xdr:nvSpPr>
      <xdr:spPr>
        <a:xfrm>
          <a:off x="28308300"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372</xdr:row>
      <xdr:rowOff>0</xdr:rowOff>
    </xdr:from>
    <xdr:ext cx="184731" cy="264560"/>
    <xdr:sp macro="" textlink="">
      <xdr:nvSpPr>
        <xdr:cNvPr id="143" name="テキスト ボックス 142">
          <a:extLst>
            <a:ext uri="{FF2B5EF4-FFF2-40B4-BE49-F238E27FC236}">
              <a16:creationId xmlns:a16="http://schemas.microsoft.com/office/drawing/2014/main" id="{B5019BD5-856B-4B35-BB33-993B65D82DD1}"/>
            </a:ext>
          </a:extLst>
        </xdr:cNvPr>
        <xdr:cNvSpPr txBox="1"/>
      </xdr:nvSpPr>
      <xdr:spPr>
        <a:xfrm>
          <a:off x="28308300"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372</xdr:row>
      <xdr:rowOff>0</xdr:rowOff>
    </xdr:from>
    <xdr:ext cx="184731" cy="264560"/>
    <xdr:sp macro="" textlink="">
      <xdr:nvSpPr>
        <xdr:cNvPr id="144" name="テキスト ボックス 143">
          <a:extLst>
            <a:ext uri="{FF2B5EF4-FFF2-40B4-BE49-F238E27FC236}">
              <a16:creationId xmlns:a16="http://schemas.microsoft.com/office/drawing/2014/main" id="{3127F420-EE9D-452D-92B0-0993DF9C892A}"/>
            </a:ext>
          </a:extLst>
        </xdr:cNvPr>
        <xdr:cNvSpPr txBox="1"/>
      </xdr:nvSpPr>
      <xdr:spPr>
        <a:xfrm>
          <a:off x="369744"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372</xdr:row>
      <xdr:rowOff>0</xdr:rowOff>
    </xdr:from>
    <xdr:ext cx="184731" cy="264560"/>
    <xdr:sp macro="" textlink="">
      <xdr:nvSpPr>
        <xdr:cNvPr id="145" name="テキスト ボックス 144">
          <a:extLst>
            <a:ext uri="{FF2B5EF4-FFF2-40B4-BE49-F238E27FC236}">
              <a16:creationId xmlns:a16="http://schemas.microsoft.com/office/drawing/2014/main" id="{372D8C4C-BCF5-4778-8CE6-64D25E26A3EE}"/>
            </a:ext>
          </a:extLst>
        </xdr:cNvPr>
        <xdr:cNvSpPr txBox="1"/>
      </xdr:nvSpPr>
      <xdr:spPr>
        <a:xfrm>
          <a:off x="369744"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329</xdr:row>
      <xdr:rowOff>0</xdr:rowOff>
    </xdr:from>
    <xdr:ext cx="184731" cy="264560"/>
    <xdr:sp macro="" textlink="">
      <xdr:nvSpPr>
        <xdr:cNvPr id="146" name="テキスト ボックス 145">
          <a:extLst>
            <a:ext uri="{FF2B5EF4-FFF2-40B4-BE49-F238E27FC236}">
              <a16:creationId xmlns:a16="http://schemas.microsoft.com/office/drawing/2014/main" id="{6DA01F4B-5883-4ADB-93CB-CD5014050B6F}"/>
            </a:ext>
          </a:extLst>
        </xdr:cNvPr>
        <xdr:cNvSpPr txBox="1"/>
      </xdr:nvSpPr>
      <xdr:spPr>
        <a:xfrm>
          <a:off x="28308300"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329</xdr:row>
      <xdr:rowOff>0</xdr:rowOff>
    </xdr:from>
    <xdr:ext cx="184731" cy="264560"/>
    <xdr:sp macro="" textlink="">
      <xdr:nvSpPr>
        <xdr:cNvPr id="147" name="テキスト ボックス 146">
          <a:extLst>
            <a:ext uri="{FF2B5EF4-FFF2-40B4-BE49-F238E27FC236}">
              <a16:creationId xmlns:a16="http://schemas.microsoft.com/office/drawing/2014/main" id="{978F4EDD-BD6E-4109-B68B-C21EA0FB6A85}"/>
            </a:ext>
          </a:extLst>
        </xdr:cNvPr>
        <xdr:cNvSpPr txBox="1"/>
      </xdr:nvSpPr>
      <xdr:spPr>
        <a:xfrm>
          <a:off x="28308300"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329</xdr:row>
      <xdr:rowOff>0</xdr:rowOff>
    </xdr:from>
    <xdr:ext cx="184731" cy="264560"/>
    <xdr:sp macro="" textlink="">
      <xdr:nvSpPr>
        <xdr:cNvPr id="148" name="テキスト ボックス 147">
          <a:extLst>
            <a:ext uri="{FF2B5EF4-FFF2-40B4-BE49-F238E27FC236}">
              <a16:creationId xmlns:a16="http://schemas.microsoft.com/office/drawing/2014/main" id="{6F06B490-22F4-472B-82EC-F6210A86FC02}"/>
            </a:ext>
          </a:extLst>
        </xdr:cNvPr>
        <xdr:cNvSpPr txBox="1"/>
      </xdr:nvSpPr>
      <xdr:spPr>
        <a:xfrm>
          <a:off x="369744"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329</xdr:row>
      <xdr:rowOff>0</xdr:rowOff>
    </xdr:from>
    <xdr:ext cx="184731" cy="264560"/>
    <xdr:sp macro="" textlink="">
      <xdr:nvSpPr>
        <xdr:cNvPr id="149" name="テキスト ボックス 148">
          <a:extLst>
            <a:ext uri="{FF2B5EF4-FFF2-40B4-BE49-F238E27FC236}">
              <a16:creationId xmlns:a16="http://schemas.microsoft.com/office/drawing/2014/main" id="{201BFB23-DA44-4247-A994-9BF38C76D5E5}"/>
            </a:ext>
          </a:extLst>
        </xdr:cNvPr>
        <xdr:cNvSpPr txBox="1"/>
      </xdr:nvSpPr>
      <xdr:spPr>
        <a:xfrm>
          <a:off x="369744"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322</xdr:row>
      <xdr:rowOff>0</xdr:rowOff>
    </xdr:from>
    <xdr:ext cx="184731" cy="264560"/>
    <xdr:sp macro="" textlink="">
      <xdr:nvSpPr>
        <xdr:cNvPr id="150" name="テキスト ボックス 149">
          <a:extLst>
            <a:ext uri="{FF2B5EF4-FFF2-40B4-BE49-F238E27FC236}">
              <a16:creationId xmlns:a16="http://schemas.microsoft.com/office/drawing/2014/main" id="{BE1D441D-27AC-452E-AA47-FD11D4E30B72}"/>
            </a:ext>
          </a:extLst>
        </xdr:cNvPr>
        <xdr:cNvSpPr txBox="1"/>
      </xdr:nvSpPr>
      <xdr:spPr>
        <a:xfrm>
          <a:off x="28308300"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322</xdr:row>
      <xdr:rowOff>0</xdr:rowOff>
    </xdr:from>
    <xdr:ext cx="184731" cy="264560"/>
    <xdr:sp macro="" textlink="">
      <xdr:nvSpPr>
        <xdr:cNvPr id="151" name="テキスト ボックス 150">
          <a:extLst>
            <a:ext uri="{FF2B5EF4-FFF2-40B4-BE49-F238E27FC236}">
              <a16:creationId xmlns:a16="http://schemas.microsoft.com/office/drawing/2014/main" id="{F69F0049-03B2-4649-A3DC-540B68C18362}"/>
            </a:ext>
          </a:extLst>
        </xdr:cNvPr>
        <xdr:cNvSpPr txBox="1"/>
      </xdr:nvSpPr>
      <xdr:spPr>
        <a:xfrm>
          <a:off x="28308300"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322</xdr:row>
      <xdr:rowOff>0</xdr:rowOff>
    </xdr:from>
    <xdr:ext cx="184731" cy="264560"/>
    <xdr:sp macro="" textlink="">
      <xdr:nvSpPr>
        <xdr:cNvPr id="152" name="テキスト ボックス 151">
          <a:extLst>
            <a:ext uri="{FF2B5EF4-FFF2-40B4-BE49-F238E27FC236}">
              <a16:creationId xmlns:a16="http://schemas.microsoft.com/office/drawing/2014/main" id="{D04F2FA2-D732-4B0D-8174-903233E4A8A7}"/>
            </a:ext>
          </a:extLst>
        </xdr:cNvPr>
        <xdr:cNvSpPr txBox="1"/>
      </xdr:nvSpPr>
      <xdr:spPr>
        <a:xfrm>
          <a:off x="369744"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322</xdr:row>
      <xdr:rowOff>0</xdr:rowOff>
    </xdr:from>
    <xdr:ext cx="184731" cy="264560"/>
    <xdr:sp macro="" textlink="">
      <xdr:nvSpPr>
        <xdr:cNvPr id="153" name="テキスト ボックス 152">
          <a:extLst>
            <a:ext uri="{FF2B5EF4-FFF2-40B4-BE49-F238E27FC236}">
              <a16:creationId xmlns:a16="http://schemas.microsoft.com/office/drawing/2014/main" id="{0563BD76-9287-400E-8E13-B9274A958B14}"/>
            </a:ext>
          </a:extLst>
        </xdr:cNvPr>
        <xdr:cNvSpPr txBox="1"/>
      </xdr:nvSpPr>
      <xdr:spPr>
        <a:xfrm>
          <a:off x="369744"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339</xdr:row>
      <xdr:rowOff>0</xdr:rowOff>
    </xdr:from>
    <xdr:ext cx="184731" cy="264560"/>
    <xdr:sp macro="" textlink="">
      <xdr:nvSpPr>
        <xdr:cNvPr id="154" name="テキスト ボックス 153">
          <a:extLst>
            <a:ext uri="{FF2B5EF4-FFF2-40B4-BE49-F238E27FC236}">
              <a16:creationId xmlns:a16="http://schemas.microsoft.com/office/drawing/2014/main" id="{2E05BC7E-2E71-4327-9025-6BEF5AD48E38}"/>
            </a:ext>
          </a:extLst>
        </xdr:cNvPr>
        <xdr:cNvSpPr txBox="1"/>
      </xdr:nvSpPr>
      <xdr:spPr>
        <a:xfrm>
          <a:off x="28308300"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339</xdr:row>
      <xdr:rowOff>0</xdr:rowOff>
    </xdr:from>
    <xdr:ext cx="184731" cy="264560"/>
    <xdr:sp macro="" textlink="">
      <xdr:nvSpPr>
        <xdr:cNvPr id="155" name="テキスト ボックス 154">
          <a:extLst>
            <a:ext uri="{FF2B5EF4-FFF2-40B4-BE49-F238E27FC236}">
              <a16:creationId xmlns:a16="http://schemas.microsoft.com/office/drawing/2014/main" id="{1518E422-75CD-4CCF-9CC7-70448AC2DC27}"/>
            </a:ext>
          </a:extLst>
        </xdr:cNvPr>
        <xdr:cNvSpPr txBox="1"/>
      </xdr:nvSpPr>
      <xdr:spPr>
        <a:xfrm>
          <a:off x="28308300"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339</xdr:row>
      <xdr:rowOff>0</xdr:rowOff>
    </xdr:from>
    <xdr:ext cx="184731" cy="264560"/>
    <xdr:sp macro="" textlink="">
      <xdr:nvSpPr>
        <xdr:cNvPr id="156" name="テキスト ボックス 155">
          <a:extLst>
            <a:ext uri="{FF2B5EF4-FFF2-40B4-BE49-F238E27FC236}">
              <a16:creationId xmlns:a16="http://schemas.microsoft.com/office/drawing/2014/main" id="{E9B2D499-9227-4D4F-970D-CB560E256C28}"/>
            </a:ext>
          </a:extLst>
        </xdr:cNvPr>
        <xdr:cNvSpPr txBox="1"/>
      </xdr:nvSpPr>
      <xdr:spPr>
        <a:xfrm>
          <a:off x="369744"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339</xdr:row>
      <xdr:rowOff>0</xdr:rowOff>
    </xdr:from>
    <xdr:ext cx="184731" cy="264560"/>
    <xdr:sp macro="" textlink="">
      <xdr:nvSpPr>
        <xdr:cNvPr id="157" name="テキスト ボックス 156">
          <a:extLst>
            <a:ext uri="{FF2B5EF4-FFF2-40B4-BE49-F238E27FC236}">
              <a16:creationId xmlns:a16="http://schemas.microsoft.com/office/drawing/2014/main" id="{6B0D0C76-5248-456E-827C-5D98142AD270}"/>
            </a:ext>
          </a:extLst>
        </xdr:cNvPr>
        <xdr:cNvSpPr txBox="1"/>
      </xdr:nvSpPr>
      <xdr:spPr>
        <a:xfrm>
          <a:off x="369744"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362</xdr:row>
      <xdr:rowOff>0</xdr:rowOff>
    </xdr:from>
    <xdr:ext cx="184731" cy="264560"/>
    <xdr:sp macro="" textlink="">
      <xdr:nvSpPr>
        <xdr:cNvPr id="158" name="テキスト ボックス 157">
          <a:extLst>
            <a:ext uri="{FF2B5EF4-FFF2-40B4-BE49-F238E27FC236}">
              <a16:creationId xmlns:a16="http://schemas.microsoft.com/office/drawing/2014/main" id="{C9500ED6-139A-4032-AC51-9812B7916FE1}"/>
            </a:ext>
          </a:extLst>
        </xdr:cNvPr>
        <xdr:cNvSpPr txBox="1"/>
      </xdr:nvSpPr>
      <xdr:spPr>
        <a:xfrm>
          <a:off x="28308300"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362</xdr:row>
      <xdr:rowOff>0</xdr:rowOff>
    </xdr:from>
    <xdr:ext cx="184731" cy="264560"/>
    <xdr:sp macro="" textlink="">
      <xdr:nvSpPr>
        <xdr:cNvPr id="159" name="テキスト ボックス 158">
          <a:extLst>
            <a:ext uri="{FF2B5EF4-FFF2-40B4-BE49-F238E27FC236}">
              <a16:creationId xmlns:a16="http://schemas.microsoft.com/office/drawing/2014/main" id="{D269B288-E685-47B2-928E-745D00E3A0EC}"/>
            </a:ext>
          </a:extLst>
        </xdr:cNvPr>
        <xdr:cNvSpPr txBox="1"/>
      </xdr:nvSpPr>
      <xdr:spPr>
        <a:xfrm>
          <a:off x="28308300"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362</xdr:row>
      <xdr:rowOff>0</xdr:rowOff>
    </xdr:from>
    <xdr:ext cx="184731" cy="264560"/>
    <xdr:sp macro="" textlink="">
      <xdr:nvSpPr>
        <xdr:cNvPr id="160" name="テキスト ボックス 159">
          <a:extLst>
            <a:ext uri="{FF2B5EF4-FFF2-40B4-BE49-F238E27FC236}">
              <a16:creationId xmlns:a16="http://schemas.microsoft.com/office/drawing/2014/main" id="{F6BE6EC5-B9E6-4C9F-9E58-0F7667453DC2}"/>
            </a:ext>
          </a:extLst>
        </xdr:cNvPr>
        <xdr:cNvSpPr txBox="1"/>
      </xdr:nvSpPr>
      <xdr:spPr>
        <a:xfrm>
          <a:off x="369744"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362</xdr:row>
      <xdr:rowOff>0</xdr:rowOff>
    </xdr:from>
    <xdr:ext cx="184731" cy="264560"/>
    <xdr:sp macro="" textlink="">
      <xdr:nvSpPr>
        <xdr:cNvPr id="161" name="テキスト ボックス 160">
          <a:extLst>
            <a:ext uri="{FF2B5EF4-FFF2-40B4-BE49-F238E27FC236}">
              <a16:creationId xmlns:a16="http://schemas.microsoft.com/office/drawing/2014/main" id="{14B25890-1989-47B6-B66B-2EE0A547754F}"/>
            </a:ext>
          </a:extLst>
        </xdr:cNvPr>
        <xdr:cNvSpPr txBox="1"/>
      </xdr:nvSpPr>
      <xdr:spPr>
        <a:xfrm>
          <a:off x="369744"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379</xdr:row>
      <xdr:rowOff>0</xdr:rowOff>
    </xdr:from>
    <xdr:ext cx="184731" cy="264560"/>
    <xdr:sp macro="" textlink="">
      <xdr:nvSpPr>
        <xdr:cNvPr id="162" name="テキスト ボックス 161">
          <a:extLst>
            <a:ext uri="{FF2B5EF4-FFF2-40B4-BE49-F238E27FC236}">
              <a16:creationId xmlns:a16="http://schemas.microsoft.com/office/drawing/2014/main" id="{7448F46E-1E83-4F6F-883F-2A3D4A39A18C}"/>
            </a:ext>
          </a:extLst>
        </xdr:cNvPr>
        <xdr:cNvSpPr txBox="1"/>
      </xdr:nvSpPr>
      <xdr:spPr>
        <a:xfrm>
          <a:off x="283083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379</xdr:row>
      <xdr:rowOff>0</xdr:rowOff>
    </xdr:from>
    <xdr:ext cx="184731" cy="264560"/>
    <xdr:sp macro="" textlink="">
      <xdr:nvSpPr>
        <xdr:cNvPr id="163" name="テキスト ボックス 162">
          <a:extLst>
            <a:ext uri="{FF2B5EF4-FFF2-40B4-BE49-F238E27FC236}">
              <a16:creationId xmlns:a16="http://schemas.microsoft.com/office/drawing/2014/main" id="{8CC37558-E95C-402B-801E-5372C32C7097}"/>
            </a:ext>
          </a:extLst>
        </xdr:cNvPr>
        <xdr:cNvSpPr txBox="1"/>
      </xdr:nvSpPr>
      <xdr:spPr>
        <a:xfrm>
          <a:off x="283083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379</xdr:row>
      <xdr:rowOff>0</xdr:rowOff>
    </xdr:from>
    <xdr:ext cx="184731" cy="264560"/>
    <xdr:sp macro="" textlink="">
      <xdr:nvSpPr>
        <xdr:cNvPr id="164" name="テキスト ボックス 163">
          <a:extLst>
            <a:ext uri="{FF2B5EF4-FFF2-40B4-BE49-F238E27FC236}">
              <a16:creationId xmlns:a16="http://schemas.microsoft.com/office/drawing/2014/main" id="{E8162B42-FD28-4429-AF24-5F01A3B06B6C}"/>
            </a:ext>
          </a:extLst>
        </xdr:cNvPr>
        <xdr:cNvSpPr txBox="1"/>
      </xdr:nvSpPr>
      <xdr:spPr>
        <a:xfrm>
          <a:off x="369744"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379</xdr:row>
      <xdr:rowOff>0</xdr:rowOff>
    </xdr:from>
    <xdr:ext cx="184731" cy="264560"/>
    <xdr:sp macro="" textlink="">
      <xdr:nvSpPr>
        <xdr:cNvPr id="165" name="テキスト ボックス 164">
          <a:extLst>
            <a:ext uri="{FF2B5EF4-FFF2-40B4-BE49-F238E27FC236}">
              <a16:creationId xmlns:a16="http://schemas.microsoft.com/office/drawing/2014/main" id="{8608283C-353A-469F-9F3D-F3DD426512E5}"/>
            </a:ext>
          </a:extLst>
        </xdr:cNvPr>
        <xdr:cNvSpPr txBox="1"/>
      </xdr:nvSpPr>
      <xdr:spPr>
        <a:xfrm>
          <a:off x="369744"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351</xdr:row>
      <xdr:rowOff>0</xdr:rowOff>
    </xdr:from>
    <xdr:ext cx="184731" cy="264560"/>
    <xdr:sp macro="" textlink="">
      <xdr:nvSpPr>
        <xdr:cNvPr id="166" name="テキスト ボックス 165">
          <a:extLst>
            <a:ext uri="{FF2B5EF4-FFF2-40B4-BE49-F238E27FC236}">
              <a16:creationId xmlns:a16="http://schemas.microsoft.com/office/drawing/2014/main" id="{60999659-324E-45AB-A88D-53107136BD0B}"/>
            </a:ext>
          </a:extLst>
        </xdr:cNvPr>
        <xdr:cNvSpPr txBox="1"/>
      </xdr:nvSpPr>
      <xdr:spPr>
        <a:xfrm>
          <a:off x="28308300"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351</xdr:row>
      <xdr:rowOff>0</xdr:rowOff>
    </xdr:from>
    <xdr:ext cx="184731" cy="264560"/>
    <xdr:sp macro="" textlink="">
      <xdr:nvSpPr>
        <xdr:cNvPr id="167" name="テキスト ボックス 166">
          <a:extLst>
            <a:ext uri="{FF2B5EF4-FFF2-40B4-BE49-F238E27FC236}">
              <a16:creationId xmlns:a16="http://schemas.microsoft.com/office/drawing/2014/main" id="{B853634B-A149-4269-9083-990899F4EA37}"/>
            </a:ext>
          </a:extLst>
        </xdr:cNvPr>
        <xdr:cNvSpPr txBox="1"/>
      </xdr:nvSpPr>
      <xdr:spPr>
        <a:xfrm>
          <a:off x="28308300"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351</xdr:row>
      <xdr:rowOff>0</xdr:rowOff>
    </xdr:from>
    <xdr:ext cx="184731" cy="264560"/>
    <xdr:sp macro="" textlink="">
      <xdr:nvSpPr>
        <xdr:cNvPr id="168" name="テキスト ボックス 167">
          <a:extLst>
            <a:ext uri="{FF2B5EF4-FFF2-40B4-BE49-F238E27FC236}">
              <a16:creationId xmlns:a16="http://schemas.microsoft.com/office/drawing/2014/main" id="{5E491EA3-C4E1-4571-AE15-51CA319B912A}"/>
            </a:ext>
          </a:extLst>
        </xdr:cNvPr>
        <xdr:cNvSpPr txBox="1"/>
      </xdr:nvSpPr>
      <xdr:spPr>
        <a:xfrm>
          <a:off x="369744"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351</xdr:row>
      <xdr:rowOff>0</xdr:rowOff>
    </xdr:from>
    <xdr:ext cx="184731" cy="264560"/>
    <xdr:sp macro="" textlink="">
      <xdr:nvSpPr>
        <xdr:cNvPr id="169" name="テキスト ボックス 168">
          <a:extLst>
            <a:ext uri="{FF2B5EF4-FFF2-40B4-BE49-F238E27FC236}">
              <a16:creationId xmlns:a16="http://schemas.microsoft.com/office/drawing/2014/main" id="{68F37506-D886-4F87-BB2C-C340B79CD6EC}"/>
            </a:ext>
          </a:extLst>
        </xdr:cNvPr>
        <xdr:cNvSpPr txBox="1"/>
      </xdr:nvSpPr>
      <xdr:spPr>
        <a:xfrm>
          <a:off x="369744"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263</xdr:row>
      <xdr:rowOff>0</xdr:rowOff>
    </xdr:from>
    <xdr:ext cx="184731" cy="264560"/>
    <xdr:sp macro="" textlink="">
      <xdr:nvSpPr>
        <xdr:cNvPr id="170" name="テキスト ボックス 169">
          <a:extLst>
            <a:ext uri="{FF2B5EF4-FFF2-40B4-BE49-F238E27FC236}">
              <a16:creationId xmlns:a16="http://schemas.microsoft.com/office/drawing/2014/main" id="{72563870-B2A2-4B9E-AE89-1B0CDF2F8F13}"/>
            </a:ext>
          </a:extLst>
        </xdr:cNvPr>
        <xdr:cNvSpPr txBox="1"/>
      </xdr:nvSpPr>
      <xdr:spPr>
        <a:xfrm>
          <a:off x="28308300"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263</xdr:row>
      <xdr:rowOff>0</xdr:rowOff>
    </xdr:from>
    <xdr:ext cx="184731" cy="264560"/>
    <xdr:sp macro="" textlink="">
      <xdr:nvSpPr>
        <xdr:cNvPr id="171" name="テキスト ボックス 170">
          <a:extLst>
            <a:ext uri="{FF2B5EF4-FFF2-40B4-BE49-F238E27FC236}">
              <a16:creationId xmlns:a16="http://schemas.microsoft.com/office/drawing/2014/main" id="{600509BE-8CE4-4979-B870-47818F730600}"/>
            </a:ext>
          </a:extLst>
        </xdr:cNvPr>
        <xdr:cNvSpPr txBox="1"/>
      </xdr:nvSpPr>
      <xdr:spPr>
        <a:xfrm>
          <a:off x="28308300"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263</xdr:row>
      <xdr:rowOff>0</xdr:rowOff>
    </xdr:from>
    <xdr:ext cx="184731" cy="264560"/>
    <xdr:sp macro="" textlink="">
      <xdr:nvSpPr>
        <xdr:cNvPr id="172" name="テキスト ボックス 171">
          <a:extLst>
            <a:ext uri="{FF2B5EF4-FFF2-40B4-BE49-F238E27FC236}">
              <a16:creationId xmlns:a16="http://schemas.microsoft.com/office/drawing/2014/main" id="{952BBE10-2BD0-4142-BEC1-3CD50BF48169}"/>
            </a:ext>
          </a:extLst>
        </xdr:cNvPr>
        <xdr:cNvSpPr txBox="1"/>
      </xdr:nvSpPr>
      <xdr:spPr>
        <a:xfrm>
          <a:off x="369744"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263</xdr:row>
      <xdr:rowOff>0</xdr:rowOff>
    </xdr:from>
    <xdr:ext cx="184731" cy="264560"/>
    <xdr:sp macro="" textlink="">
      <xdr:nvSpPr>
        <xdr:cNvPr id="173" name="テキスト ボックス 172">
          <a:extLst>
            <a:ext uri="{FF2B5EF4-FFF2-40B4-BE49-F238E27FC236}">
              <a16:creationId xmlns:a16="http://schemas.microsoft.com/office/drawing/2014/main" id="{74111580-8389-4C9B-BC81-C10A87DFB89B}"/>
            </a:ext>
          </a:extLst>
        </xdr:cNvPr>
        <xdr:cNvSpPr txBox="1"/>
      </xdr:nvSpPr>
      <xdr:spPr>
        <a:xfrm>
          <a:off x="369744"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295</xdr:row>
      <xdr:rowOff>0</xdr:rowOff>
    </xdr:from>
    <xdr:ext cx="184731" cy="264560"/>
    <xdr:sp macro="" textlink="">
      <xdr:nvSpPr>
        <xdr:cNvPr id="174" name="テキスト ボックス 173">
          <a:extLst>
            <a:ext uri="{FF2B5EF4-FFF2-40B4-BE49-F238E27FC236}">
              <a16:creationId xmlns:a16="http://schemas.microsoft.com/office/drawing/2014/main" id="{0E9CEC4D-9E1C-435B-B83D-9802C654E0AE}"/>
            </a:ext>
          </a:extLst>
        </xdr:cNvPr>
        <xdr:cNvSpPr txBox="1"/>
      </xdr:nvSpPr>
      <xdr:spPr>
        <a:xfrm>
          <a:off x="28308300"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295</xdr:row>
      <xdr:rowOff>0</xdr:rowOff>
    </xdr:from>
    <xdr:ext cx="184731" cy="264560"/>
    <xdr:sp macro="" textlink="">
      <xdr:nvSpPr>
        <xdr:cNvPr id="175" name="テキスト ボックス 174">
          <a:extLst>
            <a:ext uri="{FF2B5EF4-FFF2-40B4-BE49-F238E27FC236}">
              <a16:creationId xmlns:a16="http://schemas.microsoft.com/office/drawing/2014/main" id="{70F8C5C1-B675-4B16-BED8-3A16DC488DA6}"/>
            </a:ext>
          </a:extLst>
        </xdr:cNvPr>
        <xdr:cNvSpPr txBox="1"/>
      </xdr:nvSpPr>
      <xdr:spPr>
        <a:xfrm>
          <a:off x="28308300"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295</xdr:row>
      <xdr:rowOff>0</xdr:rowOff>
    </xdr:from>
    <xdr:ext cx="184731" cy="264560"/>
    <xdr:sp macro="" textlink="">
      <xdr:nvSpPr>
        <xdr:cNvPr id="176" name="テキスト ボックス 175">
          <a:extLst>
            <a:ext uri="{FF2B5EF4-FFF2-40B4-BE49-F238E27FC236}">
              <a16:creationId xmlns:a16="http://schemas.microsoft.com/office/drawing/2014/main" id="{D78F8732-E92D-4C73-8EBC-D69D59141E7F}"/>
            </a:ext>
          </a:extLst>
        </xdr:cNvPr>
        <xdr:cNvSpPr txBox="1"/>
      </xdr:nvSpPr>
      <xdr:spPr>
        <a:xfrm>
          <a:off x="369744"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295</xdr:row>
      <xdr:rowOff>0</xdr:rowOff>
    </xdr:from>
    <xdr:ext cx="184731" cy="264560"/>
    <xdr:sp macro="" textlink="">
      <xdr:nvSpPr>
        <xdr:cNvPr id="177" name="テキスト ボックス 176">
          <a:extLst>
            <a:ext uri="{FF2B5EF4-FFF2-40B4-BE49-F238E27FC236}">
              <a16:creationId xmlns:a16="http://schemas.microsoft.com/office/drawing/2014/main" id="{1DC8165D-6B28-40C8-9FC5-3C00B18A92FB}"/>
            </a:ext>
          </a:extLst>
        </xdr:cNvPr>
        <xdr:cNvSpPr txBox="1"/>
      </xdr:nvSpPr>
      <xdr:spPr>
        <a:xfrm>
          <a:off x="369744"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303</xdr:row>
      <xdr:rowOff>0</xdr:rowOff>
    </xdr:from>
    <xdr:ext cx="184731" cy="264560"/>
    <xdr:sp macro="" textlink="">
      <xdr:nvSpPr>
        <xdr:cNvPr id="178" name="テキスト ボックス 177">
          <a:extLst>
            <a:ext uri="{FF2B5EF4-FFF2-40B4-BE49-F238E27FC236}">
              <a16:creationId xmlns:a16="http://schemas.microsoft.com/office/drawing/2014/main" id="{733CD006-D704-4C71-8EC1-3385B1C09B03}"/>
            </a:ext>
          </a:extLst>
        </xdr:cNvPr>
        <xdr:cNvSpPr txBox="1"/>
      </xdr:nvSpPr>
      <xdr:spPr>
        <a:xfrm>
          <a:off x="2830830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303</xdr:row>
      <xdr:rowOff>0</xdr:rowOff>
    </xdr:from>
    <xdr:ext cx="184731" cy="264560"/>
    <xdr:sp macro="" textlink="">
      <xdr:nvSpPr>
        <xdr:cNvPr id="179" name="テキスト ボックス 178">
          <a:extLst>
            <a:ext uri="{FF2B5EF4-FFF2-40B4-BE49-F238E27FC236}">
              <a16:creationId xmlns:a16="http://schemas.microsoft.com/office/drawing/2014/main" id="{1AFFC5F2-08A1-4324-8B11-988504AB739E}"/>
            </a:ext>
          </a:extLst>
        </xdr:cNvPr>
        <xdr:cNvSpPr txBox="1"/>
      </xdr:nvSpPr>
      <xdr:spPr>
        <a:xfrm>
          <a:off x="2830830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303</xdr:row>
      <xdr:rowOff>0</xdr:rowOff>
    </xdr:from>
    <xdr:ext cx="184731" cy="264560"/>
    <xdr:sp macro="" textlink="">
      <xdr:nvSpPr>
        <xdr:cNvPr id="180" name="テキスト ボックス 179">
          <a:extLst>
            <a:ext uri="{FF2B5EF4-FFF2-40B4-BE49-F238E27FC236}">
              <a16:creationId xmlns:a16="http://schemas.microsoft.com/office/drawing/2014/main" id="{EEC5FFB8-5F5F-45AF-AB3E-2658B2068605}"/>
            </a:ext>
          </a:extLst>
        </xdr:cNvPr>
        <xdr:cNvSpPr txBox="1"/>
      </xdr:nvSpPr>
      <xdr:spPr>
        <a:xfrm>
          <a:off x="369744"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303</xdr:row>
      <xdr:rowOff>0</xdr:rowOff>
    </xdr:from>
    <xdr:ext cx="184731" cy="264560"/>
    <xdr:sp macro="" textlink="">
      <xdr:nvSpPr>
        <xdr:cNvPr id="181" name="テキスト ボックス 180">
          <a:extLst>
            <a:ext uri="{FF2B5EF4-FFF2-40B4-BE49-F238E27FC236}">
              <a16:creationId xmlns:a16="http://schemas.microsoft.com/office/drawing/2014/main" id="{5A1596C1-4C22-4F4B-A61B-353E4447E1DD}"/>
            </a:ext>
          </a:extLst>
        </xdr:cNvPr>
        <xdr:cNvSpPr txBox="1"/>
      </xdr:nvSpPr>
      <xdr:spPr>
        <a:xfrm>
          <a:off x="369744"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299</xdr:row>
      <xdr:rowOff>0</xdr:rowOff>
    </xdr:from>
    <xdr:ext cx="184731" cy="264560"/>
    <xdr:sp macro="" textlink="">
      <xdr:nvSpPr>
        <xdr:cNvPr id="182" name="テキスト ボックス 181">
          <a:extLst>
            <a:ext uri="{FF2B5EF4-FFF2-40B4-BE49-F238E27FC236}">
              <a16:creationId xmlns:a16="http://schemas.microsoft.com/office/drawing/2014/main" id="{939D93E0-978F-4B1F-B2FA-C0F1894FCA62}"/>
            </a:ext>
          </a:extLst>
        </xdr:cNvPr>
        <xdr:cNvSpPr txBox="1"/>
      </xdr:nvSpPr>
      <xdr:spPr>
        <a:xfrm>
          <a:off x="28308300"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299</xdr:row>
      <xdr:rowOff>0</xdr:rowOff>
    </xdr:from>
    <xdr:ext cx="184731" cy="264560"/>
    <xdr:sp macro="" textlink="">
      <xdr:nvSpPr>
        <xdr:cNvPr id="183" name="テキスト ボックス 182">
          <a:extLst>
            <a:ext uri="{FF2B5EF4-FFF2-40B4-BE49-F238E27FC236}">
              <a16:creationId xmlns:a16="http://schemas.microsoft.com/office/drawing/2014/main" id="{94D76EB4-CAD1-4C9D-8ADA-FD492B16D4B7}"/>
            </a:ext>
          </a:extLst>
        </xdr:cNvPr>
        <xdr:cNvSpPr txBox="1"/>
      </xdr:nvSpPr>
      <xdr:spPr>
        <a:xfrm>
          <a:off x="28308300"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299</xdr:row>
      <xdr:rowOff>0</xdr:rowOff>
    </xdr:from>
    <xdr:ext cx="184731" cy="264560"/>
    <xdr:sp macro="" textlink="">
      <xdr:nvSpPr>
        <xdr:cNvPr id="184" name="テキスト ボックス 183">
          <a:extLst>
            <a:ext uri="{FF2B5EF4-FFF2-40B4-BE49-F238E27FC236}">
              <a16:creationId xmlns:a16="http://schemas.microsoft.com/office/drawing/2014/main" id="{246269CA-66D2-4E34-B8AE-483A50DEBA81}"/>
            </a:ext>
          </a:extLst>
        </xdr:cNvPr>
        <xdr:cNvSpPr txBox="1"/>
      </xdr:nvSpPr>
      <xdr:spPr>
        <a:xfrm>
          <a:off x="369744"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299</xdr:row>
      <xdr:rowOff>0</xdr:rowOff>
    </xdr:from>
    <xdr:ext cx="184731" cy="264560"/>
    <xdr:sp macro="" textlink="">
      <xdr:nvSpPr>
        <xdr:cNvPr id="185" name="テキスト ボックス 184">
          <a:extLst>
            <a:ext uri="{FF2B5EF4-FFF2-40B4-BE49-F238E27FC236}">
              <a16:creationId xmlns:a16="http://schemas.microsoft.com/office/drawing/2014/main" id="{0BD84D90-213A-40DF-88B5-CE427123A45E}"/>
            </a:ext>
          </a:extLst>
        </xdr:cNvPr>
        <xdr:cNvSpPr txBox="1"/>
      </xdr:nvSpPr>
      <xdr:spPr>
        <a:xfrm>
          <a:off x="369744"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280</xdr:row>
      <xdr:rowOff>0</xdr:rowOff>
    </xdr:from>
    <xdr:ext cx="184731" cy="264560"/>
    <xdr:sp macro="" textlink="">
      <xdr:nvSpPr>
        <xdr:cNvPr id="186" name="テキスト ボックス 185">
          <a:extLst>
            <a:ext uri="{FF2B5EF4-FFF2-40B4-BE49-F238E27FC236}">
              <a16:creationId xmlns:a16="http://schemas.microsoft.com/office/drawing/2014/main" id="{E2788EBD-5315-4A89-83C0-AE567B519DEF}"/>
            </a:ext>
          </a:extLst>
        </xdr:cNvPr>
        <xdr:cNvSpPr txBox="1"/>
      </xdr:nvSpPr>
      <xdr:spPr>
        <a:xfrm>
          <a:off x="28308300"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280</xdr:row>
      <xdr:rowOff>0</xdr:rowOff>
    </xdr:from>
    <xdr:ext cx="184731" cy="264560"/>
    <xdr:sp macro="" textlink="">
      <xdr:nvSpPr>
        <xdr:cNvPr id="187" name="テキスト ボックス 186">
          <a:extLst>
            <a:ext uri="{FF2B5EF4-FFF2-40B4-BE49-F238E27FC236}">
              <a16:creationId xmlns:a16="http://schemas.microsoft.com/office/drawing/2014/main" id="{F67E384B-E72D-44CC-8B55-95C4B6AA4962}"/>
            </a:ext>
          </a:extLst>
        </xdr:cNvPr>
        <xdr:cNvSpPr txBox="1"/>
      </xdr:nvSpPr>
      <xdr:spPr>
        <a:xfrm>
          <a:off x="28308300"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280</xdr:row>
      <xdr:rowOff>0</xdr:rowOff>
    </xdr:from>
    <xdr:ext cx="184731" cy="264560"/>
    <xdr:sp macro="" textlink="">
      <xdr:nvSpPr>
        <xdr:cNvPr id="188" name="テキスト ボックス 187">
          <a:extLst>
            <a:ext uri="{FF2B5EF4-FFF2-40B4-BE49-F238E27FC236}">
              <a16:creationId xmlns:a16="http://schemas.microsoft.com/office/drawing/2014/main" id="{91673568-DE3D-44B0-9702-9492862F7340}"/>
            </a:ext>
          </a:extLst>
        </xdr:cNvPr>
        <xdr:cNvSpPr txBox="1"/>
      </xdr:nvSpPr>
      <xdr:spPr>
        <a:xfrm>
          <a:off x="369744"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280</xdr:row>
      <xdr:rowOff>0</xdr:rowOff>
    </xdr:from>
    <xdr:ext cx="184731" cy="264560"/>
    <xdr:sp macro="" textlink="">
      <xdr:nvSpPr>
        <xdr:cNvPr id="189" name="テキスト ボックス 188">
          <a:extLst>
            <a:ext uri="{FF2B5EF4-FFF2-40B4-BE49-F238E27FC236}">
              <a16:creationId xmlns:a16="http://schemas.microsoft.com/office/drawing/2014/main" id="{2261D3FA-6ABF-44B3-B93C-E00D7E5896E3}"/>
            </a:ext>
          </a:extLst>
        </xdr:cNvPr>
        <xdr:cNvSpPr txBox="1"/>
      </xdr:nvSpPr>
      <xdr:spPr>
        <a:xfrm>
          <a:off x="369744"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300</xdr:row>
      <xdr:rowOff>0</xdr:rowOff>
    </xdr:from>
    <xdr:ext cx="184731" cy="264560"/>
    <xdr:sp macro="" textlink="">
      <xdr:nvSpPr>
        <xdr:cNvPr id="190" name="テキスト ボックス 189">
          <a:extLst>
            <a:ext uri="{FF2B5EF4-FFF2-40B4-BE49-F238E27FC236}">
              <a16:creationId xmlns:a16="http://schemas.microsoft.com/office/drawing/2014/main" id="{8D81E4DB-329A-4BA6-9A6C-D0DB85DE216C}"/>
            </a:ext>
          </a:extLst>
        </xdr:cNvPr>
        <xdr:cNvSpPr txBox="1"/>
      </xdr:nvSpPr>
      <xdr:spPr>
        <a:xfrm>
          <a:off x="28308300"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300</xdr:row>
      <xdr:rowOff>0</xdr:rowOff>
    </xdr:from>
    <xdr:ext cx="184731" cy="264560"/>
    <xdr:sp macro="" textlink="">
      <xdr:nvSpPr>
        <xdr:cNvPr id="191" name="テキスト ボックス 190">
          <a:extLst>
            <a:ext uri="{FF2B5EF4-FFF2-40B4-BE49-F238E27FC236}">
              <a16:creationId xmlns:a16="http://schemas.microsoft.com/office/drawing/2014/main" id="{D4BC37C2-60CC-4F58-8ABC-C39E60A6B90E}"/>
            </a:ext>
          </a:extLst>
        </xdr:cNvPr>
        <xdr:cNvSpPr txBox="1"/>
      </xdr:nvSpPr>
      <xdr:spPr>
        <a:xfrm>
          <a:off x="28308300"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300</xdr:row>
      <xdr:rowOff>0</xdr:rowOff>
    </xdr:from>
    <xdr:ext cx="184731" cy="264560"/>
    <xdr:sp macro="" textlink="">
      <xdr:nvSpPr>
        <xdr:cNvPr id="192" name="テキスト ボックス 191">
          <a:extLst>
            <a:ext uri="{FF2B5EF4-FFF2-40B4-BE49-F238E27FC236}">
              <a16:creationId xmlns:a16="http://schemas.microsoft.com/office/drawing/2014/main" id="{565EABBC-4337-49EF-A835-5E0A67AC5821}"/>
            </a:ext>
          </a:extLst>
        </xdr:cNvPr>
        <xdr:cNvSpPr txBox="1"/>
      </xdr:nvSpPr>
      <xdr:spPr>
        <a:xfrm>
          <a:off x="369744"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300</xdr:row>
      <xdr:rowOff>0</xdr:rowOff>
    </xdr:from>
    <xdr:ext cx="184731" cy="264560"/>
    <xdr:sp macro="" textlink="">
      <xdr:nvSpPr>
        <xdr:cNvPr id="193" name="テキスト ボックス 192">
          <a:extLst>
            <a:ext uri="{FF2B5EF4-FFF2-40B4-BE49-F238E27FC236}">
              <a16:creationId xmlns:a16="http://schemas.microsoft.com/office/drawing/2014/main" id="{19FFEAE3-F032-4018-BA0D-692AEAE1839A}"/>
            </a:ext>
          </a:extLst>
        </xdr:cNvPr>
        <xdr:cNvSpPr txBox="1"/>
      </xdr:nvSpPr>
      <xdr:spPr>
        <a:xfrm>
          <a:off x="369744"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69</xdr:row>
      <xdr:rowOff>0</xdr:rowOff>
    </xdr:from>
    <xdr:ext cx="184731" cy="264560"/>
    <xdr:sp macro="" textlink="">
      <xdr:nvSpPr>
        <xdr:cNvPr id="194" name="テキスト ボックス 193">
          <a:extLst>
            <a:ext uri="{FF2B5EF4-FFF2-40B4-BE49-F238E27FC236}">
              <a16:creationId xmlns:a16="http://schemas.microsoft.com/office/drawing/2014/main" id="{BB28492B-2F7A-479F-AA1E-35573F424E33}"/>
            </a:ext>
          </a:extLst>
        </xdr:cNvPr>
        <xdr:cNvSpPr txBox="1"/>
      </xdr:nvSpPr>
      <xdr:spPr>
        <a:xfrm>
          <a:off x="24450675"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69</xdr:row>
      <xdr:rowOff>0</xdr:rowOff>
    </xdr:from>
    <xdr:ext cx="184731" cy="264560"/>
    <xdr:sp macro="" textlink="">
      <xdr:nvSpPr>
        <xdr:cNvPr id="195" name="テキスト ボックス 194">
          <a:extLst>
            <a:ext uri="{FF2B5EF4-FFF2-40B4-BE49-F238E27FC236}">
              <a16:creationId xmlns:a16="http://schemas.microsoft.com/office/drawing/2014/main" id="{AE5AF846-11EA-4916-B4C5-C64F6E14261B}"/>
            </a:ext>
          </a:extLst>
        </xdr:cNvPr>
        <xdr:cNvSpPr txBox="1"/>
      </xdr:nvSpPr>
      <xdr:spPr>
        <a:xfrm>
          <a:off x="24450675"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971</xdr:row>
      <xdr:rowOff>0</xdr:rowOff>
    </xdr:from>
    <xdr:ext cx="184731" cy="264560"/>
    <xdr:sp macro="" textlink="">
      <xdr:nvSpPr>
        <xdr:cNvPr id="196" name="テキスト ボックス 195">
          <a:extLst>
            <a:ext uri="{FF2B5EF4-FFF2-40B4-BE49-F238E27FC236}">
              <a16:creationId xmlns:a16="http://schemas.microsoft.com/office/drawing/2014/main" id="{63419B4B-5D0E-4A85-9CCB-F39180135C94}"/>
            </a:ext>
          </a:extLst>
        </xdr:cNvPr>
        <xdr:cNvSpPr txBox="1"/>
      </xdr:nvSpPr>
      <xdr:spPr>
        <a:xfrm>
          <a:off x="24450675"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971</xdr:row>
      <xdr:rowOff>0</xdr:rowOff>
    </xdr:from>
    <xdr:ext cx="184731" cy="264560"/>
    <xdr:sp macro="" textlink="">
      <xdr:nvSpPr>
        <xdr:cNvPr id="197" name="テキスト ボックス 196">
          <a:extLst>
            <a:ext uri="{FF2B5EF4-FFF2-40B4-BE49-F238E27FC236}">
              <a16:creationId xmlns:a16="http://schemas.microsoft.com/office/drawing/2014/main" id="{C02226EB-E6D1-4C23-837F-40A120C015EE}"/>
            </a:ext>
          </a:extLst>
        </xdr:cNvPr>
        <xdr:cNvSpPr txBox="1"/>
      </xdr:nvSpPr>
      <xdr:spPr>
        <a:xfrm>
          <a:off x="24450675"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976</xdr:row>
      <xdr:rowOff>0</xdr:rowOff>
    </xdr:from>
    <xdr:ext cx="184731" cy="264560"/>
    <xdr:sp macro="" textlink="">
      <xdr:nvSpPr>
        <xdr:cNvPr id="198" name="テキスト ボックス 197">
          <a:extLst>
            <a:ext uri="{FF2B5EF4-FFF2-40B4-BE49-F238E27FC236}">
              <a16:creationId xmlns:a16="http://schemas.microsoft.com/office/drawing/2014/main" id="{0E52FBA5-4B0C-4596-9FD4-8D2A35C02162}"/>
            </a:ext>
          </a:extLst>
        </xdr:cNvPr>
        <xdr:cNvSpPr txBox="1"/>
      </xdr:nvSpPr>
      <xdr:spPr>
        <a:xfrm>
          <a:off x="24450675"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976</xdr:row>
      <xdr:rowOff>0</xdr:rowOff>
    </xdr:from>
    <xdr:ext cx="184731" cy="264560"/>
    <xdr:sp macro="" textlink="">
      <xdr:nvSpPr>
        <xdr:cNvPr id="199" name="テキスト ボックス 198">
          <a:extLst>
            <a:ext uri="{FF2B5EF4-FFF2-40B4-BE49-F238E27FC236}">
              <a16:creationId xmlns:a16="http://schemas.microsoft.com/office/drawing/2014/main" id="{13451C24-2010-4155-88FC-7A41F9B252EE}"/>
            </a:ext>
          </a:extLst>
        </xdr:cNvPr>
        <xdr:cNvSpPr txBox="1"/>
      </xdr:nvSpPr>
      <xdr:spPr>
        <a:xfrm>
          <a:off x="24450675"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983</xdr:row>
      <xdr:rowOff>0</xdr:rowOff>
    </xdr:from>
    <xdr:ext cx="184731" cy="264560"/>
    <xdr:sp macro="" textlink="">
      <xdr:nvSpPr>
        <xdr:cNvPr id="200" name="テキスト ボックス 199">
          <a:extLst>
            <a:ext uri="{FF2B5EF4-FFF2-40B4-BE49-F238E27FC236}">
              <a16:creationId xmlns:a16="http://schemas.microsoft.com/office/drawing/2014/main" id="{15C9C6EB-857F-40A4-A939-3B20BAF09124}"/>
            </a:ext>
          </a:extLst>
        </xdr:cNvPr>
        <xdr:cNvSpPr txBox="1"/>
      </xdr:nvSpPr>
      <xdr:spPr>
        <a:xfrm>
          <a:off x="24450675"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983</xdr:row>
      <xdr:rowOff>0</xdr:rowOff>
    </xdr:from>
    <xdr:ext cx="184731" cy="264560"/>
    <xdr:sp macro="" textlink="">
      <xdr:nvSpPr>
        <xdr:cNvPr id="201" name="テキスト ボックス 200">
          <a:extLst>
            <a:ext uri="{FF2B5EF4-FFF2-40B4-BE49-F238E27FC236}">
              <a16:creationId xmlns:a16="http://schemas.microsoft.com/office/drawing/2014/main" id="{9E049DAB-AD74-40C9-9F9A-3B87FB242048}"/>
            </a:ext>
          </a:extLst>
        </xdr:cNvPr>
        <xdr:cNvSpPr txBox="1"/>
      </xdr:nvSpPr>
      <xdr:spPr>
        <a:xfrm>
          <a:off x="24450675"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1006</xdr:row>
      <xdr:rowOff>0</xdr:rowOff>
    </xdr:from>
    <xdr:ext cx="184731" cy="264560"/>
    <xdr:sp macro="" textlink="">
      <xdr:nvSpPr>
        <xdr:cNvPr id="202" name="テキスト ボックス 201">
          <a:extLst>
            <a:ext uri="{FF2B5EF4-FFF2-40B4-BE49-F238E27FC236}">
              <a16:creationId xmlns:a16="http://schemas.microsoft.com/office/drawing/2014/main" id="{EEAE7D1D-BE19-47FD-9837-685E24CB4D8C}"/>
            </a:ext>
          </a:extLst>
        </xdr:cNvPr>
        <xdr:cNvSpPr txBox="1"/>
      </xdr:nvSpPr>
      <xdr:spPr>
        <a:xfrm>
          <a:off x="24450675"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1006</xdr:row>
      <xdr:rowOff>0</xdr:rowOff>
    </xdr:from>
    <xdr:ext cx="184731" cy="264560"/>
    <xdr:sp macro="" textlink="">
      <xdr:nvSpPr>
        <xdr:cNvPr id="203" name="テキスト ボックス 202">
          <a:extLst>
            <a:ext uri="{FF2B5EF4-FFF2-40B4-BE49-F238E27FC236}">
              <a16:creationId xmlns:a16="http://schemas.microsoft.com/office/drawing/2014/main" id="{223617B2-8E9E-433D-8400-BD9649CC253A}"/>
            </a:ext>
          </a:extLst>
        </xdr:cNvPr>
        <xdr:cNvSpPr txBox="1"/>
      </xdr:nvSpPr>
      <xdr:spPr>
        <a:xfrm>
          <a:off x="24450675"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1035</xdr:row>
      <xdr:rowOff>0</xdr:rowOff>
    </xdr:from>
    <xdr:ext cx="184731" cy="264560"/>
    <xdr:sp macro="" textlink="">
      <xdr:nvSpPr>
        <xdr:cNvPr id="204" name="テキスト ボックス 203">
          <a:extLst>
            <a:ext uri="{FF2B5EF4-FFF2-40B4-BE49-F238E27FC236}">
              <a16:creationId xmlns:a16="http://schemas.microsoft.com/office/drawing/2014/main" id="{B14E49B6-7501-4385-A681-3A9F94A0978B}"/>
            </a:ext>
          </a:extLst>
        </xdr:cNvPr>
        <xdr:cNvSpPr txBox="1"/>
      </xdr:nvSpPr>
      <xdr:spPr>
        <a:xfrm>
          <a:off x="24450675"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1035</xdr:row>
      <xdr:rowOff>0</xdr:rowOff>
    </xdr:from>
    <xdr:ext cx="184731" cy="264560"/>
    <xdr:sp macro="" textlink="">
      <xdr:nvSpPr>
        <xdr:cNvPr id="205" name="テキスト ボックス 204">
          <a:extLst>
            <a:ext uri="{FF2B5EF4-FFF2-40B4-BE49-F238E27FC236}">
              <a16:creationId xmlns:a16="http://schemas.microsoft.com/office/drawing/2014/main" id="{0E4D55AB-3770-44AF-A9BF-B6BB8759F063}"/>
            </a:ext>
          </a:extLst>
        </xdr:cNvPr>
        <xdr:cNvSpPr txBox="1"/>
      </xdr:nvSpPr>
      <xdr:spPr>
        <a:xfrm>
          <a:off x="24450675"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245</xdr:row>
      <xdr:rowOff>0</xdr:rowOff>
    </xdr:from>
    <xdr:ext cx="184731" cy="264560"/>
    <xdr:sp macro="" textlink="">
      <xdr:nvSpPr>
        <xdr:cNvPr id="206" name="テキスト ボックス 205">
          <a:extLst>
            <a:ext uri="{FF2B5EF4-FFF2-40B4-BE49-F238E27FC236}">
              <a16:creationId xmlns:a16="http://schemas.microsoft.com/office/drawing/2014/main" id="{A6ADAB10-AB41-4B41-A574-949581939F9F}"/>
            </a:ext>
          </a:extLst>
        </xdr:cNvPr>
        <xdr:cNvSpPr txBox="1"/>
      </xdr:nvSpPr>
      <xdr:spPr>
        <a:xfrm>
          <a:off x="2445067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245</xdr:row>
      <xdr:rowOff>0</xdr:rowOff>
    </xdr:from>
    <xdr:ext cx="184731" cy="264560"/>
    <xdr:sp macro="" textlink="">
      <xdr:nvSpPr>
        <xdr:cNvPr id="207" name="テキスト ボックス 206">
          <a:extLst>
            <a:ext uri="{FF2B5EF4-FFF2-40B4-BE49-F238E27FC236}">
              <a16:creationId xmlns:a16="http://schemas.microsoft.com/office/drawing/2014/main" id="{91AB4ACB-BD7F-4666-BEB0-27D8D63561E4}"/>
            </a:ext>
          </a:extLst>
        </xdr:cNvPr>
        <xdr:cNvSpPr txBox="1"/>
      </xdr:nvSpPr>
      <xdr:spPr>
        <a:xfrm>
          <a:off x="2445067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316</xdr:row>
      <xdr:rowOff>0</xdr:rowOff>
    </xdr:from>
    <xdr:ext cx="184731" cy="264560"/>
    <xdr:sp macro="" textlink="">
      <xdr:nvSpPr>
        <xdr:cNvPr id="208" name="テキスト ボックス 207">
          <a:extLst>
            <a:ext uri="{FF2B5EF4-FFF2-40B4-BE49-F238E27FC236}">
              <a16:creationId xmlns:a16="http://schemas.microsoft.com/office/drawing/2014/main" id="{7504F6D1-8AF1-4F1A-A1EA-D2CD90AE8374}"/>
            </a:ext>
          </a:extLst>
        </xdr:cNvPr>
        <xdr:cNvSpPr txBox="1"/>
      </xdr:nvSpPr>
      <xdr:spPr>
        <a:xfrm>
          <a:off x="24450675"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316</xdr:row>
      <xdr:rowOff>0</xdr:rowOff>
    </xdr:from>
    <xdr:ext cx="184731" cy="264560"/>
    <xdr:sp macro="" textlink="">
      <xdr:nvSpPr>
        <xdr:cNvPr id="209" name="テキスト ボックス 208">
          <a:extLst>
            <a:ext uri="{FF2B5EF4-FFF2-40B4-BE49-F238E27FC236}">
              <a16:creationId xmlns:a16="http://schemas.microsoft.com/office/drawing/2014/main" id="{0C927A16-AAFC-4521-B438-E30B29E23761}"/>
            </a:ext>
          </a:extLst>
        </xdr:cNvPr>
        <xdr:cNvSpPr txBox="1"/>
      </xdr:nvSpPr>
      <xdr:spPr>
        <a:xfrm>
          <a:off x="24450675"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89</xdr:row>
      <xdr:rowOff>0</xdr:rowOff>
    </xdr:from>
    <xdr:ext cx="184731" cy="264560"/>
    <xdr:sp macro="" textlink="">
      <xdr:nvSpPr>
        <xdr:cNvPr id="210" name="テキスト ボックス 209">
          <a:extLst>
            <a:ext uri="{FF2B5EF4-FFF2-40B4-BE49-F238E27FC236}">
              <a16:creationId xmlns:a16="http://schemas.microsoft.com/office/drawing/2014/main" id="{283DEAF5-33DD-4133-8C51-D324E2986E4C}"/>
            </a:ext>
          </a:extLst>
        </xdr:cNvPr>
        <xdr:cNvSpPr txBox="1"/>
      </xdr:nvSpPr>
      <xdr:spPr>
        <a:xfrm>
          <a:off x="24450675"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89</xdr:row>
      <xdr:rowOff>0</xdr:rowOff>
    </xdr:from>
    <xdr:ext cx="184731" cy="264560"/>
    <xdr:sp macro="" textlink="">
      <xdr:nvSpPr>
        <xdr:cNvPr id="211" name="テキスト ボックス 210">
          <a:extLst>
            <a:ext uri="{FF2B5EF4-FFF2-40B4-BE49-F238E27FC236}">
              <a16:creationId xmlns:a16="http://schemas.microsoft.com/office/drawing/2014/main" id="{6FDF60EB-B372-49BD-973A-DD31CE04AA4B}"/>
            </a:ext>
          </a:extLst>
        </xdr:cNvPr>
        <xdr:cNvSpPr txBox="1"/>
      </xdr:nvSpPr>
      <xdr:spPr>
        <a:xfrm>
          <a:off x="24450675"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30</xdr:row>
      <xdr:rowOff>0</xdr:rowOff>
    </xdr:from>
    <xdr:ext cx="184731" cy="264560"/>
    <xdr:sp macro="" textlink="">
      <xdr:nvSpPr>
        <xdr:cNvPr id="212" name="テキスト ボックス 211">
          <a:extLst>
            <a:ext uri="{FF2B5EF4-FFF2-40B4-BE49-F238E27FC236}">
              <a16:creationId xmlns:a16="http://schemas.microsoft.com/office/drawing/2014/main" id="{68E60FC8-E419-449D-A559-6AA07712411C}"/>
            </a:ext>
          </a:extLst>
        </xdr:cNvPr>
        <xdr:cNvSpPr txBox="1"/>
      </xdr:nvSpPr>
      <xdr:spPr>
        <a:xfrm>
          <a:off x="2445067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30</xdr:row>
      <xdr:rowOff>0</xdr:rowOff>
    </xdr:from>
    <xdr:ext cx="184731" cy="264560"/>
    <xdr:sp macro="" textlink="">
      <xdr:nvSpPr>
        <xdr:cNvPr id="213" name="テキスト ボックス 212">
          <a:extLst>
            <a:ext uri="{FF2B5EF4-FFF2-40B4-BE49-F238E27FC236}">
              <a16:creationId xmlns:a16="http://schemas.microsoft.com/office/drawing/2014/main" id="{C13B37E2-66E0-4009-9AEE-DC48C3365C2A}"/>
            </a:ext>
          </a:extLst>
        </xdr:cNvPr>
        <xdr:cNvSpPr txBox="1"/>
      </xdr:nvSpPr>
      <xdr:spPr>
        <a:xfrm>
          <a:off x="2445067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25</xdr:row>
      <xdr:rowOff>0</xdr:rowOff>
    </xdr:from>
    <xdr:ext cx="184731" cy="264560"/>
    <xdr:sp macro="" textlink="">
      <xdr:nvSpPr>
        <xdr:cNvPr id="214" name="テキスト ボックス 213">
          <a:extLst>
            <a:ext uri="{FF2B5EF4-FFF2-40B4-BE49-F238E27FC236}">
              <a16:creationId xmlns:a16="http://schemas.microsoft.com/office/drawing/2014/main" id="{EAADCFF2-5814-492A-988F-8C2D88F1325D}"/>
            </a:ext>
          </a:extLst>
        </xdr:cNvPr>
        <xdr:cNvSpPr txBox="1"/>
      </xdr:nvSpPr>
      <xdr:spPr>
        <a:xfrm>
          <a:off x="24450675"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25</xdr:row>
      <xdr:rowOff>0</xdr:rowOff>
    </xdr:from>
    <xdr:ext cx="184731" cy="264560"/>
    <xdr:sp macro="" textlink="">
      <xdr:nvSpPr>
        <xdr:cNvPr id="215" name="テキスト ボックス 214">
          <a:extLst>
            <a:ext uri="{FF2B5EF4-FFF2-40B4-BE49-F238E27FC236}">
              <a16:creationId xmlns:a16="http://schemas.microsoft.com/office/drawing/2014/main" id="{B4B00256-4F6F-48AF-8B5C-CC15F18272E6}"/>
            </a:ext>
          </a:extLst>
        </xdr:cNvPr>
        <xdr:cNvSpPr txBox="1"/>
      </xdr:nvSpPr>
      <xdr:spPr>
        <a:xfrm>
          <a:off x="24450675"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29</xdr:row>
      <xdr:rowOff>0</xdr:rowOff>
    </xdr:from>
    <xdr:ext cx="184731" cy="264560"/>
    <xdr:sp macro="" textlink="">
      <xdr:nvSpPr>
        <xdr:cNvPr id="216" name="テキスト ボックス 215">
          <a:extLst>
            <a:ext uri="{FF2B5EF4-FFF2-40B4-BE49-F238E27FC236}">
              <a16:creationId xmlns:a16="http://schemas.microsoft.com/office/drawing/2014/main" id="{80B57850-4F3A-4C73-8DD3-ACE9E8B6994E}"/>
            </a:ext>
          </a:extLst>
        </xdr:cNvPr>
        <xdr:cNvSpPr txBox="1"/>
      </xdr:nvSpPr>
      <xdr:spPr>
        <a:xfrm>
          <a:off x="24450675"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29</xdr:row>
      <xdr:rowOff>0</xdr:rowOff>
    </xdr:from>
    <xdr:ext cx="184731" cy="264560"/>
    <xdr:sp macro="" textlink="">
      <xdr:nvSpPr>
        <xdr:cNvPr id="217" name="テキスト ボックス 216">
          <a:extLst>
            <a:ext uri="{FF2B5EF4-FFF2-40B4-BE49-F238E27FC236}">
              <a16:creationId xmlns:a16="http://schemas.microsoft.com/office/drawing/2014/main" id="{A346C20D-3638-4199-81ED-504E500D3817}"/>
            </a:ext>
          </a:extLst>
        </xdr:cNvPr>
        <xdr:cNvSpPr txBox="1"/>
      </xdr:nvSpPr>
      <xdr:spPr>
        <a:xfrm>
          <a:off x="24450675"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23</xdr:row>
      <xdr:rowOff>0</xdr:rowOff>
    </xdr:from>
    <xdr:ext cx="184731" cy="264560"/>
    <xdr:sp macro="" textlink="">
      <xdr:nvSpPr>
        <xdr:cNvPr id="218" name="テキスト ボックス 217">
          <a:extLst>
            <a:ext uri="{FF2B5EF4-FFF2-40B4-BE49-F238E27FC236}">
              <a16:creationId xmlns:a16="http://schemas.microsoft.com/office/drawing/2014/main" id="{CF49B77D-E5FF-48A5-A1AA-7C10ABF9494F}"/>
            </a:ext>
          </a:extLst>
        </xdr:cNvPr>
        <xdr:cNvSpPr txBox="1"/>
      </xdr:nvSpPr>
      <xdr:spPr>
        <a:xfrm>
          <a:off x="2445067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23</xdr:row>
      <xdr:rowOff>0</xdr:rowOff>
    </xdr:from>
    <xdr:ext cx="184731" cy="264560"/>
    <xdr:sp macro="" textlink="">
      <xdr:nvSpPr>
        <xdr:cNvPr id="219" name="テキスト ボックス 218">
          <a:extLst>
            <a:ext uri="{FF2B5EF4-FFF2-40B4-BE49-F238E27FC236}">
              <a16:creationId xmlns:a16="http://schemas.microsoft.com/office/drawing/2014/main" id="{D14D19B4-E6AF-4CC5-A028-0BF1A11F7B8E}"/>
            </a:ext>
          </a:extLst>
        </xdr:cNvPr>
        <xdr:cNvSpPr txBox="1"/>
      </xdr:nvSpPr>
      <xdr:spPr>
        <a:xfrm>
          <a:off x="2445067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46</xdr:row>
      <xdr:rowOff>0</xdr:rowOff>
    </xdr:from>
    <xdr:ext cx="184731" cy="264560"/>
    <xdr:sp macro="" textlink="">
      <xdr:nvSpPr>
        <xdr:cNvPr id="220" name="テキスト ボックス 219">
          <a:extLst>
            <a:ext uri="{FF2B5EF4-FFF2-40B4-BE49-F238E27FC236}">
              <a16:creationId xmlns:a16="http://schemas.microsoft.com/office/drawing/2014/main" id="{7B01223C-8DE5-4DD1-BB26-663405BFB8C7}"/>
            </a:ext>
          </a:extLst>
        </xdr:cNvPr>
        <xdr:cNvSpPr txBox="1"/>
      </xdr:nvSpPr>
      <xdr:spPr>
        <a:xfrm>
          <a:off x="24450675"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46</xdr:row>
      <xdr:rowOff>0</xdr:rowOff>
    </xdr:from>
    <xdr:ext cx="184731" cy="264560"/>
    <xdr:sp macro="" textlink="">
      <xdr:nvSpPr>
        <xdr:cNvPr id="221" name="テキスト ボックス 220">
          <a:extLst>
            <a:ext uri="{FF2B5EF4-FFF2-40B4-BE49-F238E27FC236}">
              <a16:creationId xmlns:a16="http://schemas.microsoft.com/office/drawing/2014/main" id="{3ED42266-22A0-4FDB-A3E5-E4EA5EF6299E}"/>
            </a:ext>
          </a:extLst>
        </xdr:cNvPr>
        <xdr:cNvSpPr txBox="1"/>
      </xdr:nvSpPr>
      <xdr:spPr>
        <a:xfrm>
          <a:off x="24450675"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48</xdr:row>
      <xdr:rowOff>0</xdr:rowOff>
    </xdr:from>
    <xdr:ext cx="184731" cy="264560"/>
    <xdr:sp macro="" textlink="">
      <xdr:nvSpPr>
        <xdr:cNvPr id="222" name="テキスト ボックス 221">
          <a:extLst>
            <a:ext uri="{FF2B5EF4-FFF2-40B4-BE49-F238E27FC236}">
              <a16:creationId xmlns:a16="http://schemas.microsoft.com/office/drawing/2014/main" id="{55EF5C3F-E093-4538-B400-7B70644941CE}"/>
            </a:ext>
          </a:extLst>
        </xdr:cNvPr>
        <xdr:cNvSpPr txBox="1"/>
      </xdr:nvSpPr>
      <xdr:spPr>
        <a:xfrm>
          <a:off x="24450675"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48</xdr:row>
      <xdr:rowOff>0</xdr:rowOff>
    </xdr:from>
    <xdr:ext cx="184731" cy="264560"/>
    <xdr:sp macro="" textlink="">
      <xdr:nvSpPr>
        <xdr:cNvPr id="223" name="テキスト ボックス 222">
          <a:extLst>
            <a:ext uri="{FF2B5EF4-FFF2-40B4-BE49-F238E27FC236}">
              <a16:creationId xmlns:a16="http://schemas.microsoft.com/office/drawing/2014/main" id="{397FD42D-2351-4B1A-B1E7-9F689E027DAA}"/>
            </a:ext>
          </a:extLst>
        </xdr:cNvPr>
        <xdr:cNvSpPr txBox="1"/>
      </xdr:nvSpPr>
      <xdr:spPr>
        <a:xfrm>
          <a:off x="24450675"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104</xdr:row>
      <xdr:rowOff>0</xdr:rowOff>
    </xdr:from>
    <xdr:ext cx="184731" cy="264560"/>
    <xdr:sp macro="" textlink="">
      <xdr:nvSpPr>
        <xdr:cNvPr id="224" name="テキスト ボックス 223">
          <a:extLst>
            <a:ext uri="{FF2B5EF4-FFF2-40B4-BE49-F238E27FC236}">
              <a16:creationId xmlns:a16="http://schemas.microsoft.com/office/drawing/2014/main" id="{7FCA7664-BE1F-4467-B572-E46FF9549967}"/>
            </a:ext>
          </a:extLst>
        </xdr:cNvPr>
        <xdr:cNvSpPr txBox="1"/>
      </xdr:nvSpPr>
      <xdr:spPr>
        <a:xfrm>
          <a:off x="24450675"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104</xdr:row>
      <xdr:rowOff>0</xdr:rowOff>
    </xdr:from>
    <xdr:ext cx="184731" cy="264560"/>
    <xdr:sp macro="" textlink="">
      <xdr:nvSpPr>
        <xdr:cNvPr id="225" name="テキスト ボックス 224">
          <a:extLst>
            <a:ext uri="{FF2B5EF4-FFF2-40B4-BE49-F238E27FC236}">
              <a16:creationId xmlns:a16="http://schemas.microsoft.com/office/drawing/2014/main" id="{5AA83AB5-7478-422A-8D07-A6A40FB6844F}"/>
            </a:ext>
          </a:extLst>
        </xdr:cNvPr>
        <xdr:cNvSpPr txBox="1"/>
      </xdr:nvSpPr>
      <xdr:spPr>
        <a:xfrm>
          <a:off x="24450675"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98</xdr:row>
      <xdr:rowOff>0</xdr:rowOff>
    </xdr:from>
    <xdr:ext cx="184731" cy="264560"/>
    <xdr:sp macro="" textlink="">
      <xdr:nvSpPr>
        <xdr:cNvPr id="226" name="テキスト ボックス 225">
          <a:extLst>
            <a:ext uri="{FF2B5EF4-FFF2-40B4-BE49-F238E27FC236}">
              <a16:creationId xmlns:a16="http://schemas.microsoft.com/office/drawing/2014/main" id="{7E5B4E82-92B3-45AC-A5E8-B0EA54254A27}"/>
            </a:ext>
          </a:extLst>
        </xdr:cNvPr>
        <xdr:cNvSpPr txBox="1"/>
      </xdr:nvSpPr>
      <xdr:spPr>
        <a:xfrm>
          <a:off x="24450675"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98</xdr:row>
      <xdr:rowOff>0</xdr:rowOff>
    </xdr:from>
    <xdr:ext cx="184731" cy="264560"/>
    <xdr:sp macro="" textlink="">
      <xdr:nvSpPr>
        <xdr:cNvPr id="227" name="テキスト ボックス 226">
          <a:extLst>
            <a:ext uri="{FF2B5EF4-FFF2-40B4-BE49-F238E27FC236}">
              <a16:creationId xmlns:a16="http://schemas.microsoft.com/office/drawing/2014/main" id="{27FFFC56-6FE5-45BB-AF55-AC90E1DD508E}"/>
            </a:ext>
          </a:extLst>
        </xdr:cNvPr>
        <xdr:cNvSpPr txBox="1"/>
      </xdr:nvSpPr>
      <xdr:spPr>
        <a:xfrm>
          <a:off x="24450675"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100</xdr:row>
      <xdr:rowOff>0</xdr:rowOff>
    </xdr:from>
    <xdr:ext cx="184731" cy="264560"/>
    <xdr:sp macro="" textlink="">
      <xdr:nvSpPr>
        <xdr:cNvPr id="228" name="テキスト ボックス 227">
          <a:extLst>
            <a:ext uri="{FF2B5EF4-FFF2-40B4-BE49-F238E27FC236}">
              <a16:creationId xmlns:a16="http://schemas.microsoft.com/office/drawing/2014/main" id="{552D1EF0-5E1C-4CA0-A298-23DE080C1A2F}"/>
            </a:ext>
          </a:extLst>
        </xdr:cNvPr>
        <xdr:cNvSpPr txBox="1"/>
      </xdr:nvSpPr>
      <xdr:spPr>
        <a:xfrm>
          <a:off x="244506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100</xdr:row>
      <xdr:rowOff>0</xdr:rowOff>
    </xdr:from>
    <xdr:ext cx="184731" cy="264560"/>
    <xdr:sp macro="" textlink="">
      <xdr:nvSpPr>
        <xdr:cNvPr id="229" name="テキスト ボックス 228">
          <a:extLst>
            <a:ext uri="{FF2B5EF4-FFF2-40B4-BE49-F238E27FC236}">
              <a16:creationId xmlns:a16="http://schemas.microsoft.com/office/drawing/2014/main" id="{9BB27733-3663-45FA-A9DF-02039B0032E6}"/>
            </a:ext>
          </a:extLst>
        </xdr:cNvPr>
        <xdr:cNvSpPr txBox="1"/>
      </xdr:nvSpPr>
      <xdr:spPr>
        <a:xfrm>
          <a:off x="244506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125</xdr:row>
      <xdr:rowOff>0</xdr:rowOff>
    </xdr:from>
    <xdr:ext cx="184731" cy="264560"/>
    <xdr:sp macro="" textlink="">
      <xdr:nvSpPr>
        <xdr:cNvPr id="230" name="テキスト ボックス 229">
          <a:extLst>
            <a:ext uri="{FF2B5EF4-FFF2-40B4-BE49-F238E27FC236}">
              <a16:creationId xmlns:a16="http://schemas.microsoft.com/office/drawing/2014/main" id="{B2418D01-CACB-450E-B2DF-A6E9B31CA416}"/>
            </a:ext>
          </a:extLst>
        </xdr:cNvPr>
        <xdr:cNvSpPr txBox="1"/>
      </xdr:nvSpPr>
      <xdr:spPr>
        <a:xfrm>
          <a:off x="24450675"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125</xdr:row>
      <xdr:rowOff>0</xdr:rowOff>
    </xdr:from>
    <xdr:ext cx="184731" cy="264560"/>
    <xdr:sp macro="" textlink="">
      <xdr:nvSpPr>
        <xdr:cNvPr id="231" name="テキスト ボックス 230">
          <a:extLst>
            <a:ext uri="{FF2B5EF4-FFF2-40B4-BE49-F238E27FC236}">
              <a16:creationId xmlns:a16="http://schemas.microsoft.com/office/drawing/2014/main" id="{A22623A4-B6DC-4B1F-BB94-CF13E4E55D46}"/>
            </a:ext>
          </a:extLst>
        </xdr:cNvPr>
        <xdr:cNvSpPr txBox="1"/>
      </xdr:nvSpPr>
      <xdr:spPr>
        <a:xfrm>
          <a:off x="24450675"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133</xdr:row>
      <xdr:rowOff>0</xdr:rowOff>
    </xdr:from>
    <xdr:ext cx="184731" cy="264560"/>
    <xdr:sp macro="" textlink="">
      <xdr:nvSpPr>
        <xdr:cNvPr id="232" name="テキスト ボックス 231">
          <a:extLst>
            <a:ext uri="{FF2B5EF4-FFF2-40B4-BE49-F238E27FC236}">
              <a16:creationId xmlns:a16="http://schemas.microsoft.com/office/drawing/2014/main" id="{6D2317A9-285E-4D99-A4BC-F04275D99D77}"/>
            </a:ext>
          </a:extLst>
        </xdr:cNvPr>
        <xdr:cNvSpPr txBox="1"/>
      </xdr:nvSpPr>
      <xdr:spPr>
        <a:xfrm>
          <a:off x="2445067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133</xdr:row>
      <xdr:rowOff>0</xdr:rowOff>
    </xdr:from>
    <xdr:ext cx="184731" cy="264560"/>
    <xdr:sp macro="" textlink="">
      <xdr:nvSpPr>
        <xdr:cNvPr id="233" name="テキスト ボックス 232">
          <a:extLst>
            <a:ext uri="{FF2B5EF4-FFF2-40B4-BE49-F238E27FC236}">
              <a16:creationId xmlns:a16="http://schemas.microsoft.com/office/drawing/2014/main" id="{D225A506-D4DD-455A-8A16-90F1811DB067}"/>
            </a:ext>
          </a:extLst>
        </xdr:cNvPr>
        <xdr:cNvSpPr txBox="1"/>
      </xdr:nvSpPr>
      <xdr:spPr>
        <a:xfrm>
          <a:off x="2445067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116</xdr:row>
      <xdr:rowOff>0</xdr:rowOff>
    </xdr:from>
    <xdr:ext cx="184731" cy="264560"/>
    <xdr:sp macro="" textlink="">
      <xdr:nvSpPr>
        <xdr:cNvPr id="234" name="テキスト ボックス 233">
          <a:extLst>
            <a:ext uri="{FF2B5EF4-FFF2-40B4-BE49-F238E27FC236}">
              <a16:creationId xmlns:a16="http://schemas.microsoft.com/office/drawing/2014/main" id="{B463502C-9B01-414C-82C8-6F1D363D889B}"/>
            </a:ext>
          </a:extLst>
        </xdr:cNvPr>
        <xdr:cNvSpPr txBox="1"/>
      </xdr:nvSpPr>
      <xdr:spPr>
        <a:xfrm>
          <a:off x="24450675"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116</xdr:row>
      <xdr:rowOff>0</xdr:rowOff>
    </xdr:from>
    <xdr:ext cx="184731" cy="264560"/>
    <xdr:sp macro="" textlink="">
      <xdr:nvSpPr>
        <xdr:cNvPr id="235" name="テキスト ボックス 234">
          <a:extLst>
            <a:ext uri="{FF2B5EF4-FFF2-40B4-BE49-F238E27FC236}">
              <a16:creationId xmlns:a16="http://schemas.microsoft.com/office/drawing/2014/main" id="{667779C8-034E-47C0-B724-61D6BB6C878A}"/>
            </a:ext>
          </a:extLst>
        </xdr:cNvPr>
        <xdr:cNvSpPr txBox="1"/>
      </xdr:nvSpPr>
      <xdr:spPr>
        <a:xfrm>
          <a:off x="24450675"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158</xdr:row>
      <xdr:rowOff>0</xdr:rowOff>
    </xdr:from>
    <xdr:ext cx="184731" cy="264560"/>
    <xdr:sp macro="" textlink="">
      <xdr:nvSpPr>
        <xdr:cNvPr id="236" name="テキスト ボックス 235">
          <a:extLst>
            <a:ext uri="{FF2B5EF4-FFF2-40B4-BE49-F238E27FC236}">
              <a16:creationId xmlns:a16="http://schemas.microsoft.com/office/drawing/2014/main" id="{8812F413-5A52-447B-934F-207E8838DF64}"/>
            </a:ext>
          </a:extLst>
        </xdr:cNvPr>
        <xdr:cNvSpPr txBox="1"/>
      </xdr:nvSpPr>
      <xdr:spPr>
        <a:xfrm>
          <a:off x="24450675"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158</xdr:row>
      <xdr:rowOff>0</xdr:rowOff>
    </xdr:from>
    <xdr:ext cx="184731" cy="264560"/>
    <xdr:sp macro="" textlink="">
      <xdr:nvSpPr>
        <xdr:cNvPr id="237" name="テキスト ボックス 236">
          <a:extLst>
            <a:ext uri="{FF2B5EF4-FFF2-40B4-BE49-F238E27FC236}">
              <a16:creationId xmlns:a16="http://schemas.microsoft.com/office/drawing/2014/main" id="{71C11B15-4F50-4B50-99A8-4AB12F00D288}"/>
            </a:ext>
          </a:extLst>
        </xdr:cNvPr>
        <xdr:cNvSpPr txBox="1"/>
      </xdr:nvSpPr>
      <xdr:spPr>
        <a:xfrm>
          <a:off x="24450675"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163</xdr:row>
      <xdr:rowOff>0</xdr:rowOff>
    </xdr:from>
    <xdr:ext cx="184731" cy="264560"/>
    <xdr:sp macro="" textlink="">
      <xdr:nvSpPr>
        <xdr:cNvPr id="238" name="テキスト ボックス 237">
          <a:extLst>
            <a:ext uri="{FF2B5EF4-FFF2-40B4-BE49-F238E27FC236}">
              <a16:creationId xmlns:a16="http://schemas.microsoft.com/office/drawing/2014/main" id="{340A0DD5-0478-4D94-BE7F-F83A920E9BBC}"/>
            </a:ext>
          </a:extLst>
        </xdr:cNvPr>
        <xdr:cNvSpPr txBox="1"/>
      </xdr:nvSpPr>
      <xdr:spPr>
        <a:xfrm>
          <a:off x="24450675"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163</xdr:row>
      <xdr:rowOff>0</xdr:rowOff>
    </xdr:from>
    <xdr:ext cx="184731" cy="264560"/>
    <xdr:sp macro="" textlink="">
      <xdr:nvSpPr>
        <xdr:cNvPr id="239" name="テキスト ボックス 238">
          <a:extLst>
            <a:ext uri="{FF2B5EF4-FFF2-40B4-BE49-F238E27FC236}">
              <a16:creationId xmlns:a16="http://schemas.microsoft.com/office/drawing/2014/main" id="{491DBD43-DF81-49F1-B8CE-4ABE1C5187D3}"/>
            </a:ext>
          </a:extLst>
        </xdr:cNvPr>
        <xdr:cNvSpPr txBox="1"/>
      </xdr:nvSpPr>
      <xdr:spPr>
        <a:xfrm>
          <a:off x="24450675"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168</xdr:row>
      <xdr:rowOff>0</xdr:rowOff>
    </xdr:from>
    <xdr:ext cx="184731" cy="264560"/>
    <xdr:sp macro="" textlink="">
      <xdr:nvSpPr>
        <xdr:cNvPr id="240" name="テキスト ボックス 239">
          <a:extLst>
            <a:ext uri="{FF2B5EF4-FFF2-40B4-BE49-F238E27FC236}">
              <a16:creationId xmlns:a16="http://schemas.microsoft.com/office/drawing/2014/main" id="{C35BAEF3-A812-46F6-ADCD-5C40FC4B6C8F}"/>
            </a:ext>
          </a:extLst>
        </xdr:cNvPr>
        <xdr:cNvSpPr txBox="1"/>
      </xdr:nvSpPr>
      <xdr:spPr>
        <a:xfrm>
          <a:off x="24450675"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168</xdr:row>
      <xdr:rowOff>0</xdr:rowOff>
    </xdr:from>
    <xdr:ext cx="184731" cy="264560"/>
    <xdr:sp macro="" textlink="">
      <xdr:nvSpPr>
        <xdr:cNvPr id="241" name="テキスト ボックス 240">
          <a:extLst>
            <a:ext uri="{FF2B5EF4-FFF2-40B4-BE49-F238E27FC236}">
              <a16:creationId xmlns:a16="http://schemas.microsoft.com/office/drawing/2014/main" id="{002DE14D-D2A7-44DA-B587-CDA0BB561D68}"/>
            </a:ext>
          </a:extLst>
        </xdr:cNvPr>
        <xdr:cNvSpPr txBox="1"/>
      </xdr:nvSpPr>
      <xdr:spPr>
        <a:xfrm>
          <a:off x="24450675"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182</xdr:row>
      <xdr:rowOff>0</xdr:rowOff>
    </xdr:from>
    <xdr:ext cx="184731" cy="264560"/>
    <xdr:sp macro="" textlink="">
      <xdr:nvSpPr>
        <xdr:cNvPr id="242" name="テキスト ボックス 241">
          <a:extLst>
            <a:ext uri="{FF2B5EF4-FFF2-40B4-BE49-F238E27FC236}">
              <a16:creationId xmlns:a16="http://schemas.microsoft.com/office/drawing/2014/main" id="{D2D43B8A-8B29-49CD-A980-AAB9BE5F35A8}"/>
            </a:ext>
          </a:extLst>
        </xdr:cNvPr>
        <xdr:cNvSpPr txBox="1"/>
      </xdr:nvSpPr>
      <xdr:spPr>
        <a:xfrm>
          <a:off x="24450675"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182</xdr:row>
      <xdr:rowOff>0</xdr:rowOff>
    </xdr:from>
    <xdr:ext cx="184731" cy="264560"/>
    <xdr:sp macro="" textlink="">
      <xdr:nvSpPr>
        <xdr:cNvPr id="243" name="テキスト ボックス 242">
          <a:extLst>
            <a:ext uri="{FF2B5EF4-FFF2-40B4-BE49-F238E27FC236}">
              <a16:creationId xmlns:a16="http://schemas.microsoft.com/office/drawing/2014/main" id="{1B0BBC19-8B13-474F-9099-368FEB8F398D}"/>
            </a:ext>
          </a:extLst>
        </xdr:cNvPr>
        <xdr:cNvSpPr txBox="1"/>
      </xdr:nvSpPr>
      <xdr:spPr>
        <a:xfrm>
          <a:off x="24450675"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187</xdr:row>
      <xdr:rowOff>0</xdr:rowOff>
    </xdr:from>
    <xdr:ext cx="184731" cy="264560"/>
    <xdr:sp macro="" textlink="">
      <xdr:nvSpPr>
        <xdr:cNvPr id="244" name="テキスト ボックス 243">
          <a:extLst>
            <a:ext uri="{FF2B5EF4-FFF2-40B4-BE49-F238E27FC236}">
              <a16:creationId xmlns:a16="http://schemas.microsoft.com/office/drawing/2014/main" id="{A545B7EF-9D48-4857-A973-03881FFE68D2}"/>
            </a:ext>
          </a:extLst>
        </xdr:cNvPr>
        <xdr:cNvSpPr txBox="1"/>
      </xdr:nvSpPr>
      <xdr:spPr>
        <a:xfrm>
          <a:off x="24450675"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187</xdr:row>
      <xdr:rowOff>0</xdr:rowOff>
    </xdr:from>
    <xdr:ext cx="184731" cy="264560"/>
    <xdr:sp macro="" textlink="">
      <xdr:nvSpPr>
        <xdr:cNvPr id="245" name="テキスト ボックス 244">
          <a:extLst>
            <a:ext uri="{FF2B5EF4-FFF2-40B4-BE49-F238E27FC236}">
              <a16:creationId xmlns:a16="http://schemas.microsoft.com/office/drawing/2014/main" id="{50E3224B-2FC5-4485-956E-0D9B189BA927}"/>
            </a:ext>
          </a:extLst>
        </xdr:cNvPr>
        <xdr:cNvSpPr txBox="1"/>
      </xdr:nvSpPr>
      <xdr:spPr>
        <a:xfrm>
          <a:off x="24450675"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225</xdr:row>
      <xdr:rowOff>0</xdr:rowOff>
    </xdr:from>
    <xdr:ext cx="184731" cy="264560"/>
    <xdr:sp macro="" textlink="">
      <xdr:nvSpPr>
        <xdr:cNvPr id="246" name="テキスト ボックス 245">
          <a:extLst>
            <a:ext uri="{FF2B5EF4-FFF2-40B4-BE49-F238E27FC236}">
              <a16:creationId xmlns:a16="http://schemas.microsoft.com/office/drawing/2014/main" id="{955523E8-3770-4F6A-8E0A-D2DF60660939}"/>
            </a:ext>
          </a:extLst>
        </xdr:cNvPr>
        <xdr:cNvSpPr txBox="1"/>
      </xdr:nvSpPr>
      <xdr:spPr>
        <a:xfrm>
          <a:off x="24450675"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225</xdr:row>
      <xdr:rowOff>0</xdr:rowOff>
    </xdr:from>
    <xdr:ext cx="184731" cy="264560"/>
    <xdr:sp macro="" textlink="">
      <xdr:nvSpPr>
        <xdr:cNvPr id="247" name="テキスト ボックス 246">
          <a:extLst>
            <a:ext uri="{FF2B5EF4-FFF2-40B4-BE49-F238E27FC236}">
              <a16:creationId xmlns:a16="http://schemas.microsoft.com/office/drawing/2014/main" id="{7E76EAE5-11E4-47C1-B36D-57BD5AD4A965}"/>
            </a:ext>
          </a:extLst>
        </xdr:cNvPr>
        <xdr:cNvSpPr txBox="1"/>
      </xdr:nvSpPr>
      <xdr:spPr>
        <a:xfrm>
          <a:off x="24450675"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251</xdr:row>
      <xdr:rowOff>0</xdr:rowOff>
    </xdr:from>
    <xdr:ext cx="184731" cy="264560"/>
    <xdr:sp macro="" textlink="">
      <xdr:nvSpPr>
        <xdr:cNvPr id="248" name="テキスト ボックス 247">
          <a:extLst>
            <a:ext uri="{FF2B5EF4-FFF2-40B4-BE49-F238E27FC236}">
              <a16:creationId xmlns:a16="http://schemas.microsoft.com/office/drawing/2014/main" id="{34AE0130-7113-458A-A870-4A00CEF2BA83}"/>
            </a:ext>
          </a:extLst>
        </xdr:cNvPr>
        <xdr:cNvSpPr txBox="1"/>
      </xdr:nvSpPr>
      <xdr:spPr>
        <a:xfrm>
          <a:off x="24450675"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251</xdr:row>
      <xdr:rowOff>0</xdr:rowOff>
    </xdr:from>
    <xdr:ext cx="184731" cy="264560"/>
    <xdr:sp macro="" textlink="">
      <xdr:nvSpPr>
        <xdr:cNvPr id="249" name="テキスト ボックス 248">
          <a:extLst>
            <a:ext uri="{FF2B5EF4-FFF2-40B4-BE49-F238E27FC236}">
              <a16:creationId xmlns:a16="http://schemas.microsoft.com/office/drawing/2014/main" id="{3761A4F4-E29E-41E3-B3F1-AB6EF6241F97}"/>
            </a:ext>
          </a:extLst>
        </xdr:cNvPr>
        <xdr:cNvSpPr txBox="1"/>
      </xdr:nvSpPr>
      <xdr:spPr>
        <a:xfrm>
          <a:off x="24450675"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199</xdr:row>
      <xdr:rowOff>0</xdr:rowOff>
    </xdr:from>
    <xdr:ext cx="184731" cy="264560"/>
    <xdr:sp macro="" textlink="">
      <xdr:nvSpPr>
        <xdr:cNvPr id="250" name="テキスト ボックス 249">
          <a:extLst>
            <a:ext uri="{FF2B5EF4-FFF2-40B4-BE49-F238E27FC236}">
              <a16:creationId xmlns:a16="http://schemas.microsoft.com/office/drawing/2014/main" id="{FCC0A9EE-F909-47B9-A1C6-5CB0FCDE20CF}"/>
            </a:ext>
          </a:extLst>
        </xdr:cNvPr>
        <xdr:cNvSpPr txBox="1"/>
      </xdr:nvSpPr>
      <xdr:spPr>
        <a:xfrm>
          <a:off x="24450675"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199</xdr:row>
      <xdr:rowOff>0</xdr:rowOff>
    </xdr:from>
    <xdr:ext cx="184731" cy="264560"/>
    <xdr:sp macro="" textlink="">
      <xdr:nvSpPr>
        <xdr:cNvPr id="251" name="テキスト ボックス 250">
          <a:extLst>
            <a:ext uri="{FF2B5EF4-FFF2-40B4-BE49-F238E27FC236}">
              <a16:creationId xmlns:a16="http://schemas.microsoft.com/office/drawing/2014/main" id="{784C8C5E-EC6C-4BED-8AB8-6CB10D93B488}"/>
            </a:ext>
          </a:extLst>
        </xdr:cNvPr>
        <xdr:cNvSpPr txBox="1"/>
      </xdr:nvSpPr>
      <xdr:spPr>
        <a:xfrm>
          <a:off x="24450675"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237</xdr:row>
      <xdr:rowOff>0</xdr:rowOff>
    </xdr:from>
    <xdr:ext cx="184731" cy="264560"/>
    <xdr:sp macro="" textlink="">
      <xdr:nvSpPr>
        <xdr:cNvPr id="252" name="テキスト ボックス 251">
          <a:extLst>
            <a:ext uri="{FF2B5EF4-FFF2-40B4-BE49-F238E27FC236}">
              <a16:creationId xmlns:a16="http://schemas.microsoft.com/office/drawing/2014/main" id="{87847A49-2B1E-43C4-9DA5-73D973710763}"/>
            </a:ext>
          </a:extLst>
        </xdr:cNvPr>
        <xdr:cNvSpPr txBox="1"/>
      </xdr:nvSpPr>
      <xdr:spPr>
        <a:xfrm>
          <a:off x="24450675"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237</xdr:row>
      <xdr:rowOff>0</xdr:rowOff>
    </xdr:from>
    <xdr:ext cx="184731" cy="264560"/>
    <xdr:sp macro="" textlink="">
      <xdr:nvSpPr>
        <xdr:cNvPr id="253" name="テキスト ボックス 252">
          <a:extLst>
            <a:ext uri="{FF2B5EF4-FFF2-40B4-BE49-F238E27FC236}">
              <a16:creationId xmlns:a16="http://schemas.microsoft.com/office/drawing/2014/main" id="{DFACFAE0-CC57-48F9-8689-EE8D1EA0614D}"/>
            </a:ext>
          </a:extLst>
        </xdr:cNvPr>
        <xdr:cNvSpPr txBox="1"/>
      </xdr:nvSpPr>
      <xdr:spPr>
        <a:xfrm>
          <a:off x="24450675"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212</xdr:row>
      <xdr:rowOff>0</xdr:rowOff>
    </xdr:from>
    <xdr:ext cx="184731" cy="264560"/>
    <xdr:sp macro="" textlink="">
      <xdr:nvSpPr>
        <xdr:cNvPr id="254" name="テキスト ボックス 253">
          <a:extLst>
            <a:ext uri="{FF2B5EF4-FFF2-40B4-BE49-F238E27FC236}">
              <a16:creationId xmlns:a16="http://schemas.microsoft.com/office/drawing/2014/main" id="{44FF2BEB-0CE3-48DF-A20E-9B29C9028999}"/>
            </a:ext>
          </a:extLst>
        </xdr:cNvPr>
        <xdr:cNvSpPr txBox="1"/>
      </xdr:nvSpPr>
      <xdr:spPr>
        <a:xfrm>
          <a:off x="24450675"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212</xdr:row>
      <xdr:rowOff>0</xdr:rowOff>
    </xdr:from>
    <xdr:ext cx="184731" cy="264560"/>
    <xdr:sp macro="" textlink="">
      <xdr:nvSpPr>
        <xdr:cNvPr id="255" name="テキスト ボックス 254">
          <a:extLst>
            <a:ext uri="{FF2B5EF4-FFF2-40B4-BE49-F238E27FC236}">
              <a16:creationId xmlns:a16="http://schemas.microsoft.com/office/drawing/2014/main" id="{525BCBA8-318F-4B3C-821B-1082B1A8F371}"/>
            </a:ext>
          </a:extLst>
        </xdr:cNvPr>
        <xdr:cNvSpPr txBox="1"/>
      </xdr:nvSpPr>
      <xdr:spPr>
        <a:xfrm>
          <a:off x="24450675"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232</xdr:row>
      <xdr:rowOff>0</xdr:rowOff>
    </xdr:from>
    <xdr:ext cx="184731" cy="264560"/>
    <xdr:sp macro="" textlink="">
      <xdr:nvSpPr>
        <xdr:cNvPr id="256" name="テキスト ボックス 255">
          <a:extLst>
            <a:ext uri="{FF2B5EF4-FFF2-40B4-BE49-F238E27FC236}">
              <a16:creationId xmlns:a16="http://schemas.microsoft.com/office/drawing/2014/main" id="{AA32ADA8-D8EF-46C2-B18F-DFA9FF147FE5}"/>
            </a:ext>
          </a:extLst>
        </xdr:cNvPr>
        <xdr:cNvSpPr txBox="1"/>
      </xdr:nvSpPr>
      <xdr:spPr>
        <a:xfrm>
          <a:off x="24450675"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232</xdr:row>
      <xdr:rowOff>0</xdr:rowOff>
    </xdr:from>
    <xdr:ext cx="184731" cy="264560"/>
    <xdr:sp macro="" textlink="">
      <xdr:nvSpPr>
        <xdr:cNvPr id="257" name="テキスト ボックス 256">
          <a:extLst>
            <a:ext uri="{FF2B5EF4-FFF2-40B4-BE49-F238E27FC236}">
              <a16:creationId xmlns:a16="http://schemas.microsoft.com/office/drawing/2014/main" id="{9376580F-998A-4FDF-B905-03FF8331E943}"/>
            </a:ext>
          </a:extLst>
        </xdr:cNvPr>
        <xdr:cNvSpPr txBox="1"/>
      </xdr:nvSpPr>
      <xdr:spPr>
        <a:xfrm>
          <a:off x="24450675"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195</xdr:row>
      <xdr:rowOff>0</xdr:rowOff>
    </xdr:from>
    <xdr:ext cx="184731" cy="264560"/>
    <xdr:sp macro="" textlink="">
      <xdr:nvSpPr>
        <xdr:cNvPr id="258" name="テキスト ボックス 257">
          <a:extLst>
            <a:ext uri="{FF2B5EF4-FFF2-40B4-BE49-F238E27FC236}">
              <a16:creationId xmlns:a16="http://schemas.microsoft.com/office/drawing/2014/main" id="{0DF960D2-D266-46B9-A94F-29D8030BD40F}"/>
            </a:ext>
          </a:extLst>
        </xdr:cNvPr>
        <xdr:cNvSpPr txBox="1"/>
      </xdr:nvSpPr>
      <xdr:spPr>
        <a:xfrm>
          <a:off x="24450675"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195</xdr:row>
      <xdr:rowOff>0</xdr:rowOff>
    </xdr:from>
    <xdr:ext cx="184731" cy="264560"/>
    <xdr:sp macro="" textlink="">
      <xdr:nvSpPr>
        <xdr:cNvPr id="259" name="テキスト ボックス 258">
          <a:extLst>
            <a:ext uri="{FF2B5EF4-FFF2-40B4-BE49-F238E27FC236}">
              <a16:creationId xmlns:a16="http://schemas.microsoft.com/office/drawing/2014/main" id="{3D06B4CF-9B21-411D-B239-5CCFBB6DB368}"/>
            </a:ext>
          </a:extLst>
        </xdr:cNvPr>
        <xdr:cNvSpPr txBox="1"/>
      </xdr:nvSpPr>
      <xdr:spPr>
        <a:xfrm>
          <a:off x="24450675"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224</xdr:row>
      <xdr:rowOff>0</xdr:rowOff>
    </xdr:from>
    <xdr:ext cx="184731" cy="264560"/>
    <xdr:sp macro="" textlink="">
      <xdr:nvSpPr>
        <xdr:cNvPr id="260" name="テキスト ボックス 259">
          <a:extLst>
            <a:ext uri="{FF2B5EF4-FFF2-40B4-BE49-F238E27FC236}">
              <a16:creationId xmlns:a16="http://schemas.microsoft.com/office/drawing/2014/main" id="{E51797B8-7C82-46D9-8C47-A2707F5BF066}"/>
            </a:ext>
          </a:extLst>
        </xdr:cNvPr>
        <xdr:cNvSpPr txBox="1"/>
      </xdr:nvSpPr>
      <xdr:spPr>
        <a:xfrm>
          <a:off x="24450675"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224</xdr:row>
      <xdr:rowOff>0</xdr:rowOff>
    </xdr:from>
    <xdr:ext cx="184731" cy="264560"/>
    <xdr:sp macro="" textlink="">
      <xdr:nvSpPr>
        <xdr:cNvPr id="261" name="テキスト ボックス 260">
          <a:extLst>
            <a:ext uri="{FF2B5EF4-FFF2-40B4-BE49-F238E27FC236}">
              <a16:creationId xmlns:a16="http://schemas.microsoft.com/office/drawing/2014/main" id="{90A25CDD-41FA-4BBE-97B9-F4B960208A23}"/>
            </a:ext>
          </a:extLst>
        </xdr:cNvPr>
        <xdr:cNvSpPr txBox="1"/>
      </xdr:nvSpPr>
      <xdr:spPr>
        <a:xfrm>
          <a:off x="24450675"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364</xdr:row>
      <xdr:rowOff>0</xdr:rowOff>
    </xdr:from>
    <xdr:ext cx="184731" cy="264560"/>
    <xdr:sp macro="" textlink="">
      <xdr:nvSpPr>
        <xdr:cNvPr id="262" name="テキスト ボックス 261">
          <a:extLst>
            <a:ext uri="{FF2B5EF4-FFF2-40B4-BE49-F238E27FC236}">
              <a16:creationId xmlns:a16="http://schemas.microsoft.com/office/drawing/2014/main" id="{A03ECE27-F014-4C34-8771-7C433BE86CAE}"/>
            </a:ext>
          </a:extLst>
        </xdr:cNvPr>
        <xdr:cNvSpPr txBox="1"/>
      </xdr:nvSpPr>
      <xdr:spPr>
        <a:xfrm>
          <a:off x="24450675"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364</xdr:row>
      <xdr:rowOff>0</xdr:rowOff>
    </xdr:from>
    <xdr:ext cx="184731" cy="264560"/>
    <xdr:sp macro="" textlink="">
      <xdr:nvSpPr>
        <xdr:cNvPr id="263" name="テキスト ボックス 262">
          <a:extLst>
            <a:ext uri="{FF2B5EF4-FFF2-40B4-BE49-F238E27FC236}">
              <a16:creationId xmlns:a16="http://schemas.microsoft.com/office/drawing/2014/main" id="{5B814B80-1829-4382-AC66-FBF9E0011E6A}"/>
            </a:ext>
          </a:extLst>
        </xdr:cNvPr>
        <xdr:cNvSpPr txBox="1"/>
      </xdr:nvSpPr>
      <xdr:spPr>
        <a:xfrm>
          <a:off x="24450675"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372</xdr:row>
      <xdr:rowOff>0</xdr:rowOff>
    </xdr:from>
    <xdr:ext cx="184731" cy="264560"/>
    <xdr:sp macro="" textlink="">
      <xdr:nvSpPr>
        <xdr:cNvPr id="264" name="テキスト ボックス 263">
          <a:extLst>
            <a:ext uri="{FF2B5EF4-FFF2-40B4-BE49-F238E27FC236}">
              <a16:creationId xmlns:a16="http://schemas.microsoft.com/office/drawing/2014/main" id="{D709D692-6B16-4F35-9FD4-69A7DB554921}"/>
            </a:ext>
          </a:extLst>
        </xdr:cNvPr>
        <xdr:cNvSpPr txBox="1"/>
      </xdr:nvSpPr>
      <xdr:spPr>
        <a:xfrm>
          <a:off x="24450675"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372</xdr:row>
      <xdr:rowOff>0</xdr:rowOff>
    </xdr:from>
    <xdr:ext cx="184731" cy="264560"/>
    <xdr:sp macro="" textlink="">
      <xdr:nvSpPr>
        <xdr:cNvPr id="265" name="テキスト ボックス 264">
          <a:extLst>
            <a:ext uri="{FF2B5EF4-FFF2-40B4-BE49-F238E27FC236}">
              <a16:creationId xmlns:a16="http://schemas.microsoft.com/office/drawing/2014/main" id="{9DBD3800-1EFA-465C-B9E2-1EE35A616DA0}"/>
            </a:ext>
          </a:extLst>
        </xdr:cNvPr>
        <xdr:cNvSpPr txBox="1"/>
      </xdr:nvSpPr>
      <xdr:spPr>
        <a:xfrm>
          <a:off x="24450675"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329</xdr:row>
      <xdr:rowOff>0</xdr:rowOff>
    </xdr:from>
    <xdr:ext cx="184731" cy="264560"/>
    <xdr:sp macro="" textlink="">
      <xdr:nvSpPr>
        <xdr:cNvPr id="266" name="テキスト ボックス 265">
          <a:extLst>
            <a:ext uri="{FF2B5EF4-FFF2-40B4-BE49-F238E27FC236}">
              <a16:creationId xmlns:a16="http://schemas.microsoft.com/office/drawing/2014/main" id="{D6D441EE-3483-4DEF-8D31-262248FBBA15}"/>
            </a:ext>
          </a:extLst>
        </xdr:cNvPr>
        <xdr:cNvSpPr txBox="1"/>
      </xdr:nvSpPr>
      <xdr:spPr>
        <a:xfrm>
          <a:off x="24450675"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329</xdr:row>
      <xdr:rowOff>0</xdr:rowOff>
    </xdr:from>
    <xdr:ext cx="184731" cy="264560"/>
    <xdr:sp macro="" textlink="">
      <xdr:nvSpPr>
        <xdr:cNvPr id="267" name="テキスト ボックス 266">
          <a:extLst>
            <a:ext uri="{FF2B5EF4-FFF2-40B4-BE49-F238E27FC236}">
              <a16:creationId xmlns:a16="http://schemas.microsoft.com/office/drawing/2014/main" id="{596DB9AC-3460-4D44-848B-772AA4616E59}"/>
            </a:ext>
          </a:extLst>
        </xdr:cNvPr>
        <xdr:cNvSpPr txBox="1"/>
      </xdr:nvSpPr>
      <xdr:spPr>
        <a:xfrm>
          <a:off x="24450675"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322</xdr:row>
      <xdr:rowOff>0</xdr:rowOff>
    </xdr:from>
    <xdr:ext cx="184731" cy="264560"/>
    <xdr:sp macro="" textlink="">
      <xdr:nvSpPr>
        <xdr:cNvPr id="268" name="テキスト ボックス 267">
          <a:extLst>
            <a:ext uri="{FF2B5EF4-FFF2-40B4-BE49-F238E27FC236}">
              <a16:creationId xmlns:a16="http://schemas.microsoft.com/office/drawing/2014/main" id="{0A23348A-7B40-4C12-9EED-A890EC13305E}"/>
            </a:ext>
          </a:extLst>
        </xdr:cNvPr>
        <xdr:cNvSpPr txBox="1"/>
      </xdr:nvSpPr>
      <xdr:spPr>
        <a:xfrm>
          <a:off x="24450675"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322</xdr:row>
      <xdr:rowOff>0</xdr:rowOff>
    </xdr:from>
    <xdr:ext cx="184731" cy="264560"/>
    <xdr:sp macro="" textlink="">
      <xdr:nvSpPr>
        <xdr:cNvPr id="269" name="テキスト ボックス 268">
          <a:extLst>
            <a:ext uri="{FF2B5EF4-FFF2-40B4-BE49-F238E27FC236}">
              <a16:creationId xmlns:a16="http://schemas.microsoft.com/office/drawing/2014/main" id="{AC499D15-D4FF-4738-8D56-C68308F2BA21}"/>
            </a:ext>
          </a:extLst>
        </xdr:cNvPr>
        <xdr:cNvSpPr txBox="1"/>
      </xdr:nvSpPr>
      <xdr:spPr>
        <a:xfrm>
          <a:off x="24450675"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339</xdr:row>
      <xdr:rowOff>0</xdr:rowOff>
    </xdr:from>
    <xdr:ext cx="184731" cy="264560"/>
    <xdr:sp macro="" textlink="">
      <xdr:nvSpPr>
        <xdr:cNvPr id="270" name="テキスト ボックス 269">
          <a:extLst>
            <a:ext uri="{FF2B5EF4-FFF2-40B4-BE49-F238E27FC236}">
              <a16:creationId xmlns:a16="http://schemas.microsoft.com/office/drawing/2014/main" id="{425DDC75-FF1E-463F-809E-9ADACD916A74}"/>
            </a:ext>
          </a:extLst>
        </xdr:cNvPr>
        <xdr:cNvSpPr txBox="1"/>
      </xdr:nvSpPr>
      <xdr:spPr>
        <a:xfrm>
          <a:off x="24450675"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339</xdr:row>
      <xdr:rowOff>0</xdr:rowOff>
    </xdr:from>
    <xdr:ext cx="184731" cy="264560"/>
    <xdr:sp macro="" textlink="">
      <xdr:nvSpPr>
        <xdr:cNvPr id="271" name="テキスト ボックス 270">
          <a:extLst>
            <a:ext uri="{FF2B5EF4-FFF2-40B4-BE49-F238E27FC236}">
              <a16:creationId xmlns:a16="http://schemas.microsoft.com/office/drawing/2014/main" id="{504C7F18-72E4-4B25-BE83-134A19DB7C88}"/>
            </a:ext>
          </a:extLst>
        </xdr:cNvPr>
        <xdr:cNvSpPr txBox="1"/>
      </xdr:nvSpPr>
      <xdr:spPr>
        <a:xfrm>
          <a:off x="24450675"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362</xdr:row>
      <xdr:rowOff>0</xdr:rowOff>
    </xdr:from>
    <xdr:ext cx="184731" cy="264560"/>
    <xdr:sp macro="" textlink="">
      <xdr:nvSpPr>
        <xdr:cNvPr id="272" name="テキスト ボックス 271">
          <a:extLst>
            <a:ext uri="{FF2B5EF4-FFF2-40B4-BE49-F238E27FC236}">
              <a16:creationId xmlns:a16="http://schemas.microsoft.com/office/drawing/2014/main" id="{F8AD6AE9-87A7-49FF-B7B3-B2DEC5D1E2DA}"/>
            </a:ext>
          </a:extLst>
        </xdr:cNvPr>
        <xdr:cNvSpPr txBox="1"/>
      </xdr:nvSpPr>
      <xdr:spPr>
        <a:xfrm>
          <a:off x="24450675"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362</xdr:row>
      <xdr:rowOff>0</xdr:rowOff>
    </xdr:from>
    <xdr:ext cx="184731" cy="264560"/>
    <xdr:sp macro="" textlink="">
      <xdr:nvSpPr>
        <xdr:cNvPr id="273" name="テキスト ボックス 272">
          <a:extLst>
            <a:ext uri="{FF2B5EF4-FFF2-40B4-BE49-F238E27FC236}">
              <a16:creationId xmlns:a16="http://schemas.microsoft.com/office/drawing/2014/main" id="{409E394B-A4DB-4759-A848-372C059D3467}"/>
            </a:ext>
          </a:extLst>
        </xdr:cNvPr>
        <xdr:cNvSpPr txBox="1"/>
      </xdr:nvSpPr>
      <xdr:spPr>
        <a:xfrm>
          <a:off x="24450675"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379</xdr:row>
      <xdr:rowOff>0</xdr:rowOff>
    </xdr:from>
    <xdr:ext cx="184731" cy="264560"/>
    <xdr:sp macro="" textlink="">
      <xdr:nvSpPr>
        <xdr:cNvPr id="274" name="テキスト ボックス 273">
          <a:extLst>
            <a:ext uri="{FF2B5EF4-FFF2-40B4-BE49-F238E27FC236}">
              <a16:creationId xmlns:a16="http://schemas.microsoft.com/office/drawing/2014/main" id="{2622DCC9-5965-4B92-8CE4-F2E39E0A1E0E}"/>
            </a:ext>
          </a:extLst>
        </xdr:cNvPr>
        <xdr:cNvSpPr txBox="1"/>
      </xdr:nvSpPr>
      <xdr:spPr>
        <a:xfrm>
          <a:off x="24450675"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379</xdr:row>
      <xdr:rowOff>0</xdr:rowOff>
    </xdr:from>
    <xdr:ext cx="184731" cy="264560"/>
    <xdr:sp macro="" textlink="">
      <xdr:nvSpPr>
        <xdr:cNvPr id="275" name="テキスト ボックス 274">
          <a:extLst>
            <a:ext uri="{FF2B5EF4-FFF2-40B4-BE49-F238E27FC236}">
              <a16:creationId xmlns:a16="http://schemas.microsoft.com/office/drawing/2014/main" id="{03A7DDF6-2151-4EA5-8708-B4C0C54739F1}"/>
            </a:ext>
          </a:extLst>
        </xdr:cNvPr>
        <xdr:cNvSpPr txBox="1"/>
      </xdr:nvSpPr>
      <xdr:spPr>
        <a:xfrm>
          <a:off x="24450675"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351</xdr:row>
      <xdr:rowOff>0</xdr:rowOff>
    </xdr:from>
    <xdr:ext cx="184731" cy="264560"/>
    <xdr:sp macro="" textlink="">
      <xdr:nvSpPr>
        <xdr:cNvPr id="276" name="テキスト ボックス 275">
          <a:extLst>
            <a:ext uri="{FF2B5EF4-FFF2-40B4-BE49-F238E27FC236}">
              <a16:creationId xmlns:a16="http://schemas.microsoft.com/office/drawing/2014/main" id="{5C8926A0-E798-4DF6-874B-46CE4C631A74}"/>
            </a:ext>
          </a:extLst>
        </xdr:cNvPr>
        <xdr:cNvSpPr txBox="1"/>
      </xdr:nvSpPr>
      <xdr:spPr>
        <a:xfrm>
          <a:off x="24450675"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351</xdr:row>
      <xdr:rowOff>0</xdr:rowOff>
    </xdr:from>
    <xdr:ext cx="184731" cy="264560"/>
    <xdr:sp macro="" textlink="">
      <xdr:nvSpPr>
        <xdr:cNvPr id="277" name="テキスト ボックス 276">
          <a:extLst>
            <a:ext uri="{FF2B5EF4-FFF2-40B4-BE49-F238E27FC236}">
              <a16:creationId xmlns:a16="http://schemas.microsoft.com/office/drawing/2014/main" id="{000BE39B-3501-4A64-A7EB-60C761D95F64}"/>
            </a:ext>
          </a:extLst>
        </xdr:cNvPr>
        <xdr:cNvSpPr txBox="1"/>
      </xdr:nvSpPr>
      <xdr:spPr>
        <a:xfrm>
          <a:off x="24450675"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263</xdr:row>
      <xdr:rowOff>0</xdr:rowOff>
    </xdr:from>
    <xdr:ext cx="184731" cy="264560"/>
    <xdr:sp macro="" textlink="">
      <xdr:nvSpPr>
        <xdr:cNvPr id="278" name="テキスト ボックス 277">
          <a:extLst>
            <a:ext uri="{FF2B5EF4-FFF2-40B4-BE49-F238E27FC236}">
              <a16:creationId xmlns:a16="http://schemas.microsoft.com/office/drawing/2014/main" id="{44B88BA6-22D0-4FB7-BA14-D7A886B6DA0C}"/>
            </a:ext>
          </a:extLst>
        </xdr:cNvPr>
        <xdr:cNvSpPr txBox="1"/>
      </xdr:nvSpPr>
      <xdr:spPr>
        <a:xfrm>
          <a:off x="24450675"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263</xdr:row>
      <xdr:rowOff>0</xdr:rowOff>
    </xdr:from>
    <xdr:ext cx="184731" cy="264560"/>
    <xdr:sp macro="" textlink="">
      <xdr:nvSpPr>
        <xdr:cNvPr id="279" name="テキスト ボックス 278">
          <a:extLst>
            <a:ext uri="{FF2B5EF4-FFF2-40B4-BE49-F238E27FC236}">
              <a16:creationId xmlns:a16="http://schemas.microsoft.com/office/drawing/2014/main" id="{322900CE-8EB2-4029-8BAD-26936A7A2351}"/>
            </a:ext>
          </a:extLst>
        </xdr:cNvPr>
        <xdr:cNvSpPr txBox="1"/>
      </xdr:nvSpPr>
      <xdr:spPr>
        <a:xfrm>
          <a:off x="24450675"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295</xdr:row>
      <xdr:rowOff>0</xdr:rowOff>
    </xdr:from>
    <xdr:ext cx="184731" cy="264560"/>
    <xdr:sp macro="" textlink="">
      <xdr:nvSpPr>
        <xdr:cNvPr id="280" name="テキスト ボックス 279">
          <a:extLst>
            <a:ext uri="{FF2B5EF4-FFF2-40B4-BE49-F238E27FC236}">
              <a16:creationId xmlns:a16="http://schemas.microsoft.com/office/drawing/2014/main" id="{B3ACBCA3-639D-4A4C-9EB8-104DC753F7FC}"/>
            </a:ext>
          </a:extLst>
        </xdr:cNvPr>
        <xdr:cNvSpPr txBox="1"/>
      </xdr:nvSpPr>
      <xdr:spPr>
        <a:xfrm>
          <a:off x="24450675"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295</xdr:row>
      <xdr:rowOff>0</xdr:rowOff>
    </xdr:from>
    <xdr:ext cx="184731" cy="264560"/>
    <xdr:sp macro="" textlink="">
      <xdr:nvSpPr>
        <xdr:cNvPr id="281" name="テキスト ボックス 280">
          <a:extLst>
            <a:ext uri="{FF2B5EF4-FFF2-40B4-BE49-F238E27FC236}">
              <a16:creationId xmlns:a16="http://schemas.microsoft.com/office/drawing/2014/main" id="{E9714C9E-FC4F-450D-8238-1CFF37FC2103}"/>
            </a:ext>
          </a:extLst>
        </xdr:cNvPr>
        <xdr:cNvSpPr txBox="1"/>
      </xdr:nvSpPr>
      <xdr:spPr>
        <a:xfrm>
          <a:off x="24450675"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303</xdr:row>
      <xdr:rowOff>0</xdr:rowOff>
    </xdr:from>
    <xdr:ext cx="184731" cy="264560"/>
    <xdr:sp macro="" textlink="">
      <xdr:nvSpPr>
        <xdr:cNvPr id="282" name="テキスト ボックス 281">
          <a:extLst>
            <a:ext uri="{FF2B5EF4-FFF2-40B4-BE49-F238E27FC236}">
              <a16:creationId xmlns:a16="http://schemas.microsoft.com/office/drawing/2014/main" id="{83A9E36D-D79F-4513-B813-4F8B16FD081D}"/>
            </a:ext>
          </a:extLst>
        </xdr:cNvPr>
        <xdr:cNvSpPr txBox="1"/>
      </xdr:nvSpPr>
      <xdr:spPr>
        <a:xfrm>
          <a:off x="24450675"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303</xdr:row>
      <xdr:rowOff>0</xdr:rowOff>
    </xdr:from>
    <xdr:ext cx="184731" cy="264560"/>
    <xdr:sp macro="" textlink="">
      <xdr:nvSpPr>
        <xdr:cNvPr id="283" name="テキスト ボックス 282">
          <a:extLst>
            <a:ext uri="{FF2B5EF4-FFF2-40B4-BE49-F238E27FC236}">
              <a16:creationId xmlns:a16="http://schemas.microsoft.com/office/drawing/2014/main" id="{8A1BA782-8F0B-4A8F-BE94-2C6945FA9CEE}"/>
            </a:ext>
          </a:extLst>
        </xdr:cNvPr>
        <xdr:cNvSpPr txBox="1"/>
      </xdr:nvSpPr>
      <xdr:spPr>
        <a:xfrm>
          <a:off x="24450675"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299</xdr:row>
      <xdr:rowOff>0</xdr:rowOff>
    </xdr:from>
    <xdr:ext cx="184731" cy="264560"/>
    <xdr:sp macro="" textlink="">
      <xdr:nvSpPr>
        <xdr:cNvPr id="284" name="テキスト ボックス 283">
          <a:extLst>
            <a:ext uri="{FF2B5EF4-FFF2-40B4-BE49-F238E27FC236}">
              <a16:creationId xmlns:a16="http://schemas.microsoft.com/office/drawing/2014/main" id="{EC4ACBA2-F743-4DCE-A044-B063CC5762C1}"/>
            </a:ext>
          </a:extLst>
        </xdr:cNvPr>
        <xdr:cNvSpPr txBox="1"/>
      </xdr:nvSpPr>
      <xdr:spPr>
        <a:xfrm>
          <a:off x="24450675"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299</xdr:row>
      <xdr:rowOff>0</xdr:rowOff>
    </xdr:from>
    <xdr:ext cx="184731" cy="264560"/>
    <xdr:sp macro="" textlink="">
      <xdr:nvSpPr>
        <xdr:cNvPr id="285" name="テキスト ボックス 284">
          <a:extLst>
            <a:ext uri="{FF2B5EF4-FFF2-40B4-BE49-F238E27FC236}">
              <a16:creationId xmlns:a16="http://schemas.microsoft.com/office/drawing/2014/main" id="{3B25AC57-18EF-403F-A6EF-83A8FFA2C316}"/>
            </a:ext>
          </a:extLst>
        </xdr:cNvPr>
        <xdr:cNvSpPr txBox="1"/>
      </xdr:nvSpPr>
      <xdr:spPr>
        <a:xfrm>
          <a:off x="24450675"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280</xdr:row>
      <xdr:rowOff>0</xdr:rowOff>
    </xdr:from>
    <xdr:ext cx="184731" cy="264560"/>
    <xdr:sp macro="" textlink="">
      <xdr:nvSpPr>
        <xdr:cNvPr id="286" name="テキスト ボックス 285">
          <a:extLst>
            <a:ext uri="{FF2B5EF4-FFF2-40B4-BE49-F238E27FC236}">
              <a16:creationId xmlns:a16="http://schemas.microsoft.com/office/drawing/2014/main" id="{F033B535-5A58-4085-858E-732FD8FEA8CD}"/>
            </a:ext>
          </a:extLst>
        </xdr:cNvPr>
        <xdr:cNvSpPr txBox="1"/>
      </xdr:nvSpPr>
      <xdr:spPr>
        <a:xfrm>
          <a:off x="24450675"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280</xdr:row>
      <xdr:rowOff>0</xdr:rowOff>
    </xdr:from>
    <xdr:ext cx="184731" cy="264560"/>
    <xdr:sp macro="" textlink="">
      <xdr:nvSpPr>
        <xdr:cNvPr id="287" name="テキスト ボックス 286">
          <a:extLst>
            <a:ext uri="{FF2B5EF4-FFF2-40B4-BE49-F238E27FC236}">
              <a16:creationId xmlns:a16="http://schemas.microsoft.com/office/drawing/2014/main" id="{DC5654EA-AF3C-409B-8365-183C9ABE7915}"/>
            </a:ext>
          </a:extLst>
        </xdr:cNvPr>
        <xdr:cNvSpPr txBox="1"/>
      </xdr:nvSpPr>
      <xdr:spPr>
        <a:xfrm>
          <a:off x="24450675"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300</xdr:row>
      <xdr:rowOff>0</xdr:rowOff>
    </xdr:from>
    <xdr:ext cx="184731" cy="264560"/>
    <xdr:sp macro="" textlink="">
      <xdr:nvSpPr>
        <xdr:cNvPr id="288" name="テキスト ボックス 287">
          <a:extLst>
            <a:ext uri="{FF2B5EF4-FFF2-40B4-BE49-F238E27FC236}">
              <a16:creationId xmlns:a16="http://schemas.microsoft.com/office/drawing/2014/main" id="{B974EACF-2C94-4F55-A022-9EB07964C54D}"/>
            </a:ext>
          </a:extLst>
        </xdr:cNvPr>
        <xdr:cNvSpPr txBox="1"/>
      </xdr:nvSpPr>
      <xdr:spPr>
        <a:xfrm>
          <a:off x="24450675"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300</xdr:row>
      <xdr:rowOff>0</xdr:rowOff>
    </xdr:from>
    <xdr:ext cx="184731" cy="264560"/>
    <xdr:sp macro="" textlink="">
      <xdr:nvSpPr>
        <xdr:cNvPr id="289" name="テキスト ボックス 288">
          <a:extLst>
            <a:ext uri="{FF2B5EF4-FFF2-40B4-BE49-F238E27FC236}">
              <a16:creationId xmlns:a16="http://schemas.microsoft.com/office/drawing/2014/main" id="{8EC53A9B-7111-4DA9-BB93-B412056BE635}"/>
            </a:ext>
          </a:extLst>
        </xdr:cNvPr>
        <xdr:cNvSpPr txBox="1"/>
      </xdr:nvSpPr>
      <xdr:spPr>
        <a:xfrm>
          <a:off x="24450675"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0</xdr:colOff>
      <xdr:row>4</xdr:row>
      <xdr:rowOff>0</xdr:rowOff>
    </xdr:from>
    <xdr:ext cx="184731" cy="264560"/>
    <xdr:sp macro="" textlink="">
      <xdr:nvSpPr>
        <xdr:cNvPr id="2" name="テキスト ボックス 1">
          <a:extLst>
            <a:ext uri="{FF2B5EF4-FFF2-40B4-BE49-F238E27FC236}">
              <a16:creationId xmlns:a16="http://schemas.microsoft.com/office/drawing/2014/main" id="{739658A1-333A-4AC3-99C3-4970ACC9D98C}"/>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 name="テキスト ボックス 2">
          <a:extLst>
            <a:ext uri="{FF2B5EF4-FFF2-40B4-BE49-F238E27FC236}">
              <a16:creationId xmlns:a16="http://schemas.microsoft.com/office/drawing/2014/main" id="{70F4CA94-B9D5-4613-93BF-219BD0C65241}"/>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4" name="テキスト ボックス 3">
          <a:extLst>
            <a:ext uri="{FF2B5EF4-FFF2-40B4-BE49-F238E27FC236}">
              <a16:creationId xmlns:a16="http://schemas.microsoft.com/office/drawing/2014/main" id="{53E93C29-C6C5-43A0-A966-9E5E8723A957}"/>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5" name="テキスト ボックス 4">
          <a:extLst>
            <a:ext uri="{FF2B5EF4-FFF2-40B4-BE49-F238E27FC236}">
              <a16:creationId xmlns:a16="http://schemas.microsoft.com/office/drawing/2014/main" id="{74BFEA49-847F-4BC5-BAD5-5FD068EC6630}"/>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6" name="テキスト ボックス 5">
          <a:extLst>
            <a:ext uri="{FF2B5EF4-FFF2-40B4-BE49-F238E27FC236}">
              <a16:creationId xmlns:a16="http://schemas.microsoft.com/office/drawing/2014/main" id="{2376A1CB-2B08-470E-BD3D-017323D212D8}"/>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7" name="テキスト ボックス 6">
          <a:extLst>
            <a:ext uri="{FF2B5EF4-FFF2-40B4-BE49-F238E27FC236}">
              <a16:creationId xmlns:a16="http://schemas.microsoft.com/office/drawing/2014/main" id="{9880AAF0-2618-4F87-B36E-8529F72AE2CF}"/>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8" name="テキスト ボックス 7">
          <a:extLst>
            <a:ext uri="{FF2B5EF4-FFF2-40B4-BE49-F238E27FC236}">
              <a16:creationId xmlns:a16="http://schemas.microsoft.com/office/drawing/2014/main" id="{16287036-4BFA-40C3-A5E4-5CCB35B0FD5D}"/>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9" name="テキスト ボックス 8">
          <a:extLst>
            <a:ext uri="{FF2B5EF4-FFF2-40B4-BE49-F238E27FC236}">
              <a16:creationId xmlns:a16="http://schemas.microsoft.com/office/drawing/2014/main" id="{FF55D322-998D-4EA9-B6B8-0A303AF95A18}"/>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10" name="テキスト ボックス 9">
          <a:extLst>
            <a:ext uri="{FF2B5EF4-FFF2-40B4-BE49-F238E27FC236}">
              <a16:creationId xmlns:a16="http://schemas.microsoft.com/office/drawing/2014/main" id="{95D551E3-C782-4373-A0DC-DEC5FF2F6CC8}"/>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11" name="テキスト ボックス 10">
          <a:extLst>
            <a:ext uri="{FF2B5EF4-FFF2-40B4-BE49-F238E27FC236}">
              <a16:creationId xmlns:a16="http://schemas.microsoft.com/office/drawing/2014/main" id="{4759287F-3B61-4787-91A0-13E2E26FB8E1}"/>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12" name="テキスト ボックス 11">
          <a:extLst>
            <a:ext uri="{FF2B5EF4-FFF2-40B4-BE49-F238E27FC236}">
              <a16:creationId xmlns:a16="http://schemas.microsoft.com/office/drawing/2014/main" id="{3800AA9F-7FE4-4D43-9489-E6ACDC232BAD}"/>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13" name="テキスト ボックス 12">
          <a:extLst>
            <a:ext uri="{FF2B5EF4-FFF2-40B4-BE49-F238E27FC236}">
              <a16:creationId xmlns:a16="http://schemas.microsoft.com/office/drawing/2014/main" id="{012C7CE5-3642-4104-80CE-2E570FEA89EB}"/>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14" name="テキスト ボックス 13">
          <a:extLst>
            <a:ext uri="{FF2B5EF4-FFF2-40B4-BE49-F238E27FC236}">
              <a16:creationId xmlns:a16="http://schemas.microsoft.com/office/drawing/2014/main" id="{B4600C73-26C4-4778-BE01-B19755FD5665}"/>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15" name="テキスト ボックス 14">
          <a:extLst>
            <a:ext uri="{FF2B5EF4-FFF2-40B4-BE49-F238E27FC236}">
              <a16:creationId xmlns:a16="http://schemas.microsoft.com/office/drawing/2014/main" id="{E8EF5FFA-03E8-4163-9BE6-2C38832C720D}"/>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16" name="テキスト ボックス 15">
          <a:extLst>
            <a:ext uri="{FF2B5EF4-FFF2-40B4-BE49-F238E27FC236}">
              <a16:creationId xmlns:a16="http://schemas.microsoft.com/office/drawing/2014/main" id="{1E5E9C69-5C1F-47CB-AF7C-663743FF763B}"/>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17" name="テキスト ボックス 16">
          <a:extLst>
            <a:ext uri="{FF2B5EF4-FFF2-40B4-BE49-F238E27FC236}">
              <a16:creationId xmlns:a16="http://schemas.microsoft.com/office/drawing/2014/main" id="{AC69E9F6-747A-477D-891F-FFE79BC626E8}"/>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18" name="テキスト ボックス 17">
          <a:extLst>
            <a:ext uri="{FF2B5EF4-FFF2-40B4-BE49-F238E27FC236}">
              <a16:creationId xmlns:a16="http://schemas.microsoft.com/office/drawing/2014/main" id="{A1087C2B-D0CB-4118-9A51-D36CFE2BE731}"/>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19" name="テキスト ボックス 18">
          <a:extLst>
            <a:ext uri="{FF2B5EF4-FFF2-40B4-BE49-F238E27FC236}">
              <a16:creationId xmlns:a16="http://schemas.microsoft.com/office/drawing/2014/main" id="{AEE950B2-C498-4A33-84CD-B4BB035F6F50}"/>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20" name="テキスト ボックス 19">
          <a:extLst>
            <a:ext uri="{FF2B5EF4-FFF2-40B4-BE49-F238E27FC236}">
              <a16:creationId xmlns:a16="http://schemas.microsoft.com/office/drawing/2014/main" id="{0B94E0EA-1095-45B5-9D95-1E1D7B38FE5C}"/>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21" name="テキスト ボックス 20">
          <a:extLst>
            <a:ext uri="{FF2B5EF4-FFF2-40B4-BE49-F238E27FC236}">
              <a16:creationId xmlns:a16="http://schemas.microsoft.com/office/drawing/2014/main" id="{A6549ACC-34FF-4B9C-967B-416B85EAD8A1}"/>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22" name="テキスト ボックス 21">
          <a:extLst>
            <a:ext uri="{FF2B5EF4-FFF2-40B4-BE49-F238E27FC236}">
              <a16:creationId xmlns:a16="http://schemas.microsoft.com/office/drawing/2014/main" id="{2D0CFCB0-0A8F-4EAD-8C84-C410ACE45646}"/>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23" name="テキスト ボックス 22">
          <a:extLst>
            <a:ext uri="{FF2B5EF4-FFF2-40B4-BE49-F238E27FC236}">
              <a16:creationId xmlns:a16="http://schemas.microsoft.com/office/drawing/2014/main" id="{F43C31B9-7BE8-4C60-BB49-7A44C7FBFB19}"/>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24" name="テキスト ボックス 23">
          <a:extLst>
            <a:ext uri="{FF2B5EF4-FFF2-40B4-BE49-F238E27FC236}">
              <a16:creationId xmlns:a16="http://schemas.microsoft.com/office/drawing/2014/main" id="{D2ACF3CA-5EC3-41DD-A0B5-343A226883D5}"/>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25" name="テキスト ボックス 24">
          <a:extLst>
            <a:ext uri="{FF2B5EF4-FFF2-40B4-BE49-F238E27FC236}">
              <a16:creationId xmlns:a16="http://schemas.microsoft.com/office/drawing/2014/main" id="{685B38BC-C514-4F08-8152-966C12DD0593}"/>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26" name="テキスト ボックス 25">
          <a:extLst>
            <a:ext uri="{FF2B5EF4-FFF2-40B4-BE49-F238E27FC236}">
              <a16:creationId xmlns:a16="http://schemas.microsoft.com/office/drawing/2014/main" id="{6A0AAE5C-F2DE-47F3-B47E-00158EA060FB}"/>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27" name="テキスト ボックス 26">
          <a:extLst>
            <a:ext uri="{FF2B5EF4-FFF2-40B4-BE49-F238E27FC236}">
              <a16:creationId xmlns:a16="http://schemas.microsoft.com/office/drawing/2014/main" id="{0FEDB785-BF13-4E77-B2FB-046517732A1F}"/>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28" name="テキスト ボックス 27">
          <a:extLst>
            <a:ext uri="{FF2B5EF4-FFF2-40B4-BE49-F238E27FC236}">
              <a16:creationId xmlns:a16="http://schemas.microsoft.com/office/drawing/2014/main" id="{02C0E856-873D-4F1E-A80A-2D94DE868803}"/>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29" name="テキスト ボックス 28">
          <a:extLst>
            <a:ext uri="{FF2B5EF4-FFF2-40B4-BE49-F238E27FC236}">
              <a16:creationId xmlns:a16="http://schemas.microsoft.com/office/drawing/2014/main" id="{34AB7DEA-2844-438D-9F7F-F01C24B4CB63}"/>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30" name="テキスト ボックス 29">
          <a:extLst>
            <a:ext uri="{FF2B5EF4-FFF2-40B4-BE49-F238E27FC236}">
              <a16:creationId xmlns:a16="http://schemas.microsoft.com/office/drawing/2014/main" id="{FBFCD58B-43C2-475D-807F-9E6B9715DA54}"/>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31" name="テキスト ボックス 30">
          <a:extLst>
            <a:ext uri="{FF2B5EF4-FFF2-40B4-BE49-F238E27FC236}">
              <a16:creationId xmlns:a16="http://schemas.microsoft.com/office/drawing/2014/main" id="{8464BEB1-BEFA-41E6-A2CE-4DC97F0A148F}"/>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32" name="テキスト ボックス 31">
          <a:extLst>
            <a:ext uri="{FF2B5EF4-FFF2-40B4-BE49-F238E27FC236}">
              <a16:creationId xmlns:a16="http://schemas.microsoft.com/office/drawing/2014/main" id="{788989FC-6E68-441A-AC2F-DCF3F1256006}"/>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33" name="テキスト ボックス 32">
          <a:extLst>
            <a:ext uri="{FF2B5EF4-FFF2-40B4-BE49-F238E27FC236}">
              <a16:creationId xmlns:a16="http://schemas.microsoft.com/office/drawing/2014/main" id="{971FDD7D-7903-417F-B028-D5C966CC68DD}"/>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34" name="テキスト ボックス 33">
          <a:extLst>
            <a:ext uri="{FF2B5EF4-FFF2-40B4-BE49-F238E27FC236}">
              <a16:creationId xmlns:a16="http://schemas.microsoft.com/office/drawing/2014/main" id="{C7C43D59-5D31-4B44-8D9E-0E74DA4D579B}"/>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35" name="テキスト ボックス 34">
          <a:extLst>
            <a:ext uri="{FF2B5EF4-FFF2-40B4-BE49-F238E27FC236}">
              <a16:creationId xmlns:a16="http://schemas.microsoft.com/office/drawing/2014/main" id="{10801E8B-0819-40DC-89D7-C0A63583675A}"/>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36" name="テキスト ボックス 35">
          <a:extLst>
            <a:ext uri="{FF2B5EF4-FFF2-40B4-BE49-F238E27FC236}">
              <a16:creationId xmlns:a16="http://schemas.microsoft.com/office/drawing/2014/main" id="{EE6E6BCD-5D67-4F92-AC6C-FAE686466D3F}"/>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37" name="テキスト ボックス 36">
          <a:extLst>
            <a:ext uri="{FF2B5EF4-FFF2-40B4-BE49-F238E27FC236}">
              <a16:creationId xmlns:a16="http://schemas.microsoft.com/office/drawing/2014/main" id="{6F428984-2264-412F-90EB-29C0F6A7F102}"/>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38" name="テキスト ボックス 37">
          <a:extLst>
            <a:ext uri="{FF2B5EF4-FFF2-40B4-BE49-F238E27FC236}">
              <a16:creationId xmlns:a16="http://schemas.microsoft.com/office/drawing/2014/main" id="{3A950206-BFFD-49D9-8DA8-2F606FFCE342}"/>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39" name="テキスト ボックス 38">
          <a:extLst>
            <a:ext uri="{FF2B5EF4-FFF2-40B4-BE49-F238E27FC236}">
              <a16:creationId xmlns:a16="http://schemas.microsoft.com/office/drawing/2014/main" id="{7B253CE4-8D9D-4E01-9F47-F00D1B468B96}"/>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0" name="テキスト ボックス 39">
          <a:extLst>
            <a:ext uri="{FF2B5EF4-FFF2-40B4-BE49-F238E27FC236}">
              <a16:creationId xmlns:a16="http://schemas.microsoft.com/office/drawing/2014/main" id="{883D7B61-D8DC-4021-92E7-98B25864AB86}"/>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1" name="テキスト ボックス 40">
          <a:extLst>
            <a:ext uri="{FF2B5EF4-FFF2-40B4-BE49-F238E27FC236}">
              <a16:creationId xmlns:a16="http://schemas.microsoft.com/office/drawing/2014/main" id="{88F3D127-7D5E-4FB9-A63F-C11040489E49}"/>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 name="テキスト ボックス 41">
          <a:extLst>
            <a:ext uri="{FF2B5EF4-FFF2-40B4-BE49-F238E27FC236}">
              <a16:creationId xmlns:a16="http://schemas.microsoft.com/office/drawing/2014/main" id="{1B6EFD74-DD67-4ED0-8209-F18EE6E7C78B}"/>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3" name="テキスト ボックス 42">
          <a:extLst>
            <a:ext uri="{FF2B5EF4-FFF2-40B4-BE49-F238E27FC236}">
              <a16:creationId xmlns:a16="http://schemas.microsoft.com/office/drawing/2014/main" id="{BD3BE260-B560-451C-A4D9-0EA7BE0D9CD8}"/>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4" name="テキスト ボックス 43">
          <a:extLst>
            <a:ext uri="{FF2B5EF4-FFF2-40B4-BE49-F238E27FC236}">
              <a16:creationId xmlns:a16="http://schemas.microsoft.com/office/drawing/2014/main" id="{21AF9EC3-29F8-4734-A541-EF15DDB61FB6}"/>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5" name="テキスト ボックス 44">
          <a:extLst>
            <a:ext uri="{FF2B5EF4-FFF2-40B4-BE49-F238E27FC236}">
              <a16:creationId xmlns:a16="http://schemas.microsoft.com/office/drawing/2014/main" id="{D81C2920-5D48-4957-A9A7-1F6557DE868C}"/>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6" name="テキスト ボックス 45">
          <a:extLst>
            <a:ext uri="{FF2B5EF4-FFF2-40B4-BE49-F238E27FC236}">
              <a16:creationId xmlns:a16="http://schemas.microsoft.com/office/drawing/2014/main" id="{88BF2CFC-B13E-4683-9155-F564CC71051F}"/>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7" name="テキスト ボックス 46">
          <a:extLst>
            <a:ext uri="{FF2B5EF4-FFF2-40B4-BE49-F238E27FC236}">
              <a16:creationId xmlns:a16="http://schemas.microsoft.com/office/drawing/2014/main" id="{4763CE31-43A9-40EF-A52B-477A6B418F05}"/>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8" name="テキスト ボックス 47">
          <a:extLst>
            <a:ext uri="{FF2B5EF4-FFF2-40B4-BE49-F238E27FC236}">
              <a16:creationId xmlns:a16="http://schemas.microsoft.com/office/drawing/2014/main" id="{C81DAD90-6949-4DC1-AA8C-EBA843A578EC}"/>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9" name="テキスト ボックス 48">
          <a:extLst>
            <a:ext uri="{FF2B5EF4-FFF2-40B4-BE49-F238E27FC236}">
              <a16:creationId xmlns:a16="http://schemas.microsoft.com/office/drawing/2014/main" id="{D81E9633-B890-46B5-821A-C029D9F1AC00}"/>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50" name="テキスト ボックス 49">
          <a:extLst>
            <a:ext uri="{FF2B5EF4-FFF2-40B4-BE49-F238E27FC236}">
              <a16:creationId xmlns:a16="http://schemas.microsoft.com/office/drawing/2014/main" id="{10B2CCCA-5DF6-4F7A-9AC1-D94C644ED1EB}"/>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51" name="テキスト ボックス 50">
          <a:extLst>
            <a:ext uri="{FF2B5EF4-FFF2-40B4-BE49-F238E27FC236}">
              <a16:creationId xmlns:a16="http://schemas.microsoft.com/office/drawing/2014/main" id="{926E847E-0804-400C-ABE8-D9ACD27A405B}"/>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52" name="テキスト ボックス 51">
          <a:extLst>
            <a:ext uri="{FF2B5EF4-FFF2-40B4-BE49-F238E27FC236}">
              <a16:creationId xmlns:a16="http://schemas.microsoft.com/office/drawing/2014/main" id="{60117571-7C71-4893-B9A9-AFDC6D1C8150}"/>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53" name="テキスト ボックス 52">
          <a:extLst>
            <a:ext uri="{FF2B5EF4-FFF2-40B4-BE49-F238E27FC236}">
              <a16:creationId xmlns:a16="http://schemas.microsoft.com/office/drawing/2014/main" id="{919119EE-1640-46F8-8232-4A133B7E4D4C}"/>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54" name="テキスト ボックス 53">
          <a:extLst>
            <a:ext uri="{FF2B5EF4-FFF2-40B4-BE49-F238E27FC236}">
              <a16:creationId xmlns:a16="http://schemas.microsoft.com/office/drawing/2014/main" id="{D1D51B38-85F3-43E9-950A-9E93CEC04673}"/>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55" name="テキスト ボックス 54">
          <a:extLst>
            <a:ext uri="{FF2B5EF4-FFF2-40B4-BE49-F238E27FC236}">
              <a16:creationId xmlns:a16="http://schemas.microsoft.com/office/drawing/2014/main" id="{F60F1B87-F30A-47AF-AC71-EA7DFDCE8360}"/>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56" name="テキスト ボックス 55">
          <a:extLst>
            <a:ext uri="{FF2B5EF4-FFF2-40B4-BE49-F238E27FC236}">
              <a16:creationId xmlns:a16="http://schemas.microsoft.com/office/drawing/2014/main" id="{1081449B-E167-44CB-B725-965CA4D46B70}"/>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57" name="テキスト ボックス 56">
          <a:extLst>
            <a:ext uri="{FF2B5EF4-FFF2-40B4-BE49-F238E27FC236}">
              <a16:creationId xmlns:a16="http://schemas.microsoft.com/office/drawing/2014/main" id="{32DCD262-FA65-4C04-AE9C-24538DBF58D1}"/>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58" name="テキスト ボックス 57">
          <a:extLst>
            <a:ext uri="{FF2B5EF4-FFF2-40B4-BE49-F238E27FC236}">
              <a16:creationId xmlns:a16="http://schemas.microsoft.com/office/drawing/2014/main" id="{9F9CC4A4-4FC8-459E-B055-65617BC528C1}"/>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59" name="テキスト ボックス 58">
          <a:extLst>
            <a:ext uri="{FF2B5EF4-FFF2-40B4-BE49-F238E27FC236}">
              <a16:creationId xmlns:a16="http://schemas.microsoft.com/office/drawing/2014/main" id="{E1DA2191-8FF3-4344-B836-3CC270581B41}"/>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60" name="テキスト ボックス 59">
          <a:extLst>
            <a:ext uri="{FF2B5EF4-FFF2-40B4-BE49-F238E27FC236}">
              <a16:creationId xmlns:a16="http://schemas.microsoft.com/office/drawing/2014/main" id="{081E041B-D23C-473F-8C9D-AE948F934331}"/>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61" name="テキスト ボックス 60">
          <a:extLst>
            <a:ext uri="{FF2B5EF4-FFF2-40B4-BE49-F238E27FC236}">
              <a16:creationId xmlns:a16="http://schemas.microsoft.com/office/drawing/2014/main" id="{73240369-15C2-44F2-8484-F41F3E0B2F23}"/>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62" name="テキスト ボックス 61">
          <a:extLst>
            <a:ext uri="{FF2B5EF4-FFF2-40B4-BE49-F238E27FC236}">
              <a16:creationId xmlns:a16="http://schemas.microsoft.com/office/drawing/2014/main" id="{87853C32-C57E-4939-B510-303561418791}"/>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63" name="テキスト ボックス 62">
          <a:extLst>
            <a:ext uri="{FF2B5EF4-FFF2-40B4-BE49-F238E27FC236}">
              <a16:creationId xmlns:a16="http://schemas.microsoft.com/office/drawing/2014/main" id="{94F878A4-663B-451E-95E2-813DA32426B4}"/>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64" name="テキスト ボックス 63">
          <a:extLst>
            <a:ext uri="{FF2B5EF4-FFF2-40B4-BE49-F238E27FC236}">
              <a16:creationId xmlns:a16="http://schemas.microsoft.com/office/drawing/2014/main" id="{172068A7-8990-4DD2-B532-6D2B7CABA3D9}"/>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65" name="テキスト ボックス 64">
          <a:extLst>
            <a:ext uri="{FF2B5EF4-FFF2-40B4-BE49-F238E27FC236}">
              <a16:creationId xmlns:a16="http://schemas.microsoft.com/office/drawing/2014/main" id="{3C01D214-E412-44F3-8A21-4CE18C377651}"/>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66" name="テキスト ボックス 65">
          <a:extLst>
            <a:ext uri="{FF2B5EF4-FFF2-40B4-BE49-F238E27FC236}">
              <a16:creationId xmlns:a16="http://schemas.microsoft.com/office/drawing/2014/main" id="{57B07A8E-57F9-43A0-8836-22AC64C5BAED}"/>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67" name="テキスト ボックス 66">
          <a:extLst>
            <a:ext uri="{FF2B5EF4-FFF2-40B4-BE49-F238E27FC236}">
              <a16:creationId xmlns:a16="http://schemas.microsoft.com/office/drawing/2014/main" id="{6865C18B-2461-4153-A778-20CE2DE773F4}"/>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68" name="テキスト ボックス 67">
          <a:extLst>
            <a:ext uri="{FF2B5EF4-FFF2-40B4-BE49-F238E27FC236}">
              <a16:creationId xmlns:a16="http://schemas.microsoft.com/office/drawing/2014/main" id="{ED4B2E7F-1F65-40B4-84DC-1D902E1CAA79}"/>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69" name="テキスト ボックス 68">
          <a:extLst>
            <a:ext uri="{FF2B5EF4-FFF2-40B4-BE49-F238E27FC236}">
              <a16:creationId xmlns:a16="http://schemas.microsoft.com/office/drawing/2014/main" id="{002C49D3-82C4-4BD1-ABD9-F8321DB16860}"/>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70" name="テキスト ボックス 69">
          <a:extLst>
            <a:ext uri="{FF2B5EF4-FFF2-40B4-BE49-F238E27FC236}">
              <a16:creationId xmlns:a16="http://schemas.microsoft.com/office/drawing/2014/main" id="{4700AF8F-A40D-4A03-9E66-09EEEF36CB95}"/>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71" name="テキスト ボックス 70">
          <a:extLst>
            <a:ext uri="{FF2B5EF4-FFF2-40B4-BE49-F238E27FC236}">
              <a16:creationId xmlns:a16="http://schemas.microsoft.com/office/drawing/2014/main" id="{17E6F077-E475-4AD3-8D79-C9E34709124B}"/>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72" name="テキスト ボックス 71">
          <a:extLst>
            <a:ext uri="{FF2B5EF4-FFF2-40B4-BE49-F238E27FC236}">
              <a16:creationId xmlns:a16="http://schemas.microsoft.com/office/drawing/2014/main" id="{43DFB429-2874-4C01-B61D-9592C7355FD0}"/>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73" name="テキスト ボックス 72">
          <a:extLst>
            <a:ext uri="{FF2B5EF4-FFF2-40B4-BE49-F238E27FC236}">
              <a16:creationId xmlns:a16="http://schemas.microsoft.com/office/drawing/2014/main" id="{6AB5E983-07E3-4DA4-B0BA-5BBCD9E31EB2}"/>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74" name="テキスト ボックス 73">
          <a:extLst>
            <a:ext uri="{FF2B5EF4-FFF2-40B4-BE49-F238E27FC236}">
              <a16:creationId xmlns:a16="http://schemas.microsoft.com/office/drawing/2014/main" id="{2A014D69-265E-4180-A57E-D27754D508BA}"/>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75" name="テキスト ボックス 74">
          <a:extLst>
            <a:ext uri="{FF2B5EF4-FFF2-40B4-BE49-F238E27FC236}">
              <a16:creationId xmlns:a16="http://schemas.microsoft.com/office/drawing/2014/main" id="{F92E6BC9-1C53-40FA-B992-2D0394BA3F22}"/>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76" name="テキスト ボックス 75">
          <a:extLst>
            <a:ext uri="{FF2B5EF4-FFF2-40B4-BE49-F238E27FC236}">
              <a16:creationId xmlns:a16="http://schemas.microsoft.com/office/drawing/2014/main" id="{79A63BF3-2D4D-4299-8BCF-C6C043F52A79}"/>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77" name="テキスト ボックス 76">
          <a:extLst>
            <a:ext uri="{FF2B5EF4-FFF2-40B4-BE49-F238E27FC236}">
              <a16:creationId xmlns:a16="http://schemas.microsoft.com/office/drawing/2014/main" id="{43412628-1E3F-4A72-9C95-1242F5B95AFE}"/>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78" name="テキスト ボックス 77">
          <a:extLst>
            <a:ext uri="{FF2B5EF4-FFF2-40B4-BE49-F238E27FC236}">
              <a16:creationId xmlns:a16="http://schemas.microsoft.com/office/drawing/2014/main" id="{1765BF17-D163-4A50-8674-D0AAD33651BA}"/>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79" name="テキスト ボックス 78">
          <a:extLst>
            <a:ext uri="{FF2B5EF4-FFF2-40B4-BE49-F238E27FC236}">
              <a16:creationId xmlns:a16="http://schemas.microsoft.com/office/drawing/2014/main" id="{769A6167-BB72-48CA-9295-7C00481091F9}"/>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80" name="テキスト ボックス 79">
          <a:extLst>
            <a:ext uri="{FF2B5EF4-FFF2-40B4-BE49-F238E27FC236}">
              <a16:creationId xmlns:a16="http://schemas.microsoft.com/office/drawing/2014/main" id="{6D50069B-AD31-441F-86A6-FEE2B61FBF40}"/>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81" name="テキスト ボックス 80">
          <a:extLst>
            <a:ext uri="{FF2B5EF4-FFF2-40B4-BE49-F238E27FC236}">
              <a16:creationId xmlns:a16="http://schemas.microsoft.com/office/drawing/2014/main" id="{66D98597-74A5-4A69-8C2F-EF0813973E28}"/>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82" name="テキスト ボックス 81">
          <a:extLst>
            <a:ext uri="{FF2B5EF4-FFF2-40B4-BE49-F238E27FC236}">
              <a16:creationId xmlns:a16="http://schemas.microsoft.com/office/drawing/2014/main" id="{20FA991D-5520-405D-A1AA-D716B0F2C507}"/>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83" name="テキスト ボックス 82">
          <a:extLst>
            <a:ext uri="{FF2B5EF4-FFF2-40B4-BE49-F238E27FC236}">
              <a16:creationId xmlns:a16="http://schemas.microsoft.com/office/drawing/2014/main" id="{3EA8B279-DE75-4B55-9772-911729F752F8}"/>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84" name="テキスト ボックス 83">
          <a:extLst>
            <a:ext uri="{FF2B5EF4-FFF2-40B4-BE49-F238E27FC236}">
              <a16:creationId xmlns:a16="http://schemas.microsoft.com/office/drawing/2014/main" id="{1422EC64-D277-49A7-BCC9-C52720D84698}"/>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85" name="テキスト ボックス 84">
          <a:extLst>
            <a:ext uri="{FF2B5EF4-FFF2-40B4-BE49-F238E27FC236}">
              <a16:creationId xmlns:a16="http://schemas.microsoft.com/office/drawing/2014/main" id="{73F400FF-C11A-48F8-A4FF-427C668F9251}"/>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86" name="テキスト ボックス 85">
          <a:extLst>
            <a:ext uri="{FF2B5EF4-FFF2-40B4-BE49-F238E27FC236}">
              <a16:creationId xmlns:a16="http://schemas.microsoft.com/office/drawing/2014/main" id="{884322B2-638A-4499-87E0-6C164B514A79}"/>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87" name="テキスト ボックス 86">
          <a:extLst>
            <a:ext uri="{FF2B5EF4-FFF2-40B4-BE49-F238E27FC236}">
              <a16:creationId xmlns:a16="http://schemas.microsoft.com/office/drawing/2014/main" id="{A68B3F51-7EE3-4439-8FE0-AC92F80C4289}"/>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88" name="テキスト ボックス 87">
          <a:extLst>
            <a:ext uri="{FF2B5EF4-FFF2-40B4-BE49-F238E27FC236}">
              <a16:creationId xmlns:a16="http://schemas.microsoft.com/office/drawing/2014/main" id="{50F01F0C-A921-49E4-A306-3C0BBB2F8A4B}"/>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89" name="テキスト ボックス 88">
          <a:extLst>
            <a:ext uri="{FF2B5EF4-FFF2-40B4-BE49-F238E27FC236}">
              <a16:creationId xmlns:a16="http://schemas.microsoft.com/office/drawing/2014/main" id="{164FBAEB-DCD3-427B-AE2B-4143F657C1F1}"/>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90" name="テキスト ボックス 89">
          <a:extLst>
            <a:ext uri="{FF2B5EF4-FFF2-40B4-BE49-F238E27FC236}">
              <a16:creationId xmlns:a16="http://schemas.microsoft.com/office/drawing/2014/main" id="{3A6DA9CC-29C5-417B-84A7-E243A843968B}"/>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91" name="テキスト ボックス 90">
          <a:extLst>
            <a:ext uri="{FF2B5EF4-FFF2-40B4-BE49-F238E27FC236}">
              <a16:creationId xmlns:a16="http://schemas.microsoft.com/office/drawing/2014/main" id="{9705904E-A841-42B2-B0C0-318870FA75BC}"/>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92" name="テキスト ボックス 91">
          <a:extLst>
            <a:ext uri="{FF2B5EF4-FFF2-40B4-BE49-F238E27FC236}">
              <a16:creationId xmlns:a16="http://schemas.microsoft.com/office/drawing/2014/main" id="{4D7C502C-5AAE-4DC1-93F2-30D09FB55C56}"/>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93" name="テキスト ボックス 92">
          <a:extLst>
            <a:ext uri="{FF2B5EF4-FFF2-40B4-BE49-F238E27FC236}">
              <a16:creationId xmlns:a16="http://schemas.microsoft.com/office/drawing/2014/main" id="{13AA4EDA-C7CD-4E9D-BD73-94A291A7AA3B}"/>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94" name="テキスト ボックス 93">
          <a:extLst>
            <a:ext uri="{FF2B5EF4-FFF2-40B4-BE49-F238E27FC236}">
              <a16:creationId xmlns:a16="http://schemas.microsoft.com/office/drawing/2014/main" id="{3FF95DC9-705F-47FB-9AD7-17DBF5B8CC9C}"/>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95" name="テキスト ボックス 94">
          <a:extLst>
            <a:ext uri="{FF2B5EF4-FFF2-40B4-BE49-F238E27FC236}">
              <a16:creationId xmlns:a16="http://schemas.microsoft.com/office/drawing/2014/main" id="{5BD24457-C7F8-4AC5-A192-0F4EB333C9C3}"/>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96" name="テキスト ボックス 95">
          <a:extLst>
            <a:ext uri="{FF2B5EF4-FFF2-40B4-BE49-F238E27FC236}">
              <a16:creationId xmlns:a16="http://schemas.microsoft.com/office/drawing/2014/main" id="{E1D5BA36-347C-4A77-8E71-21040248C603}"/>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97" name="テキスト ボックス 96">
          <a:extLst>
            <a:ext uri="{FF2B5EF4-FFF2-40B4-BE49-F238E27FC236}">
              <a16:creationId xmlns:a16="http://schemas.microsoft.com/office/drawing/2014/main" id="{B5B56B4B-838D-444D-9E6B-6BDE56BEFD66}"/>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98" name="テキスト ボックス 97">
          <a:extLst>
            <a:ext uri="{FF2B5EF4-FFF2-40B4-BE49-F238E27FC236}">
              <a16:creationId xmlns:a16="http://schemas.microsoft.com/office/drawing/2014/main" id="{C7B929F2-2C3F-432E-A270-83B681346AFE}"/>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99" name="テキスト ボックス 98">
          <a:extLst>
            <a:ext uri="{FF2B5EF4-FFF2-40B4-BE49-F238E27FC236}">
              <a16:creationId xmlns:a16="http://schemas.microsoft.com/office/drawing/2014/main" id="{86517C86-6524-4157-B8AB-5D7B36496023}"/>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100" name="テキスト ボックス 99">
          <a:extLst>
            <a:ext uri="{FF2B5EF4-FFF2-40B4-BE49-F238E27FC236}">
              <a16:creationId xmlns:a16="http://schemas.microsoft.com/office/drawing/2014/main" id="{66FEB367-1CE9-4E56-99AD-7EEAC5141A36}"/>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101" name="テキスト ボックス 100">
          <a:extLst>
            <a:ext uri="{FF2B5EF4-FFF2-40B4-BE49-F238E27FC236}">
              <a16:creationId xmlns:a16="http://schemas.microsoft.com/office/drawing/2014/main" id="{EC9BC627-2788-412D-B7C4-C961014D0D10}"/>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102" name="テキスト ボックス 101">
          <a:extLst>
            <a:ext uri="{FF2B5EF4-FFF2-40B4-BE49-F238E27FC236}">
              <a16:creationId xmlns:a16="http://schemas.microsoft.com/office/drawing/2014/main" id="{5B1B23F7-5C68-4CBF-A765-43C605D50265}"/>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103" name="テキスト ボックス 102">
          <a:extLst>
            <a:ext uri="{FF2B5EF4-FFF2-40B4-BE49-F238E27FC236}">
              <a16:creationId xmlns:a16="http://schemas.microsoft.com/office/drawing/2014/main" id="{C29C4C66-4036-4F31-BCAB-B9B443C91FDF}"/>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104" name="テキスト ボックス 103">
          <a:extLst>
            <a:ext uri="{FF2B5EF4-FFF2-40B4-BE49-F238E27FC236}">
              <a16:creationId xmlns:a16="http://schemas.microsoft.com/office/drawing/2014/main" id="{4E63E299-A051-427F-9F9C-061216367B2E}"/>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105" name="テキスト ボックス 104">
          <a:extLst>
            <a:ext uri="{FF2B5EF4-FFF2-40B4-BE49-F238E27FC236}">
              <a16:creationId xmlns:a16="http://schemas.microsoft.com/office/drawing/2014/main" id="{67580A21-1436-4C80-B2C8-950429E5B206}"/>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106" name="テキスト ボックス 105">
          <a:extLst>
            <a:ext uri="{FF2B5EF4-FFF2-40B4-BE49-F238E27FC236}">
              <a16:creationId xmlns:a16="http://schemas.microsoft.com/office/drawing/2014/main" id="{1A1AF4CB-691B-43B7-B975-2EC5410DE5EA}"/>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107" name="テキスト ボックス 106">
          <a:extLst>
            <a:ext uri="{FF2B5EF4-FFF2-40B4-BE49-F238E27FC236}">
              <a16:creationId xmlns:a16="http://schemas.microsoft.com/office/drawing/2014/main" id="{3D9A2D7B-1357-4AEB-A700-BCA1E84BBE90}"/>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108" name="テキスト ボックス 107">
          <a:extLst>
            <a:ext uri="{FF2B5EF4-FFF2-40B4-BE49-F238E27FC236}">
              <a16:creationId xmlns:a16="http://schemas.microsoft.com/office/drawing/2014/main" id="{F565A29A-07CF-4B64-A9D3-BFB6901B81D8}"/>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109" name="テキスト ボックス 108">
          <a:extLst>
            <a:ext uri="{FF2B5EF4-FFF2-40B4-BE49-F238E27FC236}">
              <a16:creationId xmlns:a16="http://schemas.microsoft.com/office/drawing/2014/main" id="{61C6698B-E3E4-4F37-941A-85C2B6D7EEEB}"/>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110" name="テキスト ボックス 109">
          <a:extLst>
            <a:ext uri="{FF2B5EF4-FFF2-40B4-BE49-F238E27FC236}">
              <a16:creationId xmlns:a16="http://schemas.microsoft.com/office/drawing/2014/main" id="{7D0A743C-6427-49D8-889D-A9E6950713ED}"/>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111" name="テキスト ボックス 110">
          <a:extLst>
            <a:ext uri="{FF2B5EF4-FFF2-40B4-BE49-F238E27FC236}">
              <a16:creationId xmlns:a16="http://schemas.microsoft.com/office/drawing/2014/main" id="{383A6278-6CAD-436F-8FB8-D1B2F8055873}"/>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112" name="テキスト ボックス 111">
          <a:extLst>
            <a:ext uri="{FF2B5EF4-FFF2-40B4-BE49-F238E27FC236}">
              <a16:creationId xmlns:a16="http://schemas.microsoft.com/office/drawing/2014/main" id="{4BC3BDA0-D5A9-4BD2-A660-C41490744521}"/>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113" name="テキスト ボックス 112">
          <a:extLst>
            <a:ext uri="{FF2B5EF4-FFF2-40B4-BE49-F238E27FC236}">
              <a16:creationId xmlns:a16="http://schemas.microsoft.com/office/drawing/2014/main" id="{EC776412-D85A-4A43-944F-432CF7A39343}"/>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114" name="テキスト ボックス 113">
          <a:extLst>
            <a:ext uri="{FF2B5EF4-FFF2-40B4-BE49-F238E27FC236}">
              <a16:creationId xmlns:a16="http://schemas.microsoft.com/office/drawing/2014/main" id="{E0AACF58-F68C-4049-B042-C5D2B77ACBA4}"/>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115" name="テキスト ボックス 114">
          <a:extLst>
            <a:ext uri="{FF2B5EF4-FFF2-40B4-BE49-F238E27FC236}">
              <a16:creationId xmlns:a16="http://schemas.microsoft.com/office/drawing/2014/main" id="{4CF7BF07-270B-43AF-B904-9C71EC43E3BD}"/>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116" name="テキスト ボックス 115">
          <a:extLst>
            <a:ext uri="{FF2B5EF4-FFF2-40B4-BE49-F238E27FC236}">
              <a16:creationId xmlns:a16="http://schemas.microsoft.com/office/drawing/2014/main" id="{6A2FCB47-2984-4C2F-A7EE-00BF1267DF68}"/>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117" name="テキスト ボックス 116">
          <a:extLst>
            <a:ext uri="{FF2B5EF4-FFF2-40B4-BE49-F238E27FC236}">
              <a16:creationId xmlns:a16="http://schemas.microsoft.com/office/drawing/2014/main" id="{5F6D7246-63F6-4F61-B6AC-A36623486AB2}"/>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118" name="テキスト ボックス 117">
          <a:extLst>
            <a:ext uri="{FF2B5EF4-FFF2-40B4-BE49-F238E27FC236}">
              <a16:creationId xmlns:a16="http://schemas.microsoft.com/office/drawing/2014/main" id="{EAFA9969-6843-4145-B002-A1AD1D9007D1}"/>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119" name="テキスト ボックス 118">
          <a:extLst>
            <a:ext uri="{FF2B5EF4-FFF2-40B4-BE49-F238E27FC236}">
              <a16:creationId xmlns:a16="http://schemas.microsoft.com/office/drawing/2014/main" id="{755EE30A-9DDF-438B-9951-AA97137AE742}"/>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120" name="テキスト ボックス 119">
          <a:extLst>
            <a:ext uri="{FF2B5EF4-FFF2-40B4-BE49-F238E27FC236}">
              <a16:creationId xmlns:a16="http://schemas.microsoft.com/office/drawing/2014/main" id="{3B4C1002-501C-4ED4-96B3-C186C3C00815}"/>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121" name="テキスト ボックス 120">
          <a:extLst>
            <a:ext uri="{FF2B5EF4-FFF2-40B4-BE49-F238E27FC236}">
              <a16:creationId xmlns:a16="http://schemas.microsoft.com/office/drawing/2014/main" id="{EBCCB5AB-3F00-4F54-9CD0-F9EB1B71C8DB}"/>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122" name="テキスト ボックス 121">
          <a:extLst>
            <a:ext uri="{FF2B5EF4-FFF2-40B4-BE49-F238E27FC236}">
              <a16:creationId xmlns:a16="http://schemas.microsoft.com/office/drawing/2014/main" id="{99F9A8A0-8636-49C2-A968-4C76E1B5BF82}"/>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123" name="テキスト ボックス 122">
          <a:extLst>
            <a:ext uri="{FF2B5EF4-FFF2-40B4-BE49-F238E27FC236}">
              <a16:creationId xmlns:a16="http://schemas.microsoft.com/office/drawing/2014/main" id="{8FDB064E-1A90-4BF8-8349-38E699EFECE5}"/>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124" name="テキスト ボックス 123">
          <a:extLst>
            <a:ext uri="{FF2B5EF4-FFF2-40B4-BE49-F238E27FC236}">
              <a16:creationId xmlns:a16="http://schemas.microsoft.com/office/drawing/2014/main" id="{4B3772B8-8DD3-4EE4-A37A-E650B294E2D5}"/>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125" name="テキスト ボックス 124">
          <a:extLst>
            <a:ext uri="{FF2B5EF4-FFF2-40B4-BE49-F238E27FC236}">
              <a16:creationId xmlns:a16="http://schemas.microsoft.com/office/drawing/2014/main" id="{27A8C6C1-1176-436A-843A-823959F1063A}"/>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126" name="テキスト ボックス 125">
          <a:extLst>
            <a:ext uri="{FF2B5EF4-FFF2-40B4-BE49-F238E27FC236}">
              <a16:creationId xmlns:a16="http://schemas.microsoft.com/office/drawing/2014/main" id="{0B97B09A-C30C-4148-B4E3-7EC865AB847D}"/>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127" name="テキスト ボックス 126">
          <a:extLst>
            <a:ext uri="{FF2B5EF4-FFF2-40B4-BE49-F238E27FC236}">
              <a16:creationId xmlns:a16="http://schemas.microsoft.com/office/drawing/2014/main" id="{2748C73A-BCDE-44F4-8EF7-78AB40517FAF}"/>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128" name="テキスト ボックス 127">
          <a:extLst>
            <a:ext uri="{FF2B5EF4-FFF2-40B4-BE49-F238E27FC236}">
              <a16:creationId xmlns:a16="http://schemas.microsoft.com/office/drawing/2014/main" id="{1E6A731A-C362-48AC-BB4A-D001319740CE}"/>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129" name="テキスト ボックス 128">
          <a:extLst>
            <a:ext uri="{FF2B5EF4-FFF2-40B4-BE49-F238E27FC236}">
              <a16:creationId xmlns:a16="http://schemas.microsoft.com/office/drawing/2014/main" id="{87919638-25D0-47F4-92FC-FE816EDE0DF0}"/>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130" name="テキスト ボックス 129">
          <a:extLst>
            <a:ext uri="{FF2B5EF4-FFF2-40B4-BE49-F238E27FC236}">
              <a16:creationId xmlns:a16="http://schemas.microsoft.com/office/drawing/2014/main" id="{60A1E5CC-89A3-402F-8FF4-EF8545CE9787}"/>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131" name="テキスト ボックス 130">
          <a:extLst>
            <a:ext uri="{FF2B5EF4-FFF2-40B4-BE49-F238E27FC236}">
              <a16:creationId xmlns:a16="http://schemas.microsoft.com/office/drawing/2014/main" id="{905C426D-520D-4091-B79E-27608DD95556}"/>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132" name="テキスト ボックス 131">
          <a:extLst>
            <a:ext uri="{FF2B5EF4-FFF2-40B4-BE49-F238E27FC236}">
              <a16:creationId xmlns:a16="http://schemas.microsoft.com/office/drawing/2014/main" id="{7611A6DA-6D8A-4871-9792-101B6D2C4D97}"/>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133" name="テキスト ボックス 132">
          <a:extLst>
            <a:ext uri="{FF2B5EF4-FFF2-40B4-BE49-F238E27FC236}">
              <a16:creationId xmlns:a16="http://schemas.microsoft.com/office/drawing/2014/main" id="{27CFE066-679E-413B-88CF-EC5E787BDD54}"/>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134" name="テキスト ボックス 133">
          <a:extLst>
            <a:ext uri="{FF2B5EF4-FFF2-40B4-BE49-F238E27FC236}">
              <a16:creationId xmlns:a16="http://schemas.microsoft.com/office/drawing/2014/main" id="{F2041A04-2372-4741-9DD3-9463424B920F}"/>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135" name="テキスト ボックス 134">
          <a:extLst>
            <a:ext uri="{FF2B5EF4-FFF2-40B4-BE49-F238E27FC236}">
              <a16:creationId xmlns:a16="http://schemas.microsoft.com/office/drawing/2014/main" id="{D90CAA27-2A5C-4FF0-BAA8-949C439F75B7}"/>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136" name="テキスト ボックス 135">
          <a:extLst>
            <a:ext uri="{FF2B5EF4-FFF2-40B4-BE49-F238E27FC236}">
              <a16:creationId xmlns:a16="http://schemas.microsoft.com/office/drawing/2014/main" id="{0799F714-CE78-4070-B89D-B823C8297FB5}"/>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137" name="テキスト ボックス 136">
          <a:extLst>
            <a:ext uri="{FF2B5EF4-FFF2-40B4-BE49-F238E27FC236}">
              <a16:creationId xmlns:a16="http://schemas.microsoft.com/office/drawing/2014/main" id="{EFC61BFF-7369-4E04-897C-497BACF94888}"/>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138" name="テキスト ボックス 137">
          <a:extLst>
            <a:ext uri="{FF2B5EF4-FFF2-40B4-BE49-F238E27FC236}">
              <a16:creationId xmlns:a16="http://schemas.microsoft.com/office/drawing/2014/main" id="{679956AF-C25F-46A3-A1D3-1539176C91DC}"/>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139" name="テキスト ボックス 138">
          <a:extLst>
            <a:ext uri="{FF2B5EF4-FFF2-40B4-BE49-F238E27FC236}">
              <a16:creationId xmlns:a16="http://schemas.microsoft.com/office/drawing/2014/main" id="{30F5523B-5927-4C11-B976-DA949218D820}"/>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140" name="テキスト ボックス 139">
          <a:extLst>
            <a:ext uri="{FF2B5EF4-FFF2-40B4-BE49-F238E27FC236}">
              <a16:creationId xmlns:a16="http://schemas.microsoft.com/office/drawing/2014/main" id="{622B3AFA-B562-4738-8CAF-50613E63E180}"/>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141" name="テキスト ボックス 140">
          <a:extLst>
            <a:ext uri="{FF2B5EF4-FFF2-40B4-BE49-F238E27FC236}">
              <a16:creationId xmlns:a16="http://schemas.microsoft.com/office/drawing/2014/main" id="{142683EC-1F44-4169-9560-9A2AAC1A3CCC}"/>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142" name="テキスト ボックス 141">
          <a:extLst>
            <a:ext uri="{FF2B5EF4-FFF2-40B4-BE49-F238E27FC236}">
              <a16:creationId xmlns:a16="http://schemas.microsoft.com/office/drawing/2014/main" id="{73321A78-BF59-4F17-8EF5-066947C9E972}"/>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143" name="テキスト ボックス 142">
          <a:extLst>
            <a:ext uri="{FF2B5EF4-FFF2-40B4-BE49-F238E27FC236}">
              <a16:creationId xmlns:a16="http://schemas.microsoft.com/office/drawing/2014/main" id="{87D7F51A-9167-420C-8B9D-6F5F843ED1D6}"/>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144" name="テキスト ボックス 143">
          <a:extLst>
            <a:ext uri="{FF2B5EF4-FFF2-40B4-BE49-F238E27FC236}">
              <a16:creationId xmlns:a16="http://schemas.microsoft.com/office/drawing/2014/main" id="{C4B012B6-F60E-435C-A8C7-A2042590D7F1}"/>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145" name="テキスト ボックス 144">
          <a:extLst>
            <a:ext uri="{FF2B5EF4-FFF2-40B4-BE49-F238E27FC236}">
              <a16:creationId xmlns:a16="http://schemas.microsoft.com/office/drawing/2014/main" id="{380427EC-2834-4446-B35A-48E274EC2A07}"/>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146" name="テキスト ボックス 145">
          <a:extLst>
            <a:ext uri="{FF2B5EF4-FFF2-40B4-BE49-F238E27FC236}">
              <a16:creationId xmlns:a16="http://schemas.microsoft.com/office/drawing/2014/main" id="{AE6A9D02-FB64-426D-A465-C8C33A618DEB}"/>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147" name="テキスト ボックス 146">
          <a:extLst>
            <a:ext uri="{FF2B5EF4-FFF2-40B4-BE49-F238E27FC236}">
              <a16:creationId xmlns:a16="http://schemas.microsoft.com/office/drawing/2014/main" id="{AD494550-085B-4850-9B9D-97119709F855}"/>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148" name="テキスト ボックス 147">
          <a:extLst>
            <a:ext uri="{FF2B5EF4-FFF2-40B4-BE49-F238E27FC236}">
              <a16:creationId xmlns:a16="http://schemas.microsoft.com/office/drawing/2014/main" id="{D0E3E80F-B911-4020-B7C9-A7A0EF0222DC}"/>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149" name="テキスト ボックス 148">
          <a:extLst>
            <a:ext uri="{FF2B5EF4-FFF2-40B4-BE49-F238E27FC236}">
              <a16:creationId xmlns:a16="http://schemas.microsoft.com/office/drawing/2014/main" id="{63430A2B-B376-4990-BDF8-0ABA86F75F7C}"/>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150" name="テキスト ボックス 149">
          <a:extLst>
            <a:ext uri="{FF2B5EF4-FFF2-40B4-BE49-F238E27FC236}">
              <a16:creationId xmlns:a16="http://schemas.microsoft.com/office/drawing/2014/main" id="{39297BC3-4EAD-47D9-97F6-B56F8349AFA7}"/>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151" name="テキスト ボックス 150">
          <a:extLst>
            <a:ext uri="{FF2B5EF4-FFF2-40B4-BE49-F238E27FC236}">
              <a16:creationId xmlns:a16="http://schemas.microsoft.com/office/drawing/2014/main" id="{D277F95F-38A7-45FA-BCF8-DDF332EAE957}"/>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152" name="テキスト ボックス 151">
          <a:extLst>
            <a:ext uri="{FF2B5EF4-FFF2-40B4-BE49-F238E27FC236}">
              <a16:creationId xmlns:a16="http://schemas.microsoft.com/office/drawing/2014/main" id="{5642D308-545E-43A9-8A6D-A1BD410C1ACB}"/>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153" name="テキスト ボックス 152">
          <a:extLst>
            <a:ext uri="{FF2B5EF4-FFF2-40B4-BE49-F238E27FC236}">
              <a16:creationId xmlns:a16="http://schemas.microsoft.com/office/drawing/2014/main" id="{D9B86755-7AE8-4233-99A0-53A2952BD9D6}"/>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154" name="テキスト ボックス 153">
          <a:extLst>
            <a:ext uri="{FF2B5EF4-FFF2-40B4-BE49-F238E27FC236}">
              <a16:creationId xmlns:a16="http://schemas.microsoft.com/office/drawing/2014/main" id="{5BCFAE2B-AB12-4AB4-A9A9-7167FEC53768}"/>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155" name="テキスト ボックス 154">
          <a:extLst>
            <a:ext uri="{FF2B5EF4-FFF2-40B4-BE49-F238E27FC236}">
              <a16:creationId xmlns:a16="http://schemas.microsoft.com/office/drawing/2014/main" id="{E5E0A328-F48F-41F6-BA8B-DDE2E486D8A3}"/>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156" name="テキスト ボックス 155">
          <a:extLst>
            <a:ext uri="{FF2B5EF4-FFF2-40B4-BE49-F238E27FC236}">
              <a16:creationId xmlns:a16="http://schemas.microsoft.com/office/drawing/2014/main" id="{EE50657A-AAD6-4B6D-B29E-CB19CC0DF4F7}"/>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157" name="テキスト ボックス 156">
          <a:extLst>
            <a:ext uri="{FF2B5EF4-FFF2-40B4-BE49-F238E27FC236}">
              <a16:creationId xmlns:a16="http://schemas.microsoft.com/office/drawing/2014/main" id="{8CFCFD5C-F938-4960-B5C6-A79C5A05B736}"/>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158" name="テキスト ボックス 157">
          <a:extLst>
            <a:ext uri="{FF2B5EF4-FFF2-40B4-BE49-F238E27FC236}">
              <a16:creationId xmlns:a16="http://schemas.microsoft.com/office/drawing/2014/main" id="{AF1B5E9F-E56B-47EC-9C79-899900B405DE}"/>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159" name="テキスト ボックス 158">
          <a:extLst>
            <a:ext uri="{FF2B5EF4-FFF2-40B4-BE49-F238E27FC236}">
              <a16:creationId xmlns:a16="http://schemas.microsoft.com/office/drawing/2014/main" id="{D7FFCE03-8F24-4FF9-8678-F63765194618}"/>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160" name="テキスト ボックス 159">
          <a:extLst>
            <a:ext uri="{FF2B5EF4-FFF2-40B4-BE49-F238E27FC236}">
              <a16:creationId xmlns:a16="http://schemas.microsoft.com/office/drawing/2014/main" id="{7507FE17-8675-42EA-89CC-7C020ABCD8ED}"/>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161" name="テキスト ボックス 160">
          <a:extLst>
            <a:ext uri="{FF2B5EF4-FFF2-40B4-BE49-F238E27FC236}">
              <a16:creationId xmlns:a16="http://schemas.microsoft.com/office/drawing/2014/main" id="{5D9278E7-4BA4-41A2-96DE-A7366C8431B6}"/>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162" name="テキスト ボックス 161">
          <a:extLst>
            <a:ext uri="{FF2B5EF4-FFF2-40B4-BE49-F238E27FC236}">
              <a16:creationId xmlns:a16="http://schemas.microsoft.com/office/drawing/2014/main" id="{74AC4D1F-69B8-46F0-A90A-42AB92B3312F}"/>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163" name="テキスト ボックス 162">
          <a:extLst>
            <a:ext uri="{FF2B5EF4-FFF2-40B4-BE49-F238E27FC236}">
              <a16:creationId xmlns:a16="http://schemas.microsoft.com/office/drawing/2014/main" id="{3D6E1BC7-5875-436B-A48F-67D95D49CE9D}"/>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164" name="テキスト ボックス 163">
          <a:extLst>
            <a:ext uri="{FF2B5EF4-FFF2-40B4-BE49-F238E27FC236}">
              <a16:creationId xmlns:a16="http://schemas.microsoft.com/office/drawing/2014/main" id="{8E13D238-D05A-4A0F-9CFC-FAB7B0AB113C}"/>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165" name="テキスト ボックス 164">
          <a:extLst>
            <a:ext uri="{FF2B5EF4-FFF2-40B4-BE49-F238E27FC236}">
              <a16:creationId xmlns:a16="http://schemas.microsoft.com/office/drawing/2014/main" id="{415AD451-01A4-4BC9-AD01-A7D47FD36FE2}"/>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166" name="テキスト ボックス 165">
          <a:extLst>
            <a:ext uri="{FF2B5EF4-FFF2-40B4-BE49-F238E27FC236}">
              <a16:creationId xmlns:a16="http://schemas.microsoft.com/office/drawing/2014/main" id="{5CD269A9-ABB8-4396-9D87-878417F100B8}"/>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167" name="テキスト ボックス 166">
          <a:extLst>
            <a:ext uri="{FF2B5EF4-FFF2-40B4-BE49-F238E27FC236}">
              <a16:creationId xmlns:a16="http://schemas.microsoft.com/office/drawing/2014/main" id="{23D65E9D-2B48-4A58-A799-A55469733FA5}"/>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168" name="テキスト ボックス 167">
          <a:extLst>
            <a:ext uri="{FF2B5EF4-FFF2-40B4-BE49-F238E27FC236}">
              <a16:creationId xmlns:a16="http://schemas.microsoft.com/office/drawing/2014/main" id="{BECC7AFB-AECA-4D75-9E5B-1E0130F8BD1B}"/>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169" name="テキスト ボックス 168">
          <a:extLst>
            <a:ext uri="{FF2B5EF4-FFF2-40B4-BE49-F238E27FC236}">
              <a16:creationId xmlns:a16="http://schemas.microsoft.com/office/drawing/2014/main" id="{858FCCC4-16B7-44CF-90BE-A31004E9B179}"/>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170" name="テキスト ボックス 169">
          <a:extLst>
            <a:ext uri="{FF2B5EF4-FFF2-40B4-BE49-F238E27FC236}">
              <a16:creationId xmlns:a16="http://schemas.microsoft.com/office/drawing/2014/main" id="{5BC6E8AA-E800-464B-BF26-5A4C2FD2FD41}"/>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171" name="テキスト ボックス 170">
          <a:extLst>
            <a:ext uri="{FF2B5EF4-FFF2-40B4-BE49-F238E27FC236}">
              <a16:creationId xmlns:a16="http://schemas.microsoft.com/office/drawing/2014/main" id="{4F1BED84-1BAE-4220-87C9-485925525433}"/>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172" name="テキスト ボックス 171">
          <a:extLst>
            <a:ext uri="{FF2B5EF4-FFF2-40B4-BE49-F238E27FC236}">
              <a16:creationId xmlns:a16="http://schemas.microsoft.com/office/drawing/2014/main" id="{49710EC1-8E4A-443E-A81E-6F0A6BB79C86}"/>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173" name="テキスト ボックス 172">
          <a:extLst>
            <a:ext uri="{FF2B5EF4-FFF2-40B4-BE49-F238E27FC236}">
              <a16:creationId xmlns:a16="http://schemas.microsoft.com/office/drawing/2014/main" id="{127D30D6-1004-4EDC-ADE1-A7D0CB4C7023}"/>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174" name="テキスト ボックス 173">
          <a:extLst>
            <a:ext uri="{FF2B5EF4-FFF2-40B4-BE49-F238E27FC236}">
              <a16:creationId xmlns:a16="http://schemas.microsoft.com/office/drawing/2014/main" id="{32DF7390-443D-4185-BEBD-42AC6917171A}"/>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175" name="テキスト ボックス 174">
          <a:extLst>
            <a:ext uri="{FF2B5EF4-FFF2-40B4-BE49-F238E27FC236}">
              <a16:creationId xmlns:a16="http://schemas.microsoft.com/office/drawing/2014/main" id="{CD4FD51F-6996-4FE3-B217-6BA395B4229D}"/>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176" name="テキスト ボックス 175">
          <a:extLst>
            <a:ext uri="{FF2B5EF4-FFF2-40B4-BE49-F238E27FC236}">
              <a16:creationId xmlns:a16="http://schemas.microsoft.com/office/drawing/2014/main" id="{C9412C48-D92A-49A4-8ED4-7D1F01E7C68A}"/>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177" name="テキスト ボックス 176">
          <a:extLst>
            <a:ext uri="{FF2B5EF4-FFF2-40B4-BE49-F238E27FC236}">
              <a16:creationId xmlns:a16="http://schemas.microsoft.com/office/drawing/2014/main" id="{60ADF07B-A0CC-4874-939B-CA4A93BA57B1}"/>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178" name="テキスト ボックス 177">
          <a:extLst>
            <a:ext uri="{FF2B5EF4-FFF2-40B4-BE49-F238E27FC236}">
              <a16:creationId xmlns:a16="http://schemas.microsoft.com/office/drawing/2014/main" id="{145B452D-C12F-40D6-8C0B-4FB940C8B073}"/>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179" name="テキスト ボックス 178">
          <a:extLst>
            <a:ext uri="{FF2B5EF4-FFF2-40B4-BE49-F238E27FC236}">
              <a16:creationId xmlns:a16="http://schemas.microsoft.com/office/drawing/2014/main" id="{0683528E-0506-4FD4-8A55-CB23EC243BE6}"/>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180" name="テキスト ボックス 179">
          <a:extLst>
            <a:ext uri="{FF2B5EF4-FFF2-40B4-BE49-F238E27FC236}">
              <a16:creationId xmlns:a16="http://schemas.microsoft.com/office/drawing/2014/main" id="{B232F649-106D-48B2-A5B4-BE74F6077C42}"/>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181" name="テキスト ボックス 180">
          <a:extLst>
            <a:ext uri="{FF2B5EF4-FFF2-40B4-BE49-F238E27FC236}">
              <a16:creationId xmlns:a16="http://schemas.microsoft.com/office/drawing/2014/main" id="{A9BC9710-00D6-4DBD-937A-BBD5D7FF64B1}"/>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182" name="テキスト ボックス 181">
          <a:extLst>
            <a:ext uri="{FF2B5EF4-FFF2-40B4-BE49-F238E27FC236}">
              <a16:creationId xmlns:a16="http://schemas.microsoft.com/office/drawing/2014/main" id="{580BD62E-5C82-4F71-A995-2FF89978ED79}"/>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183" name="テキスト ボックス 182">
          <a:extLst>
            <a:ext uri="{FF2B5EF4-FFF2-40B4-BE49-F238E27FC236}">
              <a16:creationId xmlns:a16="http://schemas.microsoft.com/office/drawing/2014/main" id="{15DCAD19-D027-4A3E-AF1B-5B352FD193D4}"/>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184" name="テキスト ボックス 183">
          <a:extLst>
            <a:ext uri="{FF2B5EF4-FFF2-40B4-BE49-F238E27FC236}">
              <a16:creationId xmlns:a16="http://schemas.microsoft.com/office/drawing/2014/main" id="{EC6CDA90-19BA-4155-B935-3968AAFA883D}"/>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185" name="テキスト ボックス 184">
          <a:extLst>
            <a:ext uri="{FF2B5EF4-FFF2-40B4-BE49-F238E27FC236}">
              <a16:creationId xmlns:a16="http://schemas.microsoft.com/office/drawing/2014/main" id="{A67845CE-9559-4761-8DD9-D49018443F16}"/>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186" name="テキスト ボックス 185">
          <a:extLst>
            <a:ext uri="{FF2B5EF4-FFF2-40B4-BE49-F238E27FC236}">
              <a16:creationId xmlns:a16="http://schemas.microsoft.com/office/drawing/2014/main" id="{B74C08B0-6F6B-4749-9505-8D8471B804CE}"/>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187" name="テキスト ボックス 186">
          <a:extLst>
            <a:ext uri="{FF2B5EF4-FFF2-40B4-BE49-F238E27FC236}">
              <a16:creationId xmlns:a16="http://schemas.microsoft.com/office/drawing/2014/main" id="{0E3E793D-5CA6-4EA8-9892-EC883CBADE0A}"/>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188" name="テキスト ボックス 187">
          <a:extLst>
            <a:ext uri="{FF2B5EF4-FFF2-40B4-BE49-F238E27FC236}">
              <a16:creationId xmlns:a16="http://schemas.microsoft.com/office/drawing/2014/main" id="{543CF2A2-D1DD-464F-BA70-EEB7B6EFD5BA}"/>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189" name="テキスト ボックス 188">
          <a:extLst>
            <a:ext uri="{FF2B5EF4-FFF2-40B4-BE49-F238E27FC236}">
              <a16:creationId xmlns:a16="http://schemas.microsoft.com/office/drawing/2014/main" id="{13A5AC7B-0AF8-477A-8673-3F0E6D030D05}"/>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190" name="テキスト ボックス 189">
          <a:extLst>
            <a:ext uri="{FF2B5EF4-FFF2-40B4-BE49-F238E27FC236}">
              <a16:creationId xmlns:a16="http://schemas.microsoft.com/office/drawing/2014/main" id="{CBB3AACA-D1AF-4B0E-B7DC-95D860AD3B85}"/>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191" name="テキスト ボックス 190">
          <a:extLst>
            <a:ext uri="{FF2B5EF4-FFF2-40B4-BE49-F238E27FC236}">
              <a16:creationId xmlns:a16="http://schemas.microsoft.com/office/drawing/2014/main" id="{60EE7ED6-F1CD-40BD-9E27-182F920EB34B}"/>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192" name="テキスト ボックス 191">
          <a:extLst>
            <a:ext uri="{FF2B5EF4-FFF2-40B4-BE49-F238E27FC236}">
              <a16:creationId xmlns:a16="http://schemas.microsoft.com/office/drawing/2014/main" id="{F4471A02-C0D9-44D4-8AC4-6FCD4372ACF0}"/>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193" name="テキスト ボックス 192">
          <a:extLst>
            <a:ext uri="{FF2B5EF4-FFF2-40B4-BE49-F238E27FC236}">
              <a16:creationId xmlns:a16="http://schemas.microsoft.com/office/drawing/2014/main" id="{0DEABB3F-DD04-4CA5-A62B-D9CEF6B3A346}"/>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194" name="テキスト ボックス 193">
          <a:extLst>
            <a:ext uri="{FF2B5EF4-FFF2-40B4-BE49-F238E27FC236}">
              <a16:creationId xmlns:a16="http://schemas.microsoft.com/office/drawing/2014/main" id="{BAD17CB9-2767-4B9B-89CC-EC4CBD25FA52}"/>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195" name="テキスト ボックス 194">
          <a:extLst>
            <a:ext uri="{FF2B5EF4-FFF2-40B4-BE49-F238E27FC236}">
              <a16:creationId xmlns:a16="http://schemas.microsoft.com/office/drawing/2014/main" id="{71304F26-06CA-46E0-83BA-8C4A7BD3A0D6}"/>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196" name="テキスト ボックス 195">
          <a:extLst>
            <a:ext uri="{FF2B5EF4-FFF2-40B4-BE49-F238E27FC236}">
              <a16:creationId xmlns:a16="http://schemas.microsoft.com/office/drawing/2014/main" id="{C241068E-1D7E-460E-B62A-C872D7752CC2}"/>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197" name="テキスト ボックス 196">
          <a:extLst>
            <a:ext uri="{FF2B5EF4-FFF2-40B4-BE49-F238E27FC236}">
              <a16:creationId xmlns:a16="http://schemas.microsoft.com/office/drawing/2014/main" id="{74025D7D-7F15-4FC6-9735-B8C92B930BB6}"/>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198" name="テキスト ボックス 197">
          <a:extLst>
            <a:ext uri="{FF2B5EF4-FFF2-40B4-BE49-F238E27FC236}">
              <a16:creationId xmlns:a16="http://schemas.microsoft.com/office/drawing/2014/main" id="{AA543F75-1E1A-4468-AD12-CE67D47E51C7}"/>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199" name="テキスト ボックス 198">
          <a:extLst>
            <a:ext uri="{FF2B5EF4-FFF2-40B4-BE49-F238E27FC236}">
              <a16:creationId xmlns:a16="http://schemas.microsoft.com/office/drawing/2014/main" id="{3E7EA582-B7D2-4DDE-B0E6-0D52E3DA92EF}"/>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200" name="テキスト ボックス 199">
          <a:extLst>
            <a:ext uri="{FF2B5EF4-FFF2-40B4-BE49-F238E27FC236}">
              <a16:creationId xmlns:a16="http://schemas.microsoft.com/office/drawing/2014/main" id="{5F1278FC-6EC6-4009-9144-705C2FF0E451}"/>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201" name="テキスト ボックス 200">
          <a:extLst>
            <a:ext uri="{FF2B5EF4-FFF2-40B4-BE49-F238E27FC236}">
              <a16:creationId xmlns:a16="http://schemas.microsoft.com/office/drawing/2014/main" id="{554FB6BC-78CF-438E-A55B-50229C1E6F50}"/>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202" name="テキスト ボックス 201">
          <a:extLst>
            <a:ext uri="{FF2B5EF4-FFF2-40B4-BE49-F238E27FC236}">
              <a16:creationId xmlns:a16="http://schemas.microsoft.com/office/drawing/2014/main" id="{E5099EBD-A596-4566-A870-DC2B308753A3}"/>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203" name="テキスト ボックス 202">
          <a:extLst>
            <a:ext uri="{FF2B5EF4-FFF2-40B4-BE49-F238E27FC236}">
              <a16:creationId xmlns:a16="http://schemas.microsoft.com/office/drawing/2014/main" id="{4A8AC326-3C5E-442C-946D-47807DB9CA00}"/>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204" name="テキスト ボックス 203">
          <a:extLst>
            <a:ext uri="{FF2B5EF4-FFF2-40B4-BE49-F238E27FC236}">
              <a16:creationId xmlns:a16="http://schemas.microsoft.com/office/drawing/2014/main" id="{A1441CE0-17ED-49E8-9549-D2E1839827AB}"/>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205" name="テキスト ボックス 204">
          <a:extLst>
            <a:ext uri="{FF2B5EF4-FFF2-40B4-BE49-F238E27FC236}">
              <a16:creationId xmlns:a16="http://schemas.microsoft.com/office/drawing/2014/main" id="{6966BF24-C097-4B6D-BD03-E98B0220073C}"/>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206" name="テキスト ボックス 205">
          <a:extLst>
            <a:ext uri="{FF2B5EF4-FFF2-40B4-BE49-F238E27FC236}">
              <a16:creationId xmlns:a16="http://schemas.microsoft.com/office/drawing/2014/main" id="{7F5968C7-8D32-4DC6-B829-7E5AFD79E333}"/>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207" name="テキスト ボックス 206">
          <a:extLst>
            <a:ext uri="{FF2B5EF4-FFF2-40B4-BE49-F238E27FC236}">
              <a16:creationId xmlns:a16="http://schemas.microsoft.com/office/drawing/2014/main" id="{3FE86F02-7B61-4812-BFC7-33A9201B97B3}"/>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208" name="テキスト ボックス 207">
          <a:extLst>
            <a:ext uri="{FF2B5EF4-FFF2-40B4-BE49-F238E27FC236}">
              <a16:creationId xmlns:a16="http://schemas.microsoft.com/office/drawing/2014/main" id="{7AC039A6-A723-4EDD-BA4D-7E66836F3CDB}"/>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209" name="テキスト ボックス 208">
          <a:extLst>
            <a:ext uri="{FF2B5EF4-FFF2-40B4-BE49-F238E27FC236}">
              <a16:creationId xmlns:a16="http://schemas.microsoft.com/office/drawing/2014/main" id="{93AF2981-FC09-494F-B26F-31EE9CEDABD8}"/>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210" name="テキスト ボックス 209">
          <a:extLst>
            <a:ext uri="{FF2B5EF4-FFF2-40B4-BE49-F238E27FC236}">
              <a16:creationId xmlns:a16="http://schemas.microsoft.com/office/drawing/2014/main" id="{802C45B9-2165-429B-AD93-1E387811372C}"/>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211" name="テキスト ボックス 210">
          <a:extLst>
            <a:ext uri="{FF2B5EF4-FFF2-40B4-BE49-F238E27FC236}">
              <a16:creationId xmlns:a16="http://schemas.microsoft.com/office/drawing/2014/main" id="{9DF828B0-65D6-4240-B3A2-4A2A0D2351F3}"/>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212" name="テキスト ボックス 211">
          <a:extLst>
            <a:ext uri="{FF2B5EF4-FFF2-40B4-BE49-F238E27FC236}">
              <a16:creationId xmlns:a16="http://schemas.microsoft.com/office/drawing/2014/main" id="{FA00FFF8-C2E3-4393-8178-210C7C01AC05}"/>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213" name="テキスト ボックス 212">
          <a:extLst>
            <a:ext uri="{FF2B5EF4-FFF2-40B4-BE49-F238E27FC236}">
              <a16:creationId xmlns:a16="http://schemas.microsoft.com/office/drawing/2014/main" id="{C8CBC75B-52D1-4FDF-AD29-A19387E626BB}"/>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214" name="テキスト ボックス 213">
          <a:extLst>
            <a:ext uri="{FF2B5EF4-FFF2-40B4-BE49-F238E27FC236}">
              <a16:creationId xmlns:a16="http://schemas.microsoft.com/office/drawing/2014/main" id="{539A77A2-67EC-45BA-BD5D-AE995FBC8624}"/>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215" name="テキスト ボックス 214">
          <a:extLst>
            <a:ext uri="{FF2B5EF4-FFF2-40B4-BE49-F238E27FC236}">
              <a16:creationId xmlns:a16="http://schemas.microsoft.com/office/drawing/2014/main" id="{CD7D36EE-5B21-4252-B253-7548A40221B5}"/>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216" name="テキスト ボックス 215">
          <a:extLst>
            <a:ext uri="{FF2B5EF4-FFF2-40B4-BE49-F238E27FC236}">
              <a16:creationId xmlns:a16="http://schemas.microsoft.com/office/drawing/2014/main" id="{1E3FA724-FF56-46CF-A99E-513918359F3F}"/>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217" name="テキスト ボックス 216">
          <a:extLst>
            <a:ext uri="{FF2B5EF4-FFF2-40B4-BE49-F238E27FC236}">
              <a16:creationId xmlns:a16="http://schemas.microsoft.com/office/drawing/2014/main" id="{D2A2A8E3-65AE-46E9-9155-40DE9AE07A06}"/>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218" name="テキスト ボックス 217">
          <a:extLst>
            <a:ext uri="{FF2B5EF4-FFF2-40B4-BE49-F238E27FC236}">
              <a16:creationId xmlns:a16="http://schemas.microsoft.com/office/drawing/2014/main" id="{D1121018-E99D-45A7-A95F-5F0F91443B08}"/>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219" name="テキスト ボックス 218">
          <a:extLst>
            <a:ext uri="{FF2B5EF4-FFF2-40B4-BE49-F238E27FC236}">
              <a16:creationId xmlns:a16="http://schemas.microsoft.com/office/drawing/2014/main" id="{6D9B0949-4729-4FE9-877B-DCF0DF1F62B5}"/>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220" name="テキスト ボックス 219">
          <a:extLst>
            <a:ext uri="{FF2B5EF4-FFF2-40B4-BE49-F238E27FC236}">
              <a16:creationId xmlns:a16="http://schemas.microsoft.com/office/drawing/2014/main" id="{4DEB4E28-A9E3-4D42-838B-5749922841E1}"/>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221" name="テキスト ボックス 220">
          <a:extLst>
            <a:ext uri="{FF2B5EF4-FFF2-40B4-BE49-F238E27FC236}">
              <a16:creationId xmlns:a16="http://schemas.microsoft.com/office/drawing/2014/main" id="{36992B1C-BAD4-4B8D-AEAF-200D5F12028A}"/>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222" name="テキスト ボックス 221">
          <a:extLst>
            <a:ext uri="{FF2B5EF4-FFF2-40B4-BE49-F238E27FC236}">
              <a16:creationId xmlns:a16="http://schemas.microsoft.com/office/drawing/2014/main" id="{597AD55E-B299-484D-AE25-774D6AB01826}"/>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223" name="テキスト ボックス 222">
          <a:extLst>
            <a:ext uri="{FF2B5EF4-FFF2-40B4-BE49-F238E27FC236}">
              <a16:creationId xmlns:a16="http://schemas.microsoft.com/office/drawing/2014/main" id="{5928EE83-A9F7-4697-ACB1-4E6139FF9DCD}"/>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224" name="テキスト ボックス 223">
          <a:extLst>
            <a:ext uri="{FF2B5EF4-FFF2-40B4-BE49-F238E27FC236}">
              <a16:creationId xmlns:a16="http://schemas.microsoft.com/office/drawing/2014/main" id="{54357258-5CDC-4204-808A-1565F6515895}"/>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225" name="テキスト ボックス 224">
          <a:extLst>
            <a:ext uri="{FF2B5EF4-FFF2-40B4-BE49-F238E27FC236}">
              <a16:creationId xmlns:a16="http://schemas.microsoft.com/office/drawing/2014/main" id="{BD32DFF8-786C-4DDC-BF6F-C96C31B0B637}"/>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226" name="テキスト ボックス 225">
          <a:extLst>
            <a:ext uri="{FF2B5EF4-FFF2-40B4-BE49-F238E27FC236}">
              <a16:creationId xmlns:a16="http://schemas.microsoft.com/office/drawing/2014/main" id="{6BF80324-EFAF-4A15-9B1B-E69C6F5D10FF}"/>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227" name="テキスト ボックス 226">
          <a:extLst>
            <a:ext uri="{FF2B5EF4-FFF2-40B4-BE49-F238E27FC236}">
              <a16:creationId xmlns:a16="http://schemas.microsoft.com/office/drawing/2014/main" id="{10F15A77-7BFF-4FCD-B128-4C7F219C0918}"/>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228" name="テキスト ボックス 227">
          <a:extLst>
            <a:ext uri="{FF2B5EF4-FFF2-40B4-BE49-F238E27FC236}">
              <a16:creationId xmlns:a16="http://schemas.microsoft.com/office/drawing/2014/main" id="{238C6AB4-7444-4BB2-A297-65F27A9FB6A9}"/>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229" name="テキスト ボックス 228">
          <a:extLst>
            <a:ext uri="{FF2B5EF4-FFF2-40B4-BE49-F238E27FC236}">
              <a16:creationId xmlns:a16="http://schemas.microsoft.com/office/drawing/2014/main" id="{3761AE09-64B4-4151-B79D-88369D4D3065}"/>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230" name="テキスト ボックス 229">
          <a:extLst>
            <a:ext uri="{FF2B5EF4-FFF2-40B4-BE49-F238E27FC236}">
              <a16:creationId xmlns:a16="http://schemas.microsoft.com/office/drawing/2014/main" id="{98C41A72-0309-4665-A3B4-896CB2126E42}"/>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231" name="テキスト ボックス 230">
          <a:extLst>
            <a:ext uri="{FF2B5EF4-FFF2-40B4-BE49-F238E27FC236}">
              <a16:creationId xmlns:a16="http://schemas.microsoft.com/office/drawing/2014/main" id="{6DDD4274-D962-4734-A4F1-715AA5A3BCB7}"/>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232" name="テキスト ボックス 231">
          <a:extLst>
            <a:ext uri="{FF2B5EF4-FFF2-40B4-BE49-F238E27FC236}">
              <a16:creationId xmlns:a16="http://schemas.microsoft.com/office/drawing/2014/main" id="{C3DC0384-4EC9-4DBA-81E9-539E7B1FE858}"/>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233" name="テキスト ボックス 232">
          <a:extLst>
            <a:ext uri="{FF2B5EF4-FFF2-40B4-BE49-F238E27FC236}">
              <a16:creationId xmlns:a16="http://schemas.microsoft.com/office/drawing/2014/main" id="{0BB17DD1-AD3A-45D7-96E9-844A58A4B0C5}"/>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234" name="テキスト ボックス 233">
          <a:extLst>
            <a:ext uri="{FF2B5EF4-FFF2-40B4-BE49-F238E27FC236}">
              <a16:creationId xmlns:a16="http://schemas.microsoft.com/office/drawing/2014/main" id="{8D2607C9-50B2-41B8-B373-76BC19E04117}"/>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235" name="テキスト ボックス 234">
          <a:extLst>
            <a:ext uri="{FF2B5EF4-FFF2-40B4-BE49-F238E27FC236}">
              <a16:creationId xmlns:a16="http://schemas.microsoft.com/office/drawing/2014/main" id="{62CCBFFB-590C-4908-993B-52CAD2324485}"/>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236" name="テキスト ボックス 235">
          <a:extLst>
            <a:ext uri="{FF2B5EF4-FFF2-40B4-BE49-F238E27FC236}">
              <a16:creationId xmlns:a16="http://schemas.microsoft.com/office/drawing/2014/main" id="{E24D68A2-E4F2-4B23-B91F-FE67049BF737}"/>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237" name="テキスト ボックス 236">
          <a:extLst>
            <a:ext uri="{FF2B5EF4-FFF2-40B4-BE49-F238E27FC236}">
              <a16:creationId xmlns:a16="http://schemas.microsoft.com/office/drawing/2014/main" id="{E7A24A9A-8C7D-4669-8487-5417ECA68E14}"/>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238" name="テキスト ボックス 237">
          <a:extLst>
            <a:ext uri="{FF2B5EF4-FFF2-40B4-BE49-F238E27FC236}">
              <a16:creationId xmlns:a16="http://schemas.microsoft.com/office/drawing/2014/main" id="{536B1EC0-438B-498A-931F-B678C33066F6}"/>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239" name="テキスト ボックス 238">
          <a:extLst>
            <a:ext uri="{FF2B5EF4-FFF2-40B4-BE49-F238E27FC236}">
              <a16:creationId xmlns:a16="http://schemas.microsoft.com/office/drawing/2014/main" id="{B9E0865D-3E59-4F88-9B8A-D1F850346192}"/>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240" name="テキスト ボックス 239">
          <a:extLst>
            <a:ext uri="{FF2B5EF4-FFF2-40B4-BE49-F238E27FC236}">
              <a16:creationId xmlns:a16="http://schemas.microsoft.com/office/drawing/2014/main" id="{13858FB2-2559-4B5A-84BA-6CCB093AC17C}"/>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241" name="テキスト ボックス 240">
          <a:extLst>
            <a:ext uri="{FF2B5EF4-FFF2-40B4-BE49-F238E27FC236}">
              <a16:creationId xmlns:a16="http://schemas.microsoft.com/office/drawing/2014/main" id="{A35A1110-1EA5-4DF5-B8DA-6925896F3A7B}"/>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242" name="テキスト ボックス 241">
          <a:extLst>
            <a:ext uri="{FF2B5EF4-FFF2-40B4-BE49-F238E27FC236}">
              <a16:creationId xmlns:a16="http://schemas.microsoft.com/office/drawing/2014/main" id="{44B39775-440C-4630-85B8-3AFCBAE30E16}"/>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243" name="テキスト ボックス 242">
          <a:extLst>
            <a:ext uri="{FF2B5EF4-FFF2-40B4-BE49-F238E27FC236}">
              <a16:creationId xmlns:a16="http://schemas.microsoft.com/office/drawing/2014/main" id="{BA28AC2F-DF96-4873-BCC4-85554FBC3348}"/>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244" name="テキスト ボックス 243">
          <a:extLst>
            <a:ext uri="{FF2B5EF4-FFF2-40B4-BE49-F238E27FC236}">
              <a16:creationId xmlns:a16="http://schemas.microsoft.com/office/drawing/2014/main" id="{FC0325B5-50C7-4AF4-AB97-9BF0E6354330}"/>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245" name="テキスト ボックス 244">
          <a:extLst>
            <a:ext uri="{FF2B5EF4-FFF2-40B4-BE49-F238E27FC236}">
              <a16:creationId xmlns:a16="http://schemas.microsoft.com/office/drawing/2014/main" id="{39D21701-FEA9-47CB-9088-E55DAE3C2A78}"/>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246" name="テキスト ボックス 245">
          <a:extLst>
            <a:ext uri="{FF2B5EF4-FFF2-40B4-BE49-F238E27FC236}">
              <a16:creationId xmlns:a16="http://schemas.microsoft.com/office/drawing/2014/main" id="{34632D6B-3672-48D7-865D-9F9CE090F8D9}"/>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247" name="テキスト ボックス 246">
          <a:extLst>
            <a:ext uri="{FF2B5EF4-FFF2-40B4-BE49-F238E27FC236}">
              <a16:creationId xmlns:a16="http://schemas.microsoft.com/office/drawing/2014/main" id="{B92FA682-BAC6-4A95-88F5-1F2841B174E9}"/>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248" name="テキスト ボックス 247">
          <a:extLst>
            <a:ext uri="{FF2B5EF4-FFF2-40B4-BE49-F238E27FC236}">
              <a16:creationId xmlns:a16="http://schemas.microsoft.com/office/drawing/2014/main" id="{49DE88FE-D27B-4C81-BF09-76E0E8D6C53A}"/>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249" name="テキスト ボックス 248">
          <a:extLst>
            <a:ext uri="{FF2B5EF4-FFF2-40B4-BE49-F238E27FC236}">
              <a16:creationId xmlns:a16="http://schemas.microsoft.com/office/drawing/2014/main" id="{09B126C9-F83E-4C59-A17C-CF35AC089DF2}"/>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250" name="テキスト ボックス 249">
          <a:extLst>
            <a:ext uri="{FF2B5EF4-FFF2-40B4-BE49-F238E27FC236}">
              <a16:creationId xmlns:a16="http://schemas.microsoft.com/office/drawing/2014/main" id="{D98EA25B-0120-4DA1-A256-696363844050}"/>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251" name="テキスト ボックス 250">
          <a:extLst>
            <a:ext uri="{FF2B5EF4-FFF2-40B4-BE49-F238E27FC236}">
              <a16:creationId xmlns:a16="http://schemas.microsoft.com/office/drawing/2014/main" id="{2255CA91-D8E1-4E9F-9EDF-1A6D30336D25}"/>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252" name="テキスト ボックス 251">
          <a:extLst>
            <a:ext uri="{FF2B5EF4-FFF2-40B4-BE49-F238E27FC236}">
              <a16:creationId xmlns:a16="http://schemas.microsoft.com/office/drawing/2014/main" id="{EB3FB85F-6FF1-4DF1-9E5A-5C0D0A71B0A0}"/>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253" name="テキスト ボックス 252">
          <a:extLst>
            <a:ext uri="{FF2B5EF4-FFF2-40B4-BE49-F238E27FC236}">
              <a16:creationId xmlns:a16="http://schemas.microsoft.com/office/drawing/2014/main" id="{2B6E752B-108A-4502-B486-2981383F2A83}"/>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254" name="テキスト ボックス 253">
          <a:extLst>
            <a:ext uri="{FF2B5EF4-FFF2-40B4-BE49-F238E27FC236}">
              <a16:creationId xmlns:a16="http://schemas.microsoft.com/office/drawing/2014/main" id="{4DB9BBD8-C197-489F-AD8B-F67BFE059290}"/>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255" name="テキスト ボックス 254">
          <a:extLst>
            <a:ext uri="{FF2B5EF4-FFF2-40B4-BE49-F238E27FC236}">
              <a16:creationId xmlns:a16="http://schemas.microsoft.com/office/drawing/2014/main" id="{66A55157-8973-4EC6-AA69-EF554F12C521}"/>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256" name="テキスト ボックス 255">
          <a:extLst>
            <a:ext uri="{FF2B5EF4-FFF2-40B4-BE49-F238E27FC236}">
              <a16:creationId xmlns:a16="http://schemas.microsoft.com/office/drawing/2014/main" id="{81389F73-AE41-4BCB-B97F-969363BC1BC7}"/>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257" name="テキスト ボックス 256">
          <a:extLst>
            <a:ext uri="{FF2B5EF4-FFF2-40B4-BE49-F238E27FC236}">
              <a16:creationId xmlns:a16="http://schemas.microsoft.com/office/drawing/2014/main" id="{B7770B72-89C9-49F4-84A3-8DD9A07589C1}"/>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258" name="テキスト ボックス 257">
          <a:extLst>
            <a:ext uri="{FF2B5EF4-FFF2-40B4-BE49-F238E27FC236}">
              <a16:creationId xmlns:a16="http://schemas.microsoft.com/office/drawing/2014/main" id="{D94468D4-57E3-44E2-9934-CDA166EC9EDC}"/>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259" name="テキスト ボックス 258">
          <a:extLst>
            <a:ext uri="{FF2B5EF4-FFF2-40B4-BE49-F238E27FC236}">
              <a16:creationId xmlns:a16="http://schemas.microsoft.com/office/drawing/2014/main" id="{81110A98-3EEE-4AC2-A82C-F195AA292925}"/>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260" name="テキスト ボックス 259">
          <a:extLst>
            <a:ext uri="{FF2B5EF4-FFF2-40B4-BE49-F238E27FC236}">
              <a16:creationId xmlns:a16="http://schemas.microsoft.com/office/drawing/2014/main" id="{925D3188-5D4A-44FA-AD2A-D8E557C1F7BE}"/>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261" name="テキスト ボックス 260">
          <a:extLst>
            <a:ext uri="{FF2B5EF4-FFF2-40B4-BE49-F238E27FC236}">
              <a16:creationId xmlns:a16="http://schemas.microsoft.com/office/drawing/2014/main" id="{2C97FB8B-D8DA-477D-8EE1-3E5682702C2E}"/>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262" name="テキスト ボックス 261">
          <a:extLst>
            <a:ext uri="{FF2B5EF4-FFF2-40B4-BE49-F238E27FC236}">
              <a16:creationId xmlns:a16="http://schemas.microsoft.com/office/drawing/2014/main" id="{CDB0EB9C-A029-4AC3-A03F-B5E23F1E1098}"/>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263" name="テキスト ボックス 262">
          <a:extLst>
            <a:ext uri="{FF2B5EF4-FFF2-40B4-BE49-F238E27FC236}">
              <a16:creationId xmlns:a16="http://schemas.microsoft.com/office/drawing/2014/main" id="{FC9130B1-0FD3-4A2A-B9E5-2728A9E46F6D}"/>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264" name="テキスト ボックス 263">
          <a:extLst>
            <a:ext uri="{FF2B5EF4-FFF2-40B4-BE49-F238E27FC236}">
              <a16:creationId xmlns:a16="http://schemas.microsoft.com/office/drawing/2014/main" id="{5B8A2053-D086-4D34-B791-5DFE2B32AEB8}"/>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265" name="テキスト ボックス 264">
          <a:extLst>
            <a:ext uri="{FF2B5EF4-FFF2-40B4-BE49-F238E27FC236}">
              <a16:creationId xmlns:a16="http://schemas.microsoft.com/office/drawing/2014/main" id="{6F4CB7EA-9EA7-4CE5-AFED-99550C42BDC2}"/>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266" name="テキスト ボックス 265">
          <a:extLst>
            <a:ext uri="{FF2B5EF4-FFF2-40B4-BE49-F238E27FC236}">
              <a16:creationId xmlns:a16="http://schemas.microsoft.com/office/drawing/2014/main" id="{55B95305-8124-4BBB-A003-7B50D380E8C2}"/>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267" name="テキスト ボックス 266">
          <a:extLst>
            <a:ext uri="{FF2B5EF4-FFF2-40B4-BE49-F238E27FC236}">
              <a16:creationId xmlns:a16="http://schemas.microsoft.com/office/drawing/2014/main" id="{7AB2AA66-9AB6-4E06-8C25-1E88F59DED1A}"/>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268" name="テキスト ボックス 267">
          <a:extLst>
            <a:ext uri="{FF2B5EF4-FFF2-40B4-BE49-F238E27FC236}">
              <a16:creationId xmlns:a16="http://schemas.microsoft.com/office/drawing/2014/main" id="{E27EE25C-898D-4772-86C4-4227CE59B0B5}"/>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269" name="テキスト ボックス 268">
          <a:extLst>
            <a:ext uri="{FF2B5EF4-FFF2-40B4-BE49-F238E27FC236}">
              <a16:creationId xmlns:a16="http://schemas.microsoft.com/office/drawing/2014/main" id="{C2A883C9-C9B8-483F-AAF2-9A817D3407E0}"/>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270" name="テキスト ボックス 269">
          <a:extLst>
            <a:ext uri="{FF2B5EF4-FFF2-40B4-BE49-F238E27FC236}">
              <a16:creationId xmlns:a16="http://schemas.microsoft.com/office/drawing/2014/main" id="{1B6C67DB-B30B-4D0A-B91A-C3051D8A38E5}"/>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271" name="テキスト ボックス 270">
          <a:extLst>
            <a:ext uri="{FF2B5EF4-FFF2-40B4-BE49-F238E27FC236}">
              <a16:creationId xmlns:a16="http://schemas.microsoft.com/office/drawing/2014/main" id="{E668C2AF-F2C5-4CBC-93A2-4A574E917459}"/>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272" name="テキスト ボックス 271">
          <a:extLst>
            <a:ext uri="{FF2B5EF4-FFF2-40B4-BE49-F238E27FC236}">
              <a16:creationId xmlns:a16="http://schemas.microsoft.com/office/drawing/2014/main" id="{F05691DB-19A1-4488-AE95-9E5C28D3740B}"/>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273" name="テキスト ボックス 272">
          <a:extLst>
            <a:ext uri="{FF2B5EF4-FFF2-40B4-BE49-F238E27FC236}">
              <a16:creationId xmlns:a16="http://schemas.microsoft.com/office/drawing/2014/main" id="{55D51E89-B3CC-4FCD-8554-05504366BFB7}"/>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274" name="テキスト ボックス 273">
          <a:extLst>
            <a:ext uri="{FF2B5EF4-FFF2-40B4-BE49-F238E27FC236}">
              <a16:creationId xmlns:a16="http://schemas.microsoft.com/office/drawing/2014/main" id="{94D2973C-443B-4452-8C91-CB433E5D5626}"/>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275" name="テキスト ボックス 274">
          <a:extLst>
            <a:ext uri="{FF2B5EF4-FFF2-40B4-BE49-F238E27FC236}">
              <a16:creationId xmlns:a16="http://schemas.microsoft.com/office/drawing/2014/main" id="{A21335F6-FCC9-4D44-BF72-94F445D23702}"/>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276" name="テキスト ボックス 275">
          <a:extLst>
            <a:ext uri="{FF2B5EF4-FFF2-40B4-BE49-F238E27FC236}">
              <a16:creationId xmlns:a16="http://schemas.microsoft.com/office/drawing/2014/main" id="{C965F466-57C1-4A5A-A81D-7B6E2A156215}"/>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277" name="テキスト ボックス 276">
          <a:extLst>
            <a:ext uri="{FF2B5EF4-FFF2-40B4-BE49-F238E27FC236}">
              <a16:creationId xmlns:a16="http://schemas.microsoft.com/office/drawing/2014/main" id="{3473AABF-8F47-4691-A441-AD2236727FF8}"/>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278" name="テキスト ボックス 277">
          <a:extLst>
            <a:ext uri="{FF2B5EF4-FFF2-40B4-BE49-F238E27FC236}">
              <a16:creationId xmlns:a16="http://schemas.microsoft.com/office/drawing/2014/main" id="{20239262-4ABF-4BEA-BFDF-09BEB84EDE2B}"/>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279" name="テキスト ボックス 278">
          <a:extLst>
            <a:ext uri="{FF2B5EF4-FFF2-40B4-BE49-F238E27FC236}">
              <a16:creationId xmlns:a16="http://schemas.microsoft.com/office/drawing/2014/main" id="{C6494703-EBCE-4EE5-A518-6A47594A47EE}"/>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280" name="テキスト ボックス 279">
          <a:extLst>
            <a:ext uri="{FF2B5EF4-FFF2-40B4-BE49-F238E27FC236}">
              <a16:creationId xmlns:a16="http://schemas.microsoft.com/office/drawing/2014/main" id="{26AFD0C4-19E4-4C22-B03E-A43BC426D727}"/>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281" name="テキスト ボックス 280">
          <a:extLst>
            <a:ext uri="{FF2B5EF4-FFF2-40B4-BE49-F238E27FC236}">
              <a16:creationId xmlns:a16="http://schemas.microsoft.com/office/drawing/2014/main" id="{3013CA18-85C9-4AC3-8698-2BEA6B0AF80F}"/>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282" name="テキスト ボックス 281">
          <a:extLst>
            <a:ext uri="{FF2B5EF4-FFF2-40B4-BE49-F238E27FC236}">
              <a16:creationId xmlns:a16="http://schemas.microsoft.com/office/drawing/2014/main" id="{F955F11F-7FC6-4031-9B42-38CE14C7F013}"/>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283" name="テキスト ボックス 282">
          <a:extLst>
            <a:ext uri="{FF2B5EF4-FFF2-40B4-BE49-F238E27FC236}">
              <a16:creationId xmlns:a16="http://schemas.microsoft.com/office/drawing/2014/main" id="{F8D5FF62-92FC-4726-B292-B1544A070D69}"/>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284" name="テキスト ボックス 283">
          <a:extLst>
            <a:ext uri="{FF2B5EF4-FFF2-40B4-BE49-F238E27FC236}">
              <a16:creationId xmlns:a16="http://schemas.microsoft.com/office/drawing/2014/main" id="{470D1E8F-A669-41F5-A8CF-E0D90FEDAC18}"/>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285" name="テキスト ボックス 284">
          <a:extLst>
            <a:ext uri="{FF2B5EF4-FFF2-40B4-BE49-F238E27FC236}">
              <a16:creationId xmlns:a16="http://schemas.microsoft.com/office/drawing/2014/main" id="{A235AB83-925F-46B7-89E5-750DBA569306}"/>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286" name="テキスト ボックス 285">
          <a:extLst>
            <a:ext uri="{FF2B5EF4-FFF2-40B4-BE49-F238E27FC236}">
              <a16:creationId xmlns:a16="http://schemas.microsoft.com/office/drawing/2014/main" id="{DAAD99EC-6F3C-418D-B1DE-D98FA5C55048}"/>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287" name="テキスト ボックス 286">
          <a:extLst>
            <a:ext uri="{FF2B5EF4-FFF2-40B4-BE49-F238E27FC236}">
              <a16:creationId xmlns:a16="http://schemas.microsoft.com/office/drawing/2014/main" id="{C13057AB-413A-4FD8-984A-488F38058940}"/>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288" name="テキスト ボックス 287">
          <a:extLst>
            <a:ext uri="{FF2B5EF4-FFF2-40B4-BE49-F238E27FC236}">
              <a16:creationId xmlns:a16="http://schemas.microsoft.com/office/drawing/2014/main" id="{61FA61E4-BAE3-4515-82D6-3952AE49D7B0}"/>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289" name="テキスト ボックス 288">
          <a:extLst>
            <a:ext uri="{FF2B5EF4-FFF2-40B4-BE49-F238E27FC236}">
              <a16:creationId xmlns:a16="http://schemas.microsoft.com/office/drawing/2014/main" id="{0970F867-4F2E-4832-9760-6D54C3CEECCB}"/>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290" name="テキスト ボックス 289">
          <a:extLst>
            <a:ext uri="{FF2B5EF4-FFF2-40B4-BE49-F238E27FC236}">
              <a16:creationId xmlns:a16="http://schemas.microsoft.com/office/drawing/2014/main" id="{5ABFA856-3199-4D74-A79E-B4BBE3DAD5EF}"/>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291" name="テキスト ボックス 290">
          <a:extLst>
            <a:ext uri="{FF2B5EF4-FFF2-40B4-BE49-F238E27FC236}">
              <a16:creationId xmlns:a16="http://schemas.microsoft.com/office/drawing/2014/main" id="{87486F42-DC94-44C5-BFBC-3D10EBFFBDE7}"/>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292" name="テキスト ボックス 291">
          <a:extLst>
            <a:ext uri="{FF2B5EF4-FFF2-40B4-BE49-F238E27FC236}">
              <a16:creationId xmlns:a16="http://schemas.microsoft.com/office/drawing/2014/main" id="{4B6FF13F-A2A7-44B4-A4AC-AE8A71B65D97}"/>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293" name="テキスト ボックス 292">
          <a:extLst>
            <a:ext uri="{FF2B5EF4-FFF2-40B4-BE49-F238E27FC236}">
              <a16:creationId xmlns:a16="http://schemas.microsoft.com/office/drawing/2014/main" id="{0DFB0CB8-2147-4BB9-B8AA-AE33E895A839}"/>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294" name="テキスト ボックス 293">
          <a:extLst>
            <a:ext uri="{FF2B5EF4-FFF2-40B4-BE49-F238E27FC236}">
              <a16:creationId xmlns:a16="http://schemas.microsoft.com/office/drawing/2014/main" id="{D582080B-57B7-4735-8F0F-C630C0439222}"/>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295" name="テキスト ボックス 294">
          <a:extLst>
            <a:ext uri="{FF2B5EF4-FFF2-40B4-BE49-F238E27FC236}">
              <a16:creationId xmlns:a16="http://schemas.microsoft.com/office/drawing/2014/main" id="{1DE41964-4D9F-47E5-ACCF-8059C12ED2E6}"/>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296" name="テキスト ボックス 295">
          <a:extLst>
            <a:ext uri="{FF2B5EF4-FFF2-40B4-BE49-F238E27FC236}">
              <a16:creationId xmlns:a16="http://schemas.microsoft.com/office/drawing/2014/main" id="{EC014832-9B8C-4A60-BB76-A48896EB72C4}"/>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297" name="テキスト ボックス 296">
          <a:extLst>
            <a:ext uri="{FF2B5EF4-FFF2-40B4-BE49-F238E27FC236}">
              <a16:creationId xmlns:a16="http://schemas.microsoft.com/office/drawing/2014/main" id="{C8507BCD-B9AD-49CE-8B6F-994DDED4D1CF}"/>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298" name="テキスト ボックス 297">
          <a:extLst>
            <a:ext uri="{FF2B5EF4-FFF2-40B4-BE49-F238E27FC236}">
              <a16:creationId xmlns:a16="http://schemas.microsoft.com/office/drawing/2014/main" id="{D20EFD8F-CC27-4FE7-8B91-DC21776CDA21}"/>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299" name="テキスト ボックス 298">
          <a:extLst>
            <a:ext uri="{FF2B5EF4-FFF2-40B4-BE49-F238E27FC236}">
              <a16:creationId xmlns:a16="http://schemas.microsoft.com/office/drawing/2014/main" id="{D97792A8-65BF-46D1-9E0C-58EA21C0157C}"/>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300" name="テキスト ボックス 299">
          <a:extLst>
            <a:ext uri="{FF2B5EF4-FFF2-40B4-BE49-F238E27FC236}">
              <a16:creationId xmlns:a16="http://schemas.microsoft.com/office/drawing/2014/main" id="{CF4099A6-6721-4F5D-BFFC-D675A8311C50}"/>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301" name="テキスト ボックス 300">
          <a:extLst>
            <a:ext uri="{FF2B5EF4-FFF2-40B4-BE49-F238E27FC236}">
              <a16:creationId xmlns:a16="http://schemas.microsoft.com/office/drawing/2014/main" id="{61BFFFA2-EDEC-4DC8-AA96-43E4725E0828}"/>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302" name="テキスト ボックス 301">
          <a:extLst>
            <a:ext uri="{FF2B5EF4-FFF2-40B4-BE49-F238E27FC236}">
              <a16:creationId xmlns:a16="http://schemas.microsoft.com/office/drawing/2014/main" id="{F44EA0B6-85BF-43BF-BBBE-0AED0B3B86E5}"/>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303" name="テキスト ボックス 302">
          <a:extLst>
            <a:ext uri="{FF2B5EF4-FFF2-40B4-BE49-F238E27FC236}">
              <a16:creationId xmlns:a16="http://schemas.microsoft.com/office/drawing/2014/main" id="{1102BD62-8B8C-4BA8-8B6B-5A98614D4447}"/>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304" name="テキスト ボックス 303">
          <a:extLst>
            <a:ext uri="{FF2B5EF4-FFF2-40B4-BE49-F238E27FC236}">
              <a16:creationId xmlns:a16="http://schemas.microsoft.com/office/drawing/2014/main" id="{3B89482A-7F65-4F72-83AC-0BADA3446F18}"/>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305" name="テキスト ボックス 304">
          <a:extLst>
            <a:ext uri="{FF2B5EF4-FFF2-40B4-BE49-F238E27FC236}">
              <a16:creationId xmlns:a16="http://schemas.microsoft.com/office/drawing/2014/main" id="{AC1F346A-3E94-43FC-B8F3-8CF6907A88D1}"/>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306" name="テキスト ボックス 305">
          <a:extLst>
            <a:ext uri="{FF2B5EF4-FFF2-40B4-BE49-F238E27FC236}">
              <a16:creationId xmlns:a16="http://schemas.microsoft.com/office/drawing/2014/main" id="{B975AB1B-35FA-4039-9CE0-38B0F8E534F4}"/>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307" name="テキスト ボックス 306">
          <a:extLst>
            <a:ext uri="{FF2B5EF4-FFF2-40B4-BE49-F238E27FC236}">
              <a16:creationId xmlns:a16="http://schemas.microsoft.com/office/drawing/2014/main" id="{9BBA2EF5-8B76-46AB-B7E1-D659A9CB7F49}"/>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308" name="テキスト ボックス 307">
          <a:extLst>
            <a:ext uri="{FF2B5EF4-FFF2-40B4-BE49-F238E27FC236}">
              <a16:creationId xmlns:a16="http://schemas.microsoft.com/office/drawing/2014/main" id="{2DA6B5B2-8E03-4119-ADD0-AE1595EDB561}"/>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309" name="テキスト ボックス 308">
          <a:extLst>
            <a:ext uri="{FF2B5EF4-FFF2-40B4-BE49-F238E27FC236}">
              <a16:creationId xmlns:a16="http://schemas.microsoft.com/office/drawing/2014/main" id="{8A8E6987-C18D-428A-9C2A-F148751B6C14}"/>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310" name="テキスト ボックス 309">
          <a:extLst>
            <a:ext uri="{FF2B5EF4-FFF2-40B4-BE49-F238E27FC236}">
              <a16:creationId xmlns:a16="http://schemas.microsoft.com/office/drawing/2014/main" id="{CA747591-AEB2-432E-8405-792F6382B7E4}"/>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311" name="テキスト ボックス 310">
          <a:extLst>
            <a:ext uri="{FF2B5EF4-FFF2-40B4-BE49-F238E27FC236}">
              <a16:creationId xmlns:a16="http://schemas.microsoft.com/office/drawing/2014/main" id="{A57E5070-0AA2-4BD4-BDA1-186D0C280E73}"/>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312" name="テキスト ボックス 311">
          <a:extLst>
            <a:ext uri="{FF2B5EF4-FFF2-40B4-BE49-F238E27FC236}">
              <a16:creationId xmlns:a16="http://schemas.microsoft.com/office/drawing/2014/main" id="{6459EDE8-4679-4648-B9E4-28E9E795F416}"/>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313" name="テキスト ボックス 312">
          <a:extLst>
            <a:ext uri="{FF2B5EF4-FFF2-40B4-BE49-F238E27FC236}">
              <a16:creationId xmlns:a16="http://schemas.microsoft.com/office/drawing/2014/main" id="{B08A521C-F25D-42FE-B2BB-9796DF75F42A}"/>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314" name="テキスト ボックス 313">
          <a:extLst>
            <a:ext uri="{FF2B5EF4-FFF2-40B4-BE49-F238E27FC236}">
              <a16:creationId xmlns:a16="http://schemas.microsoft.com/office/drawing/2014/main" id="{15B8A0D8-3ABD-453A-BA44-CF0DDD8588FA}"/>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315" name="テキスト ボックス 314">
          <a:extLst>
            <a:ext uri="{FF2B5EF4-FFF2-40B4-BE49-F238E27FC236}">
              <a16:creationId xmlns:a16="http://schemas.microsoft.com/office/drawing/2014/main" id="{B6C7A698-2C52-4D3C-BC0E-E6B4135D9E40}"/>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316" name="テキスト ボックス 315">
          <a:extLst>
            <a:ext uri="{FF2B5EF4-FFF2-40B4-BE49-F238E27FC236}">
              <a16:creationId xmlns:a16="http://schemas.microsoft.com/office/drawing/2014/main" id="{09399967-1E3D-42F6-ABE3-B6F5376890BB}"/>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317" name="テキスト ボックス 316">
          <a:extLst>
            <a:ext uri="{FF2B5EF4-FFF2-40B4-BE49-F238E27FC236}">
              <a16:creationId xmlns:a16="http://schemas.microsoft.com/office/drawing/2014/main" id="{A6C1CE88-BD49-4C82-9699-A3AC84127368}"/>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318" name="テキスト ボックス 317">
          <a:extLst>
            <a:ext uri="{FF2B5EF4-FFF2-40B4-BE49-F238E27FC236}">
              <a16:creationId xmlns:a16="http://schemas.microsoft.com/office/drawing/2014/main" id="{695B3260-35CF-4C1D-A4BC-87C6B4E98370}"/>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319" name="テキスト ボックス 318">
          <a:extLst>
            <a:ext uri="{FF2B5EF4-FFF2-40B4-BE49-F238E27FC236}">
              <a16:creationId xmlns:a16="http://schemas.microsoft.com/office/drawing/2014/main" id="{97179504-1AF7-4211-935D-5639C39DC4B0}"/>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320" name="テキスト ボックス 319">
          <a:extLst>
            <a:ext uri="{FF2B5EF4-FFF2-40B4-BE49-F238E27FC236}">
              <a16:creationId xmlns:a16="http://schemas.microsoft.com/office/drawing/2014/main" id="{80E3018B-BB8F-4CFA-A1BE-C0345CC58858}"/>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321" name="テキスト ボックス 320">
          <a:extLst>
            <a:ext uri="{FF2B5EF4-FFF2-40B4-BE49-F238E27FC236}">
              <a16:creationId xmlns:a16="http://schemas.microsoft.com/office/drawing/2014/main" id="{3F5C759D-4369-400F-8F32-FA7A8EA847D6}"/>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322" name="テキスト ボックス 321">
          <a:extLst>
            <a:ext uri="{FF2B5EF4-FFF2-40B4-BE49-F238E27FC236}">
              <a16:creationId xmlns:a16="http://schemas.microsoft.com/office/drawing/2014/main" id="{AC3A2A09-D8AB-4AE3-B3A8-3BA093442815}"/>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323" name="テキスト ボックス 322">
          <a:extLst>
            <a:ext uri="{FF2B5EF4-FFF2-40B4-BE49-F238E27FC236}">
              <a16:creationId xmlns:a16="http://schemas.microsoft.com/office/drawing/2014/main" id="{B6D5CA3C-9CDC-4123-982F-135C4CD8EDCB}"/>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324" name="テキスト ボックス 323">
          <a:extLst>
            <a:ext uri="{FF2B5EF4-FFF2-40B4-BE49-F238E27FC236}">
              <a16:creationId xmlns:a16="http://schemas.microsoft.com/office/drawing/2014/main" id="{C62217F9-7F86-4F06-A47B-5B6A5B2EDF66}"/>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325" name="テキスト ボックス 324">
          <a:extLst>
            <a:ext uri="{FF2B5EF4-FFF2-40B4-BE49-F238E27FC236}">
              <a16:creationId xmlns:a16="http://schemas.microsoft.com/office/drawing/2014/main" id="{CFE45563-DABA-4F06-8BD7-EEF149BF96A8}"/>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326" name="テキスト ボックス 325">
          <a:extLst>
            <a:ext uri="{FF2B5EF4-FFF2-40B4-BE49-F238E27FC236}">
              <a16:creationId xmlns:a16="http://schemas.microsoft.com/office/drawing/2014/main" id="{C5B3C811-85D2-4098-A361-F89EA70EA3C2}"/>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327" name="テキスト ボックス 326">
          <a:extLst>
            <a:ext uri="{FF2B5EF4-FFF2-40B4-BE49-F238E27FC236}">
              <a16:creationId xmlns:a16="http://schemas.microsoft.com/office/drawing/2014/main" id="{920A5612-1406-48F0-BBE8-8CBF07E03ABA}"/>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328" name="テキスト ボックス 327">
          <a:extLst>
            <a:ext uri="{FF2B5EF4-FFF2-40B4-BE49-F238E27FC236}">
              <a16:creationId xmlns:a16="http://schemas.microsoft.com/office/drawing/2014/main" id="{AFEC7953-3C9F-4AB4-99CA-465D99BD790D}"/>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329" name="テキスト ボックス 328">
          <a:extLst>
            <a:ext uri="{FF2B5EF4-FFF2-40B4-BE49-F238E27FC236}">
              <a16:creationId xmlns:a16="http://schemas.microsoft.com/office/drawing/2014/main" id="{D10AE9DD-492D-4DFC-8D53-59D36944CBFF}"/>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330" name="テキスト ボックス 329">
          <a:extLst>
            <a:ext uri="{FF2B5EF4-FFF2-40B4-BE49-F238E27FC236}">
              <a16:creationId xmlns:a16="http://schemas.microsoft.com/office/drawing/2014/main" id="{A642A56B-BA7E-4139-BA52-CF7B69FB52D7}"/>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331" name="テキスト ボックス 330">
          <a:extLst>
            <a:ext uri="{FF2B5EF4-FFF2-40B4-BE49-F238E27FC236}">
              <a16:creationId xmlns:a16="http://schemas.microsoft.com/office/drawing/2014/main" id="{B10DA1E6-53E5-4EAB-A6C5-7F2E530C2C87}"/>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332" name="テキスト ボックス 331">
          <a:extLst>
            <a:ext uri="{FF2B5EF4-FFF2-40B4-BE49-F238E27FC236}">
              <a16:creationId xmlns:a16="http://schemas.microsoft.com/office/drawing/2014/main" id="{87DD6EE0-A412-4720-A60B-ABA61983C58F}"/>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333" name="テキスト ボックス 332">
          <a:extLst>
            <a:ext uri="{FF2B5EF4-FFF2-40B4-BE49-F238E27FC236}">
              <a16:creationId xmlns:a16="http://schemas.microsoft.com/office/drawing/2014/main" id="{03958B14-8E73-4253-981F-250E56512F7F}"/>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334" name="テキスト ボックス 333">
          <a:extLst>
            <a:ext uri="{FF2B5EF4-FFF2-40B4-BE49-F238E27FC236}">
              <a16:creationId xmlns:a16="http://schemas.microsoft.com/office/drawing/2014/main" id="{39E4342B-F4B1-4861-900A-7438A3C78380}"/>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335" name="テキスト ボックス 334">
          <a:extLst>
            <a:ext uri="{FF2B5EF4-FFF2-40B4-BE49-F238E27FC236}">
              <a16:creationId xmlns:a16="http://schemas.microsoft.com/office/drawing/2014/main" id="{26D163D6-B6E0-48D3-B7B0-F6331D060092}"/>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336" name="テキスト ボックス 335">
          <a:extLst>
            <a:ext uri="{FF2B5EF4-FFF2-40B4-BE49-F238E27FC236}">
              <a16:creationId xmlns:a16="http://schemas.microsoft.com/office/drawing/2014/main" id="{9CD9CB1B-6002-493B-A6FA-7339A58C8182}"/>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337" name="テキスト ボックス 336">
          <a:extLst>
            <a:ext uri="{FF2B5EF4-FFF2-40B4-BE49-F238E27FC236}">
              <a16:creationId xmlns:a16="http://schemas.microsoft.com/office/drawing/2014/main" id="{36F6AE9F-D234-43FC-9B8A-C11D3E983004}"/>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338" name="テキスト ボックス 337">
          <a:extLst>
            <a:ext uri="{FF2B5EF4-FFF2-40B4-BE49-F238E27FC236}">
              <a16:creationId xmlns:a16="http://schemas.microsoft.com/office/drawing/2014/main" id="{50E00746-6DB3-43E7-AB69-05D445734506}"/>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339" name="テキスト ボックス 338">
          <a:extLst>
            <a:ext uri="{FF2B5EF4-FFF2-40B4-BE49-F238E27FC236}">
              <a16:creationId xmlns:a16="http://schemas.microsoft.com/office/drawing/2014/main" id="{7C85B9C5-193D-429F-8F8B-8B8CA1DEFF9F}"/>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340" name="テキスト ボックス 339">
          <a:extLst>
            <a:ext uri="{FF2B5EF4-FFF2-40B4-BE49-F238E27FC236}">
              <a16:creationId xmlns:a16="http://schemas.microsoft.com/office/drawing/2014/main" id="{7AC80B1B-58AA-4C8B-96F2-3D74A6E209BA}"/>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341" name="テキスト ボックス 340">
          <a:extLst>
            <a:ext uri="{FF2B5EF4-FFF2-40B4-BE49-F238E27FC236}">
              <a16:creationId xmlns:a16="http://schemas.microsoft.com/office/drawing/2014/main" id="{C77CD0DA-7FBE-4E1A-AAF3-A6D630B98C76}"/>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342" name="テキスト ボックス 341">
          <a:extLst>
            <a:ext uri="{FF2B5EF4-FFF2-40B4-BE49-F238E27FC236}">
              <a16:creationId xmlns:a16="http://schemas.microsoft.com/office/drawing/2014/main" id="{AD834239-4025-410C-AF61-33747159F42E}"/>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343" name="テキスト ボックス 342">
          <a:extLst>
            <a:ext uri="{FF2B5EF4-FFF2-40B4-BE49-F238E27FC236}">
              <a16:creationId xmlns:a16="http://schemas.microsoft.com/office/drawing/2014/main" id="{37F096D2-90FC-4357-96AB-26458EEB0749}"/>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344" name="テキスト ボックス 343">
          <a:extLst>
            <a:ext uri="{FF2B5EF4-FFF2-40B4-BE49-F238E27FC236}">
              <a16:creationId xmlns:a16="http://schemas.microsoft.com/office/drawing/2014/main" id="{89733EAA-BAC7-43DB-B1B1-938770A4C1A4}"/>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345" name="テキスト ボックス 344">
          <a:extLst>
            <a:ext uri="{FF2B5EF4-FFF2-40B4-BE49-F238E27FC236}">
              <a16:creationId xmlns:a16="http://schemas.microsoft.com/office/drawing/2014/main" id="{2D90C740-154C-4370-8BFF-B7A9F0826037}"/>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346" name="テキスト ボックス 345">
          <a:extLst>
            <a:ext uri="{FF2B5EF4-FFF2-40B4-BE49-F238E27FC236}">
              <a16:creationId xmlns:a16="http://schemas.microsoft.com/office/drawing/2014/main" id="{F78D82DF-15B8-4129-8693-168604E7265A}"/>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347" name="テキスト ボックス 346">
          <a:extLst>
            <a:ext uri="{FF2B5EF4-FFF2-40B4-BE49-F238E27FC236}">
              <a16:creationId xmlns:a16="http://schemas.microsoft.com/office/drawing/2014/main" id="{F913DF08-0AED-4E4D-A232-3A17A610AE03}"/>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348" name="テキスト ボックス 347">
          <a:extLst>
            <a:ext uri="{FF2B5EF4-FFF2-40B4-BE49-F238E27FC236}">
              <a16:creationId xmlns:a16="http://schemas.microsoft.com/office/drawing/2014/main" id="{7A2F2078-CB9C-4BA7-9A2F-BADE809D9BF4}"/>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349" name="テキスト ボックス 348">
          <a:extLst>
            <a:ext uri="{FF2B5EF4-FFF2-40B4-BE49-F238E27FC236}">
              <a16:creationId xmlns:a16="http://schemas.microsoft.com/office/drawing/2014/main" id="{33A9844D-65F0-4468-841C-6D6656316730}"/>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350" name="テキスト ボックス 349">
          <a:extLst>
            <a:ext uri="{FF2B5EF4-FFF2-40B4-BE49-F238E27FC236}">
              <a16:creationId xmlns:a16="http://schemas.microsoft.com/office/drawing/2014/main" id="{4D47FD45-99B2-4EE4-87AF-D51C178F9766}"/>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351" name="テキスト ボックス 350">
          <a:extLst>
            <a:ext uri="{FF2B5EF4-FFF2-40B4-BE49-F238E27FC236}">
              <a16:creationId xmlns:a16="http://schemas.microsoft.com/office/drawing/2014/main" id="{E46125CC-03F8-4580-8D70-4DBC992E6CFB}"/>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352" name="テキスト ボックス 351">
          <a:extLst>
            <a:ext uri="{FF2B5EF4-FFF2-40B4-BE49-F238E27FC236}">
              <a16:creationId xmlns:a16="http://schemas.microsoft.com/office/drawing/2014/main" id="{C4A075B2-3D73-44E5-B744-F79580EA7ED4}"/>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353" name="テキスト ボックス 352">
          <a:extLst>
            <a:ext uri="{FF2B5EF4-FFF2-40B4-BE49-F238E27FC236}">
              <a16:creationId xmlns:a16="http://schemas.microsoft.com/office/drawing/2014/main" id="{C3032FF0-F703-4253-B246-39159D9C0479}"/>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354" name="テキスト ボックス 353">
          <a:extLst>
            <a:ext uri="{FF2B5EF4-FFF2-40B4-BE49-F238E27FC236}">
              <a16:creationId xmlns:a16="http://schemas.microsoft.com/office/drawing/2014/main" id="{91F202FD-CFCA-483A-B795-0363A1FAE00B}"/>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355" name="テキスト ボックス 354">
          <a:extLst>
            <a:ext uri="{FF2B5EF4-FFF2-40B4-BE49-F238E27FC236}">
              <a16:creationId xmlns:a16="http://schemas.microsoft.com/office/drawing/2014/main" id="{50C97282-33AB-4336-917D-5B52350CD004}"/>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356" name="テキスト ボックス 355">
          <a:extLst>
            <a:ext uri="{FF2B5EF4-FFF2-40B4-BE49-F238E27FC236}">
              <a16:creationId xmlns:a16="http://schemas.microsoft.com/office/drawing/2014/main" id="{2AA7322D-A7EE-436E-93DF-5E83B6157216}"/>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357" name="テキスト ボックス 356">
          <a:extLst>
            <a:ext uri="{FF2B5EF4-FFF2-40B4-BE49-F238E27FC236}">
              <a16:creationId xmlns:a16="http://schemas.microsoft.com/office/drawing/2014/main" id="{64C477D1-8F0B-4E56-B8DA-75E31E0EB7D0}"/>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358" name="テキスト ボックス 357">
          <a:extLst>
            <a:ext uri="{FF2B5EF4-FFF2-40B4-BE49-F238E27FC236}">
              <a16:creationId xmlns:a16="http://schemas.microsoft.com/office/drawing/2014/main" id="{DED333C0-D2FF-49BF-AB49-DAC065D7D070}"/>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359" name="テキスト ボックス 358">
          <a:extLst>
            <a:ext uri="{FF2B5EF4-FFF2-40B4-BE49-F238E27FC236}">
              <a16:creationId xmlns:a16="http://schemas.microsoft.com/office/drawing/2014/main" id="{142598A0-A27A-42D2-9170-974572267C63}"/>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360" name="テキスト ボックス 359">
          <a:extLst>
            <a:ext uri="{FF2B5EF4-FFF2-40B4-BE49-F238E27FC236}">
              <a16:creationId xmlns:a16="http://schemas.microsoft.com/office/drawing/2014/main" id="{09B1E0E4-1864-4A12-8016-CFD53A2B967C}"/>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361" name="テキスト ボックス 360">
          <a:extLst>
            <a:ext uri="{FF2B5EF4-FFF2-40B4-BE49-F238E27FC236}">
              <a16:creationId xmlns:a16="http://schemas.microsoft.com/office/drawing/2014/main" id="{E81408BE-9F05-43E2-BC0E-B875AB0F5AC6}"/>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362" name="テキスト ボックス 361">
          <a:extLst>
            <a:ext uri="{FF2B5EF4-FFF2-40B4-BE49-F238E27FC236}">
              <a16:creationId xmlns:a16="http://schemas.microsoft.com/office/drawing/2014/main" id="{A0FFCB7D-DD52-4AE5-A09B-DE470BDFCB83}"/>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363" name="テキスト ボックス 362">
          <a:extLst>
            <a:ext uri="{FF2B5EF4-FFF2-40B4-BE49-F238E27FC236}">
              <a16:creationId xmlns:a16="http://schemas.microsoft.com/office/drawing/2014/main" id="{855F7BF9-2B3D-47D6-BF1F-F715B00E9F03}"/>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364" name="テキスト ボックス 363">
          <a:extLst>
            <a:ext uri="{FF2B5EF4-FFF2-40B4-BE49-F238E27FC236}">
              <a16:creationId xmlns:a16="http://schemas.microsoft.com/office/drawing/2014/main" id="{27ACD798-5A3E-4159-B2F7-85338D872018}"/>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365" name="テキスト ボックス 364">
          <a:extLst>
            <a:ext uri="{FF2B5EF4-FFF2-40B4-BE49-F238E27FC236}">
              <a16:creationId xmlns:a16="http://schemas.microsoft.com/office/drawing/2014/main" id="{792E3DAB-61B9-4DCC-8FC8-7A07C9583677}"/>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366" name="テキスト ボックス 365">
          <a:extLst>
            <a:ext uri="{FF2B5EF4-FFF2-40B4-BE49-F238E27FC236}">
              <a16:creationId xmlns:a16="http://schemas.microsoft.com/office/drawing/2014/main" id="{C0427A8D-CCD3-47A3-A492-16EF77E98D9C}"/>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367" name="テキスト ボックス 366">
          <a:extLst>
            <a:ext uri="{FF2B5EF4-FFF2-40B4-BE49-F238E27FC236}">
              <a16:creationId xmlns:a16="http://schemas.microsoft.com/office/drawing/2014/main" id="{036C52D4-14AE-4869-99B2-96820177B4D9}"/>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368" name="テキスト ボックス 367">
          <a:extLst>
            <a:ext uri="{FF2B5EF4-FFF2-40B4-BE49-F238E27FC236}">
              <a16:creationId xmlns:a16="http://schemas.microsoft.com/office/drawing/2014/main" id="{422D3A06-805A-4713-8A7F-A26652602CC8}"/>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369" name="テキスト ボックス 368">
          <a:extLst>
            <a:ext uri="{FF2B5EF4-FFF2-40B4-BE49-F238E27FC236}">
              <a16:creationId xmlns:a16="http://schemas.microsoft.com/office/drawing/2014/main" id="{DC9EC33D-AE7F-41B5-A085-E08F275D582A}"/>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370" name="テキスト ボックス 369">
          <a:extLst>
            <a:ext uri="{FF2B5EF4-FFF2-40B4-BE49-F238E27FC236}">
              <a16:creationId xmlns:a16="http://schemas.microsoft.com/office/drawing/2014/main" id="{A2B87553-57E7-4F24-811C-11A4ABA3EDDE}"/>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371" name="テキスト ボックス 370">
          <a:extLst>
            <a:ext uri="{FF2B5EF4-FFF2-40B4-BE49-F238E27FC236}">
              <a16:creationId xmlns:a16="http://schemas.microsoft.com/office/drawing/2014/main" id="{13F9232E-2EAE-457E-A5C3-128890F9F2CB}"/>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372" name="テキスト ボックス 371">
          <a:extLst>
            <a:ext uri="{FF2B5EF4-FFF2-40B4-BE49-F238E27FC236}">
              <a16:creationId xmlns:a16="http://schemas.microsoft.com/office/drawing/2014/main" id="{8B700D1E-7443-406F-85D5-51F817EAF4CC}"/>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373" name="テキスト ボックス 372">
          <a:extLst>
            <a:ext uri="{FF2B5EF4-FFF2-40B4-BE49-F238E27FC236}">
              <a16:creationId xmlns:a16="http://schemas.microsoft.com/office/drawing/2014/main" id="{301B63B9-B824-41A4-9536-1EF3793CDFD6}"/>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374" name="テキスト ボックス 373">
          <a:extLst>
            <a:ext uri="{FF2B5EF4-FFF2-40B4-BE49-F238E27FC236}">
              <a16:creationId xmlns:a16="http://schemas.microsoft.com/office/drawing/2014/main" id="{7FBD8937-2049-4A34-B75A-954DB779FDB5}"/>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375" name="テキスト ボックス 374">
          <a:extLst>
            <a:ext uri="{FF2B5EF4-FFF2-40B4-BE49-F238E27FC236}">
              <a16:creationId xmlns:a16="http://schemas.microsoft.com/office/drawing/2014/main" id="{8B1B1719-8ECD-4E25-9C3F-D0E33CC0D454}"/>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376" name="テキスト ボックス 375">
          <a:extLst>
            <a:ext uri="{FF2B5EF4-FFF2-40B4-BE49-F238E27FC236}">
              <a16:creationId xmlns:a16="http://schemas.microsoft.com/office/drawing/2014/main" id="{DC4C1807-3192-463D-8B84-3A6D6979B051}"/>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377" name="テキスト ボックス 376">
          <a:extLst>
            <a:ext uri="{FF2B5EF4-FFF2-40B4-BE49-F238E27FC236}">
              <a16:creationId xmlns:a16="http://schemas.microsoft.com/office/drawing/2014/main" id="{1A07C55D-8BDC-43C4-ADF8-479BBE84572E}"/>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378" name="テキスト ボックス 377">
          <a:extLst>
            <a:ext uri="{FF2B5EF4-FFF2-40B4-BE49-F238E27FC236}">
              <a16:creationId xmlns:a16="http://schemas.microsoft.com/office/drawing/2014/main" id="{B42EBD9C-EC1F-42AA-9D71-F64B0FC093D2}"/>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379" name="テキスト ボックス 378">
          <a:extLst>
            <a:ext uri="{FF2B5EF4-FFF2-40B4-BE49-F238E27FC236}">
              <a16:creationId xmlns:a16="http://schemas.microsoft.com/office/drawing/2014/main" id="{D06C8F69-0396-4458-B2CC-F6EBEEE3BB0E}"/>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380" name="テキスト ボックス 379">
          <a:extLst>
            <a:ext uri="{FF2B5EF4-FFF2-40B4-BE49-F238E27FC236}">
              <a16:creationId xmlns:a16="http://schemas.microsoft.com/office/drawing/2014/main" id="{3294A5E4-D6A0-4F0D-A4E8-FEF82ECE1649}"/>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381" name="テキスト ボックス 380">
          <a:extLst>
            <a:ext uri="{FF2B5EF4-FFF2-40B4-BE49-F238E27FC236}">
              <a16:creationId xmlns:a16="http://schemas.microsoft.com/office/drawing/2014/main" id="{A28FAA6A-BCF4-4CBB-844A-48EFB2944337}"/>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382" name="テキスト ボックス 381">
          <a:extLst>
            <a:ext uri="{FF2B5EF4-FFF2-40B4-BE49-F238E27FC236}">
              <a16:creationId xmlns:a16="http://schemas.microsoft.com/office/drawing/2014/main" id="{5E76DA71-E0BA-4AA1-8E45-793943791D8A}"/>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383" name="テキスト ボックス 382">
          <a:extLst>
            <a:ext uri="{FF2B5EF4-FFF2-40B4-BE49-F238E27FC236}">
              <a16:creationId xmlns:a16="http://schemas.microsoft.com/office/drawing/2014/main" id="{82ABB600-D9F6-4A6E-B263-3F09981B8925}"/>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384" name="テキスト ボックス 383">
          <a:extLst>
            <a:ext uri="{FF2B5EF4-FFF2-40B4-BE49-F238E27FC236}">
              <a16:creationId xmlns:a16="http://schemas.microsoft.com/office/drawing/2014/main" id="{FEB1F9B6-19FE-4381-851B-F7F5CEABCD11}"/>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385" name="テキスト ボックス 384">
          <a:extLst>
            <a:ext uri="{FF2B5EF4-FFF2-40B4-BE49-F238E27FC236}">
              <a16:creationId xmlns:a16="http://schemas.microsoft.com/office/drawing/2014/main" id="{61F55B80-3E80-4F56-9D77-7C6823109913}"/>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86" name="テキスト ボックス 385">
          <a:extLst>
            <a:ext uri="{FF2B5EF4-FFF2-40B4-BE49-F238E27FC236}">
              <a16:creationId xmlns:a16="http://schemas.microsoft.com/office/drawing/2014/main" id="{AC40A711-56A2-42D8-90DB-D9A2F013AAC5}"/>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87" name="テキスト ボックス 386">
          <a:extLst>
            <a:ext uri="{FF2B5EF4-FFF2-40B4-BE49-F238E27FC236}">
              <a16:creationId xmlns:a16="http://schemas.microsoft.com/office/drawing/2014/main" id="{D1E50064-C791-44D0-9A80-8980D10C8DED}"/>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388" name="テキスト ボックス 387">
          <a:extLst>
            <a:ext uri="{FF2B5EF4-FFF2-40B4-BE49-F238E27FC236}">
              <a16:creationId xmlns:a16="http://schemas.microsoft.com/office/drawing/2014/main" id="{BAD06960-3B73-4792-9842-E6E62CA88152}"/>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389" name="テキスト ボックス 388">
          <a:extLst>
            <a:ext uri="{FF2B5EF4-FFF2-40B4-BE49-F238E27FC236}">
              <a16:creationId xmlns:a16="http://schemas.microsoft.com/office/drawing/2014/main" id="{E206E685-B16C-443E-99A7-243599847597}"/>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390" name="テキスト ボックス 389">
          <a:extLst>
            <a:ext uri="{FF2B5EF4-FFF2-40B4-BE49-F238E27FC236}">
              <a16:creationId xmlns:a16="http://schemas.microsoft.com/office/drawing/2014/main" id="{03EC2A46-4A67-46C1-8FCF-8BA74950C090}"/>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391" name="テキスト ボックス 390">
          <a:extLst>
            <a:ext uri="{FF2B5EF4-FFF2-40B4-BE49-F238E27FC236}">
              <a16:creationId xmlns:a16="http://schemas.microsoft.com/office/drawing/2014/main" id="{30F5E611-242C-418C-A9EF-ECFA7B3CB31E}"/>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392" name="テキスト ボックス 391">
          <a:extLst>
            <a:ext uri="{FF2B5EF4-FFF2-40B4-BE49-F238E27FC236}">
              <a16:creationId xmlns:a16="http://schemas.microsoft.com/office/drawing/2014/main" id="{C2F584E4-048D-4ABD-AB9D-D5B5288887BF}"/>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393" name="テキスト ボックス 392">
          <a:extLst>
            <a:ext uri="{FF2B5EF4-FFF2-40B4-BE49-F238E27FC236}">
              <a16:creationId xmlns:a16="http://schemas.microsoft.com/office/drawing/2014/main" id="{CD3691BB-558A-434E-820E-79C876A1E9C3}"/>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394" name="テキスト ボックス 393">
          <a:extLst>
            <a:ext uri="{FF2B5EF4-FFF2-40B4-BE49-F238E27FC236}">
              <a16:creationId xmlns:a16="http://schemas.microsoft.com/office/drawing/2014/main" id="{7F124B61-1A0F-476A-9801-F5436DAD0C8F}"/>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395" name="テキスト ボックス 394">
          <a:extLst>
            <a:ext uri="{FF2B5EF4-FFF2-40B4-BE49-F238E27FC236}">
              <a16:creationId xmlns:a16="http://schemas.microsoft.com/office/drawing/2014/main" id="{393F335F-269B-4CAC-8ED7-0825E16B6AA9}"/>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396" name="テキスト ボックス 395">
          <a:extLst>
            <a:ext uri="{FF2B5EF4-FFF2-40B4-BE49-F238E27FC236}">
              <a16:creationId xmlns:a16="http://schemas.microsoft.com/office/drawing/2014/main" id="{7596ECA3-D7FB-4201-A21F-BA304B320E88}"/>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397" name="テキスト ボックス 396">
          <a:extLst>
            <a:ext uri="{FF2B5EF4-FFF2-40B4-BE49-F238E27FC236}">
              <a16:creationId xmlns:a16="http://schemas.microsoft.com/office/drawing/2014/main" id="{83066707-542D-4BEB-8ABF-CCE3EEC7FC47}"/>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398" name="テキスト ボックス 397">
          <a:extLst>
            <a:ext uri="{FF2B5EF4-FFF2-40B4-BE49-F238E27FC236}">
              <a16:creationId xmlns:a16="http://schemas.microsoft.com/office/drawing/2014/main" id="{DE6166DC-373B-4E35-AE5F-682B4D8A8076}"/>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399" name="テキスト ボックス 398">
          <a:extLst>
            <a:ext uri="{FF2B5EF4-FFF2-40B4-BE49-F238E27FC236}">
              <a16:creationId xmlns:a16="http://schemas.microsoft.com/office/drawing/2014/main" id="{5E232848-23A6-4827-86B4-025EB39036C6}"/>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400" name="テキスト ボックス 399">
          <a:extLst>
            <a:ext uri="{FF2B5EF4-FFF2-40B4-BE49-F238E27FC236}">
              <a16:creationId xmlns:a16="http://schemas.microsoft.com/office/drawing/2014/main" id="{CB32DE2F-094B-462E-AD37-246886F8706B}"/>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401" name="テキスト ボックス 400">
          <a:extLst>
            <a:ext uri="{FF2B5EF4-FFF2-40B4-BE49-F238E27FC236}">
              <a16:creationId xmlns:a16="http://schemas.microsoft.com/office/drawing/2014/main" id="{BD990CDC-7C46-4106-824C-138385373697}"/>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402" name="テキスト ボックス 401">
          <a:extLst>
            <a:ext uri="{FF2B5EF4-FFF2-40B4-BE49-F238E27FC236}">
              <a16:creationId xmlns:a16="http://schemas.microsoft.com/office/drawing/2014/main" id="{CB30FCE4-DE98-45F6-8339-6E9E88E7CB15}"/>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403" name="テキスト ボックス 402">
          <a:extLst>
            <a:ext uri="{FF2B5EF4-FFF2-40B4-BE49-F238E27FC236}">
              <a16:creationId xmlns:a16="http://schemas.microsoft.com/office/drawing/2014/main" id="{93D0A585-16C5-43E0-9579-DED7B9F4AB80}"/>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404" name="テキスト ボックス 403">
          <a:extLst>
            <a:ext uri="{FF2B5EF4-FFF2-40B4-BE49-F238E27FC236}">
              <a16:creationId xmlns:a16="http://schemas.microsoft.com/office/drawing/2014/main" id="{8E9EA8F5-2BAB-4595-BF6A-59615F9FD062}"/>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405" name="テキスト ボックス 404">
          <a:extLst>
            <a:ext uri="{FF2B5EF4-FFF2-40B4-BE49-F238E27FC236}">
              <a16:creationId xmlns:a16="http://schemas.microsoft.com/office/drawing/2014/main" id="{FDDA17F3-63DD-423A-8BC6-3B71FD51E460}"/>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406" name="テキスト ボックス 405">
          <a:extLst>
            <a:ext uri="{FF2B5EF4-FFF2-40B4-BE49-F238E27FC236}">
              <a16:creationId xmlns:a16="http://schemas.microsoft.com/office/drawing/2014/main" id="{40B89520-31EC-45DA-9DAA-704666945EB5}"/>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407" name="テキスト ボックス 406">
          <a:extLst>
            <a:ext uri="{FF2B5EF4-FFF2-40B4-BE49-F238E27FC236}">
              <a16:creationId xmlns:a16="http://schemas.microsoft.com/office/drawing/2014/main" id="{C338236C-AD0C-4CC7-9594-3369D8B86928}"/>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408" name="テキスト ボックス 407">
          <a:extLst>
            <a:ext uri="{FF2B5EF4-FFF2-40B4-BE49-F238E27FC236}">
              <a16:creationId xmlns:a16="http://schemas.microsoft.com/office/drawing/2014/main" id="{CCAD5BF5-FE08-482C-B13B-AE7389EE834E}"/>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409" name="テキスト ボックス 408">
          <a:extLst>
            <a:ext uri="{FF2B5EF4-FFF2-40B4-BE49-F238E27FC236}">
              <a16:creationId xmlns:a16="http://schemas.microsoft.com/office/drawing/2014/main" id="{43346183-0C91-43D5-B218-155A7F0C0F47}"/>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410" name="テキスト ボックス 409">
          <a:extLst>
            <a:ext uri="{FF2B5EF4-FFF2-40B4-BE49-F238E27FC236}">
              <a16:creationId xmlns:a16="http://schemas.microsoft.com/office/drawing/2014/main" id="{68EDE5BC-2CEB-46BD-9B7D-57DFCA8ABA2D}"/>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411" name="テキスト ボックス 410">
          <a:extLst>
            <a:ext uri="{FF2B5EF4-FFF2-40B4-BE49-F238E27FC236}">
              <a16:creationId xmlns:a16="http://schemas.microsoft.com/office/drawing/2014/main" id="{DDC8DA28-EEA6-44DE-9889-E9E7D10BCD82}"/>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412" name="テキスト ボックス 411">
          <a:extLst>
            <a:ext uri="{FF2B5EF4-FFF2-40B4-BE49-F238E27FC236}">
              <a16:creationId xmlns:a16="http://schemas.microsoft.com/office/drawing/2014/main" id="{10DBF636-CCB6-4080-B79D-809842995649}"/>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413" name="テキスト ボックス 412">
          <a:extLst>
            <a:ext uri="{FF2B5EF4-FFF2-40B4-BE49-F238E27FC236}">
              <a16:creationId xmlns:a16="http://schemas.microsoft.com/office/drawing/2014/main" id="{2A554EAC-AAB5-4641-BBEA-FC18A9E5384D}"/>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414" name="テキスト ボックス 413">
          <a:extLst>
            <a:ext uri="{FF2B5EF4-FFF2-40B4-BE49-F238E27FC236}">
              <a16:creationId xmlns:a16="http://schemas.microsoft.com/office/drawing/2014/main" id="{2D02CFA4-A8DE-4B9B-AA9B-EB5DC7E5BACF}"/>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415" name="テキスト ボックス 414">
          <a:extLst>
            <a:ext uri="{FF2B5EF4-FFF2-40B4-BE49-F238E27FC236}">
              <a16:creationId xmlns:a16="http://schemas.microsoft.com/office/drawing/2014/main" id="{FAF6263B-818F-4E68-B3D1-180AF24DD057}"/>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416" name="テキスト ボックス 415">
          <a:extLst>
            <a:ext uri="{FF2B5EF4-FFF2-40B4-BE49-F238E27FC236}">
              <a16:creationId xmlns:a16="http://schemas.microsoft.com/office/drawing/2014/main" id="{9921F61D-26D9-425D-B585-B3BEABF2E3CC}"/>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417" name="テキスト ボックス 416">
          <a:extLst>
            <a:ext uri="{FF2B5EF4-FFF2-40B4-BE49-F238E27FC236}">
              <a16:creationId xmlns:a16="http://schemas.microsoft.com/office/drawing/2014/main" id="{2893FE68-D67F-4C99-8826-2DB137668D69}"/>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418" name="テキスト ボックス 417">
          <a:extLst>
            <a:ext uri="{FF2B5EF4-FFF2-40B4-BE49-F238E27FC236}">
              <a16:creationId xmlns:a16="http://schemas.microsoft.com/office/drawing/2014/main" id="{7449FFFE-6A8D-45AC-ACF1-40AE7AE5191A}"/>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419" name="テキスト ボックス 418">
          <a:extLst>
            <a:ext uri="{FF2B5EF4-FFF2-40B4-BE49-F238E27FC236}">
              <a16:creationId xmlns:a16="http://schemas.microsoft.com/office/drawing/2014/main" id="{2356AB41-7C2D-4E23-8418-AD5995E71B81}"/>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420" name="テキスト ボックス 419">
          <a:extLst>
            <a:ext uri="{FF2B5EF4-FFF2-40B4-BE49-F238E27FC236}">
              <a16:creationId xmlns:a16="http://schemas.microsoft.com/office/drawing/2014/main" id="{F1BDF452-7C1B-421C-96DE-93D13D525C50}"/>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421" name="テキスト ボックス 420">
          <a:extLst>
            <a:ext uri="{FF2B5EF4-FFF2-40B4-BE49-F238E27FC236}">
              <a16:creationId xmlns:a16="http://schemas.microsoft.com/office/drawing/2014/main" id="{A86A7A19-EC4E-475F-8333-6EF6D6CD93A9}"/>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422" name="テキスト ボックス 421">
          <a:extLst>
            <a:ext uri="{FF2B5EF4-FFF2-40B4-BE49-F238E27FC236}">
              <a16:creationId xmlns:a16="http://schemas.microsoft.com/office/drawing/2014/main" id="{98681676-AAB4-4236-955D-BE8D296B208B}"/>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423" name="テキスト ボックス 422">
          <a:extLst>
            <a:ext uri="{FF2B5EF4-FFF2-40B4-BE49-F238E27FC236}">
              <a16:creationId xmlns:a16="http://schemas.microsoft.com/office/drawing/2014/main" id="{09CF9806-A753-4C24-8629-22DB46CDD890}"/>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24" name="テキスト ボックス 423">
          <a:extLst>
            <a:ext uri="{FF2B5EF4-FFF2-40B4-BE49-F238E27FC236}">
              <a16:creationId xmlns:a16="http://schemas.microsoft.com/office/drawing/2014/main" id="{71046FED-86C3-46BE-A6D3-629772EF2FA1}"/>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25" name="テキスト ボックス 424">
          <a:extLst>
            <a:ext uri="{FF2B5EF4-FFF2-40B4-BE49-F238E27FC236}">
              <a16:creationId xmlns:a16="http://schemas.microsoft.com/office/drawing/2014/main" id="{3CC38A3C-63FC-45C7-B793-0C99A075BB1B}"/>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6" name="テキスト ボックス 425">
          <a:extLst>
            <a:ext uri="{FF2B5EF4-FFF2-40B4-BE49-F238E27FC236}">
              <a16:creationId xmlns:a16="http://schemas.microsoft.com/office/drawing/2014/main" id="{E61E52F8-E787-41AE-B236-3D061C8C5E40}"/>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7" name="テキスト ボックス 426">
          <a:extLst>
            <a:ext uri="{FF2B5EF4-FFF2-40B4-BE49-F238E27FC236}">
              <a16:creationId xmlns:a16="http://schemas.microsoft.com/office/drawing/2014/main" id="{532E5166-87CA-40AA-A0AD-4532B7E82438}"/>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28" name="テキスト ボックス 427">
          <a:extLst>
            <a:ext uri="{FF2B5EF4-FFF2-40B4-BE49-F238E27FC236}">
              <a16:creationId xmlns:a16="http://schemas.microsoft.com/office/drawing/2014/main" id="{465B2BF6-8361-44FC-A0B2-B6DF6F3F3266}"/>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29" name="テキスト ボックス 428">
          <a:extLst>
            <a:ext uri="{FF2B5EF4-FFF2-40B4-BE49-F238E27FC236}">
              <a16:creationId xmlns:a16="http://schemas.microsoft.com/office/drawing/2014/main" id="{4E365CCD-0792-46AF-B7A2-641E7D42ADED}"/>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30" name="テキスト ボックス 429">
          <a:extLst>
            <a:ext uri="{FF2B5EF4-FFF2-40B4-BE49-F238E27FC236}">
              <a16:creationId xmlns:a16="http://schemas.microsoft.com/office/drawing/2014/main" id="{9FBE2125-284C-4AB8-814A-AADFFFC8899B}"/>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31" name="テキスト ボックス 430">
          <a:extLst>
            <a:ext uri="{FF2B5EF4-FFF2-40B4-BE49-F238E27FC236}">
              <a16:creationId xmlns:a16="http://schemas.microsoft.com/office/drawing/2014/main" id="{25F3FA01-AFCB-4D91-9352-435126BBA8BA}"/>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32" name="テキスト ボックス 431">
          <a:extLst>
            <a:ext uri="{FF2B5EF4-FFF2-40B4-BE49-F238E27FC236}">
              <a16:creationId xmlns:a16="http://schemas.microsoft.com/office/drawing/2014/main" id="{DDAC139B-A90F-44B7-9F7D-C9B9C07DFBA1}"/>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33" name="テキスト ボックス 432">
          <a:extLst>
            <a:ext uri="{FF2B5EF4-FFF2-40B4-BE49-F238E27FC236}">
              <a16:creationId xmlns:a16="http://schemas.microsoft.com/office/drawing/2014/main" id="{7DF41731-62EB-492B-BA91-4BFBD0672804}"/>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434" name="テキスト ボックス 433">
          <a:extLst>
            <a:ext uri="{FF2B5EF4-FFF2-40B4-BE49-F238E27FC236}">
              <a16:creationId xmlns:a16="http://schemas.microsoft.com/office/drawing/2014/main" id="{2D86E6A1-31E8-4DE9-84D8-D0E7D8B5CD52}"/>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435" name="テキスト ボックス 434">
          <a:extLst>
            <a:ext uri="{FF2B5EF4-FFF2-40B4-BE49-F238E27FC236}">
              <a16:creationId xmlns:a16="http://schemas.microsoft.com/office/drawing/2014/main" id="{FEC4399D-92EF-44DF-B260-957590366303}"/>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436" name="テキスト ボックス 435">
          <a:extLst>
            <a:ext uri="{FF2B5EF4-FFF2-40B4-BE49-F238E27FC236}">
              <a16:creationId xmlns:a16="http://schemas.microsoft.com/office/drawing/2014/main" id="{B85E9556-E063-4323-BDF8-2EA666C0FC23}"/>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437" name="テキスト ボックス 436">
          <a:extLst>
            <a:ext uri="{FF2B5EF4-FFF2-40B4-BE49-F238E27FC236}">
              <a16:creationId xmlns:a16="http://schemas.microsoft.com/office/drawing/2014/main" id="{C48EC59D-23F4-40B0-81B9-0C76838216B9}"/>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438" name="テキスト ボックス 437">
          <a:extLst>
            <a:ext uri="{FF2B5EF4-FFF2-40B4-BE49-F238E27FC236}">
              <a16:creationId xmlns:a16="http://schemas.microsoft.com/office/drawing/2014/main" id="{4D510E80-B03A-4EB0-9493-A2665A2265BF}"/>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439" name="テキスト ボックス 438">
          <a:extLst>
            <a:ext uri="{FF2B5EF4-FFF2-40B4-BE49-F238E27FC236}">
              <a16:creationId xmlns:a16="http://schemas.microsoft.com/office/drawing/2014/main" id="{D52AFBDD-2CF0-476B-84FD-620A362AF638}"/>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440" name="テキスト ボックス 439">
          <a:extLst>
            <a:ext uri="{FF2B5EF4-FFF2-40B4-BE49-F238E27FC236}">
              <a16:creationId xmlns:a16="http://schemas.microsoft.com/office/drawing/2014/main" id="{BE2645A2-68FC-4E11-9556-17C91F5127DD}"/>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441" name="テキスト ボックス 440">
          <a:extLst>
            <a:ext uri="{FF2B5EF4-FFF2-40B4-BE49-F238E27FC236}">
              <a16:creationId xmlns:a16="http://schemas.microsoft.com/office/drawing/2014/main" id="{B70D3B37-5840-4B33-8A00-91F961DAC5C8}"/>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442" name="テキスト ボックス 441">
          <a:extLst>
            <a:ext uri="{FF2B5EF4-FFF2-40B4-BE49-F238E27FC236}">
              <a16:creationId xmlns:a16="http://schemas.microsoft.com/office/drawing/2014/main" id="{AA473EA8-A890-4365-A924-F046B89E8A4C}"/>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443" name="テキスト ボックス 442">
          <a:extLst>
            <a:ext uri="{FF2B5EF4-FFF2-40B4-BE49-F238E27FC236}">
              <a16:creationId xmlns:a16="http://schemas.microsoft.com/office/drawing/2014/main" id="{17386621-B8EC-4D74-956F-583E30D78DDC}"/>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444" name="テキスト ボックス 443">
          <a:extLst>
            <a:ext uri="{FF2B5EF4-FFF2-40B4-BE49-F238E27FC236}">
              <a16:creationId xmlns:a16="http://schemas.microsoft.com/office/drawing/2014/main" id="{AA857BEA-61C3-4CA1-A3E8-8D050D93AF3B}"/>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445" name="テキスト ボックス 444">
          <a:extLst>
            <a:ext uri="{FF2B5EF4-FFF2-40B4-BE49-F238E27FC236}">
              <a16:creationId xmlns:a16="http://schemas.microsoft.com/office/drawing/2014/main" id="{378A74C0-BA72-4004-ADFA-39A86CFEC4B3}"/>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446" name="テキスト ボックス 445">
          <a:extLst>
            <a:ext uri="{FF2B5EF4-FFF2-40B4-BE49-F238E27FC236}">
              <a16:creationId xmlns:a16="http://schemas.microsoft.com/office/drawing/2014/main" id="{10458954-77C1-4424-B00F-B93954FD3214}"/>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447" name="テキスト ボックス 446">
          <a:extLst>
            <a:ext uri="{FF2B5EF4-FFF2-40B4-BE49-F238E27FC236}">
              <a16:creationId xmlns:a16="http://schemas.microsoft.com/office/drawing/2014/main" id="{D4186626-5E11-4E70-B2CB-D35796CB551C}"/>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448" name="テキスト ボックス 447">
          <a:extLst>
            <a:ext uri="{FF2B5EF4-FFF2-40B4-BE49-F238E27FC236}">
              <a16:creationId xmlns:a16="http://schemas.microsoft.com/office/drawing/2014/main" id="{1537039B-FEC6-4562-AF0E-8900394633A5}"/>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449" name="テキスト ボックス 448">
          <a:extLst>
            <a:ext uri="{FF2B5EF4-FFF2-40B4-BE49-F238E27FC236}">
              <a16:creationId xmlns:a16="http://schemas.microsoft.com/office/drawing/2014/main" id="{46DD7B81-2348-4B79-B74D-05A942AAFE21}"/>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450" name="テキスト ボックス 449">
          <a:extLst>
            <a:ext uri="{FF2B5EF4-FFF2-40B4-BE49-F238E27FC236}">
              <a16:creationId xmlns:a16="http://schemas.microsoft.com/office/drawing/2014/main" id="{B248DAA8-580A-496C-9AE2-CD9763F65803}"/>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451" name="テキスト ボックス 450">
          <a:extLst>
            <a:ext uri="{FF2B5EF4-FFF2-40B4-BE49-F238E27FC236}">
              <a16:creationId xmlns:a16="http://schemas.microsoft.com/office/drawing/2014/main" id="{47BD9B25-B6C2-4122-A74D-9DE7CE4B8AA0}"/>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452" name="テキスト ボックス 451">
          <a:extLst>
            <a:ext uri="{FF2B5EF4-FFF2-40B4-BE49-F238E27FC236}">
              <a16:creationId xmlns:a16="http://schemas.microsoft.com/office/drawing/2014/main" id="{311B2B5E-6A7E-403B-A4E7-F552BDAFD915}"/>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453" name="テキスト ボックス 452">
          <a:extLst>
            <a:ext uri="{FF2B5EF4-FFF2-40B4-BE49-F238E27FC236}">
              <a16:creationId xmlns:a16="http://schemas.microsoft.com/office/drawing/2014/main" id="{7AB3DE66-2F1C-493E-A7F6-C7C05A6D220E}"/>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454" name="テキスト ボックス 453">
          <a:extLst>
            <a:ext uri="{FF2B5EF4-FFF2-40B4-BE49-F238E27FC236}">
              <a16:creationId xmlns:a16="http://schemas.microsoft.com/office/drawing/2014/main" id="{60EA8C72-A997-4BB3-A3E7-9807C41A49CF}"/>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455" name="テキスト ボックス 454">
          <a:extLst>
            <a:ext uri="{FF2B5EF4-FFF2-40B4-BE49-F238E27FC236}">
              <a16:creationId xmlns:a16="http://schemas.microsoft.com/office/drawing/2014/main" id="{77379342-9BB7-4317-BB41-4E050924230B}"/>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456" name="テキスト ボックス 455">
          <a:extLst>
            <a:ext uri="{FF2B5EF4-FFF2-40B4-BE49-F238E27FC236}">
              <a16:creationId xmlns:a16="http://schemas.microsoft.com/office/drawing/2014/main" id="{3B114A83-33DE-4F27-BDB2-548F05ACE4F1}"/>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457" name="テキスト ボックス 456">
          <a:extLst>
            <a:ext uri="{FF2B5EF4-FFF2-40B4-BE49-F238E27FC236}">
              <a16:creationId xmlns:a16="http://schemas.microsoft.com/office/drawing/2014/main" id="{198F95BE-BEEC-4BF5-806C-0F69D630831A}"/>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458" name="テキスト ボックス 457">
          <a:extLst>
            <a:ext uri="{FF2B5EF4-FFF2-40B4-BE49-F238E27FC236}">
              <a16:creationId xmlns:a16="http://schemas.microsoft.com/office/drawing/2014/main" id="{8A21B08F-D9AE-41D1-BFF8-F4AAF8FAA769}"/>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459" name="テキスト ボックス 458">
          <a:extLst>
            <a:ext uri="{FF2B5EF4-FFF2-40B4-BE49-F238E27FC236}">
              <a16:creationId xmlns:a16="http://schemas.microsoft.com/office/drawing/2014/main" id="{59BC9465-686A-41BB-8EDD-4F124A075059}"/>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460" name="テキスト ボックス 459">
          <a:extLst>
            <a:ext uri="{FF2B5EF4-FFF2-40B4-BE49-F238E27FC236}">
              <a16:creationId xmlns:a16="http://schemas.microsoft.com/office/drawing/2014/main" id="{5E9B9009-0F75-4FF0-B39D-B63B14130A0A}"/>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461" name="テキスト ボックス 460">
          <a:extLst>
            <a:ext uri="{FF2B5EF4-FFF2-40B4-BE49-F238E27FC236}">
              <a16:creationId xmlns:a16="http://schemas.microsoft.com/office/drawing/2014/main" id="{61A92DCF-E249-4A92-A9E0-4F539C4DC1B2}"/>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462" name="テキスト ボックス 461">
          <a:extLst>
            <a:ext uri="{FF2B5EF4-FFF2-40B4-BE49-F238E27FC236}">
              <a16:creationId xmlns:a16="http://schemas.microsoft.com/office/drawing/2014/main" id="{40A5C851-81E3-4212-8B2E-244FE3D26609}"/>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463" name="テキスト ボックス 462">
          <a:extLst>
            <a:ext uri="{FF2B5EF4-FFF2-40B4-BE49-F238E27FC236}">
              <a16:creationId xmlns:a16="http://schemas.microsoft.com/office/drawing/2014/main" id="{30C92B93-CBDE-4833-AD87-814DF8BCBA7E}"/>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464" name="テキスト ボックス 463">
          <a:extLst>
            <a:ext uri="{FF2B5EF4-FFF2-40B4-BE49-F238E27FC236}">
              <a16:creationId xmlns:a16="http://schemas.microsoft.com/office/drawing/2014/main" id="{0E8887DB-E63A-479E-84D1-2A4053DB27ED}"/>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465" name="テキスト ボックス 464">
          <a:extLst>
            <a:ext uri="{FF2B5EF4-FFF2-40B4-BE49-F238E27FC236}">
              <a16:creationId xmlns:a16="http://schemas.microsoft.com/office/drawing/2014/main" id="{92DA27B8-085B-4322-A389-E20BF1D6106F}"/>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466" name="テキスト ボックス 465">
          <a:extLst>
            <a:ext uri="{FF2B5EF4-FFF2-40B4-BE49-F238E27FC236}">
              <a16:creationId xmlns:a16="http://schemas.microsoft.com/office/drawing/2014/main" id="{3BBD9276-2690-45FA-9CFA-C4934EEE7F53}"/>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467" name="テキスト ボックス 466">
          <a:extLst>
            <a:ext uri="{FF2B5EF4-FFF2-40B4-BE49-F238E27FC236}">
              <a16:creationId xmlns:a16="http://schemas.microsoft.com/office/drawing/2014/main" id="{68597C8C-C007-4B39-94FB-3DA08A15D229}"/>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468" name="テキスト ボックス 467">
          <a:extLst>
            <a:ext uri="{FF2B5EF4-FFF2-40B4-BE49-F238E27FC236}">
              <a16:creationId xmlns:a16="http://schemas.microsoft.com/office/drawing/2014/main" id="{3343D855-7597-4E08-8CF6-16BD1724A1BD}"/>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469" name="テキスト ボックス 468">
          <a:extLst>
            <a:ext uri="{FF2B5EF4-FFF2-40B4-BE49-F238E27FC236}">
              <a16:creationId xmlns:a16="http://schemas.microsoft.com/office/drawing/2014/main" id="{E2ECE5CE-E61D-4A1C-9924-28824B5FD7E2}"/>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470" name="テキスト ボックス 469">
          <a:extLst>
            <a:ext uri="{FF2B5EF4-FFF2-40B4-BE49-F238E27FC236}">
              <a16:creationId xmlns:a16="http://schemas.microsoft.com/office/drawing/2014/main" id="{49D6362B-17E2-402F-8D12-7787F8F5B70E}"/>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471" name="テキスト ボックス 470">
          <a:extLst>
            <a:ext uri="{FF2B5EF4-FFF2-40B4-BE49-F238E27FC236}">
              <a16:creationId xmlns:a16="http://schemas.microsoft.com/office/drawing/2014/main" id="{DE692E6D-814F-4F11-B8EB-8E6B6E68FC31}"/>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472" name="テキスト ボックス 471">
          <a:extLst>
            <a:ext uri="{FF2B5EF4-FFF2-40B4-BE49-F238E27FC236}">
              <a16:creationId xmlns:a16="http://schemas.microsoft.com/office/drawing/2014/main" id="{533733BD-CB66-4ACC-83E4-18F867A5AAA9}"/>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473" name="テキスト ボックス 472">
          <a:extLst>
            <a:ext uri="{FF2B5EF4-FFF2-40B4-BE49-F238E27FC236}">
              <a16:creationId xmlns:a16="http://schemas.microsoft.com/office/drawing/2014/main" id="{A7B32158-34A0-4BBF-ABF7-61A1A4D922F8}"/>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474" name="テキスト ボックス 473">
          <a:extLst>
            <a:ext uri="{FF2B5EF4-FFF2-40B4-BE49-F238E27FC236}">
              <a16:creationId xmlns:a16="http://schemas.microsoft.com/office/drawing/2014/main" id="{68C8A07A-F0A0-453D-BE4C-CCEECE646387}"/>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475" name="テキスト ボックス 474">
          <a:extLst>
            <a:ext uri="{FF2B5EF4-FFF2-40B4-BE49-F238E27FC236}">
              <a16:creationId xmlns:a16="http://schemas.microsoft.com/office/drawing/2014/main" id="{8F816BDE-D170-4C72-831B-B874FEF3129B}"/>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476" name="テキスト ボックス 475">
          <a:extLst>
            <a:ext uri="{FF2B5EF4-FFF2-40B4-BE49-F238E27FC236}">
              <a16:creationId xmlns:a16="http://schemas.microsoft.com/office/drawing/2014/main" id="{34B9B536-840F-444C-8C47-FA77C192C979}"/>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477" name="テキスト ボックス 476">
          <a:extLst>
            <a:ext uri="{FF2B5EF4-FFF2-40B4-BE49-F238E27FC236}">
              <a16:creationId xmlns:a16="http://schemas.microsoft.com/office/drawing/2014/main" id="{6805CF9E-6728-4805-809F-A4FB6FE27712}"/>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478" name="テキスト ボックス 477">
          <a:extLst>
            <a:ext uri="{FF2B5EF4-FFF2-40B4-BE49-F238E27FC236}">
              <a16:creationId xmlns:a16="http://schemas.microsoft.com/office/drawing/2014/main" id="{A4A8ADBD-B013-4AF8-8EAB-E01ECECF315E}"/>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479" name="テキスト ボックス 478">
          <a:extLst>
            <a:ext uri="{FF2B5EF4-FFF2-40B4-BE49-F238E27FC236}">
              <a16:creationId xmlns:a16="http://schemas.microsoft.com/office/drawing/2014/main" id="{0F8D3F7E-AE35-40C0-BBB6-516CF9B53292}"/>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480" name="テキスト ボックス 479">
          <a:extLst>
            <a:ext uri="{FF2B5EF4-FFF2-40B4-BE49-F238E27FC236}">
              <a16:creationId xmlns:a16="http://schemas.microsoft.com/office/drawing/2014/main" id="{CA15FDA5-0A53-47AF-8DBB-E1EC2F370817}"/>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481" name="テキスト ボックス 480">
          <a:extLst>
            <a:ext uri="{FF2B5EF4-FFF2-40B4-BE49-F238E27FC236}">
              <a16:creationId xmlns:a16="http://schemas.microsoft.com/office/drawing/2014/main" id="{734C8018-B872-49DB-8095-B59B5FE2A2F0}"/>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482" name="テキスト ボックス 481">
          <a:extLst>
            <a:ext uri="{FF2B5EF4-FFF2-40B4-BE49-F238E27FC236}">
              <a16:creationId xmlns:a16="http://schemas.microsoft.com/office/drawing/2014/main" id="{4B81A404-79F2-43AD-A267-CD9D07406643}"/>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483" name="テキスト ボックス 482">
          <a:extLst>
            <a:ext uri="{FF2B5EF4-FFF2-40B4-BE49-F238E27FC236}">
              <a16:creationId xmlns:a16="http://schemas.microsoft.com/office/drawing/2014/main" id="{1D4FB087-8FB2-4707-A1C6-DB64B5D38A0F}"/>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484" name="テキスト ボックス 483">
          <a:extLst>
            <a:ext uri="{FF2B5EF4-FFF2-40B4-BE49-F238E27FC236}">
              <a16:creationId xmlns:a16="http://schemas.microsoft.com/office/drawing/2014/main" id="{7B0F84C9-244F-4255-9E8D-4186A2A77398}"/>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485" name="テキスト ボックス 484">
          <a:extLst>
            <a:ext uri="{FF2B5EF4-FFF2-40B4-BE49-F238E27FC236}">
              <a16:creationId xmlns:a16="http://schemas.microsoft.com/office/drawing/2014/main" id="{85DD4764-BCEC-4C99-8D7E-B8AC4495BA67}"/>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486" name="テキスト ボックス 485">
          <a:extLst>
            <a:ext uri="{FF2B5EF4-FFF2-40B4-BE49-F238E27FC236}">
              <a16:creationId xmlns:a16="http://schemas.microsoft.com/office/drawing/2014/main" id="{F0B06F38-7560-4B2E-A386-A0C407409B28}"/>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487" name="テキスト ボックス 486">
          <a:extLst>
            <a:ext uri="{FF2B5EF4-FFF2-40B4-BE49-F238E27FC236}">
              <a16:creationId xmlns:a16="http://schemas.microsoft.com/office/drawing/2014/main" id="{3E8B6FB7-EE03-4720-90A7-17B6DD37AC52}"/>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488" name="テキスト ボックス 487">
          <a:extLst>
            <a:ext uri="{FF2B5EF4-FFF2-40B4-BE49-F238E27FC236}">
              <a16:creationId xmlns:a16="http://schemas.microsoft.com/office/drawing/2014/main" id="{6DA42BFB-F094-482D-8D3B-62CF16296E45}"/>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489" name="テキスト ボックス 488">
          <a:extLst>
            <a:ext uri="{FF2B5EF4-FFF2-40B4-BE49-F238E27FC236}">
              <a16:creationId xmlns:a16="http://schemas.microsoft.com/office/drawing/2014/main" id="{4FA07F68-E298-4F08-9AC0-E5A26579D2BE}"/>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490" name="テキスト ボックス 489">
          <a:extLst>
            <a:ext uri="{FF2B5EF4-FFF2-40B4-BE49-F238E27FC236}">
              <a16:creationId xmlns:a16="http://schemas.microsoft.com/office/drawing/2014/main" id="{23F3EA1C-39FE-4F76-85F0-28B163732064}"/>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491" name="テキスト ボックス 490">
          <a:extLst>
            <a:ext uri="{FF2B5EF4-FFF2-40B4-BE49-F238E27FC236}">
              <a16:creationId xmlns:a16="http://schemas.microsoft.com/office/drawing/2014/main" id="{37D8EF33-FE0F-457C-B3A6-8E79F9B751AB}"/>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492" name="テキスト ボックス 491">
          <a:extLst>
            <a:ext uri="{FF2B5EF4-FFF2-40B4-BE49-F238E27FC236}">
              <a16:creationId xmlns:a16="http://schemas.microsoft.com/office/drawing/2014/main" id="{3901A95E-EC13-4935-A37C-B985DD0452DA}"/>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493" name="テキスト ボックス 492">
          <a:extLst>
            <a:ext uri="{FF2B5EF4-FFF2-40B4-BE49-F238E27FC236}">
              <a16:creationId xmlns:a16="http://schemas.microsoft.com/office/drawing/2014/main" id="{C3D80DD5-D41C-4685-9836-CAB2259E6B73}"/>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494" name="テキスト ボックス 493">
          <a:extLst>
            <a:ext uri="{FF2B5EF4-FFF2-40B4-BE49-F238E27FC236}">
              <a16:creationId xmlns:a16="http://schemas.microsoft.com/office/drawing/2014/main" id="{792D9921-3338-4B45-9E41-875A4E4AE5C3}"/>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495" name="テキスト ボックス 494">
          <a:extLst>
            <a:ext uri="{FF2B5EF4-FFF2-40B4-BE49-F238E27FC236}">
              <a16:creationId xmlns:a16="http://schemas.microsoft.com/office/drawing/2014/main" id="{FC42839F-03EA-41E1-BF83-BBE1FB662887}"/>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496" name="テキスト ボックス 495">
          <a:extLst>
            <a:ext uri="{FF2B5EF4-FFF2-40B4-BE49-F238E27FC236}">
              <a16:creationId xmlns:a16="http://schemas.microsoft.com/office/drawing/2014/main" id="{8F640CA1-1662-4745-9A8B-98AEF09E46E1}"/>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497" name="テキスト ボックス 496">
          <a:extLst>
            <a:ext uri="{FF2B5EF4-FFF2-40B4-BE49-F238E27FC236}">
              <a16:creationId xmlns:a16="http://schemas.microsoft.com/office/drawing/2014/main" id="{E609F440-0CA3-4647-B464-6B55B2670633}"/>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498" name="テキスト ボックス 497">
          <a:extLst>
            <a:ext uri="{FF2B5EF4-FFF2-40B4-BE49-F238E27FC236}">
              <a16:creationId xmlns:a16="http://schemas.microsoft.com/office/drawing/2014/main" id="{C2AF9EFD-CA6F-4780-905B-D61B0880FDCF}"/>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499" name="テキスト ボックス 498">
          <a:extLst>
            <a:ext uri="{FF2B5EF4-FFF2-40B4-BE49-F238E27FC236}">
              <a16:creationId xmlns:a16="http://schemas.microsoft.com/office/drawing/2014/main" id="{95353CA6-FC7C-4191-9B13-50DA2F68B5DA}"/>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500" name="テキスト ボックス 499">
          <a:extLst>
            <a:ext uri="{FF2B5EF4-FFF2-40B4-BE49-F238E27FC236}">
              <a16:creationId xmlns:a16="http://schemas.microsoft.com/office/drawing/2014/main" id="{904EBFF5-514B-486D-9089-DE43D7BA9A28}"/>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501" name="テキスト ボックス 500">
          <a:extLst>
            <a:ext uri="{FF2B5EF4-FFF2-40B4-BE49-F238E27FC236}">
              <a16:creationId xmlns:a16="http://schemas.microsoft.com/office/drawing/2014/main" id="{6F1BB1A8-3E4F-40A1-906C-6A252DC04C53}"/>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502" name="テキスト ボックス 501">
          <a:extLst>
            <a:ext uri="{FF2B5EF4-FFF2-40B4-BE49-F238E27FC236}">
              <a16:creationId xmlns:a16="http://schemas.microsoft.com/office/drawing/2014/main" id="{FAC6DA70-FACD-41AE-A383-69A7460106F7}"/>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503" name="テキスト ボックス 502">
          <a:extLst>
            <a:ext uri="{FF2B5EF4-FFF2-40B4-BE49-F238E27FC236}">
              <a16:creationId xmlns:a16="http://schemas.microsoft.com/office/drawing/2014/main" id="{F24FC8BB-FBA7-4AD3-92D6-A488A8F13773}"/>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504" name="テキスト ボックス 503">
          <a:extLst>
            <a:ext uri="{FF2B5EF4-FFF2-40B4-BE49-F238E27FC236}">
              <a16:creationId xmlns:a16="http://schemas.microsoft.com/office/drawing/2014/main" id="{B5B729A1-DB1F-4957-9E2A-28C3EAF0FA4C}"/>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505" name="テキスト ボックス 504">
          <a:extLst>
            <a:ext uri="{FF2B5EF4-FFF2-40B4-BE49-F238E27FC236}">
              <a16:creationId xmlns:a16="http://schemas.microsoft.com/office/drawing/2014/main" id="{994C652F-97F2-4860-BFD4-9D8E086D2002}"/>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506" name="テキスト ボックス 505">
          <a:extLst>
            <a:ext uri="{FF2B5EF4-FFF2-40B4-BE49-F238E27FC236}">
              <a16:creationId xmlns:a16="http://schemas.microsoft.com/office/drawing/2014/main" id="{A4FBEEC5-AB6C-46BE-A2A4-75743EBE9BE9}"/>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507" name="テキスト ボックス 506">
          <a:extLst>
            <a:ext uri="{FF2B5EF4-FFF2-40B4-BE49-F238E27FC236}">
              <a16:creationId xmlns:a16="http://schemas.microsoft.com/office/drawing/2014/main" id="{55D5BE2C-1C21-4B8E-BC64-E49476588C20}"/>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508" name="テキスト ボックス 507">
          <a:extLst>
            <a:ext uri="{FF2B5EF4-FFF2-40B4-BE49-F238E27FC236}">
              <a16:creationId xmlns:a16="http://schemas.microsoft.com/office/drawing/2014/main" id="{751A564C-8092-4192-A00F-EF7B2644A266}"/>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509" name="テキスト ボックス 508">
          <a:extLst>
            <a:ext uri="{FF2B5EF4-FFF2-40B4-BE49-F238E27FC236}">
              <a16:creationId xmlns:a16="http://schemas.microsoft.com/office/drawing/2014/main" id="{0A514E3D-3D00-408B-9BA3-290F766B2ABA}"/>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510" name="テキスト ボックス 509">
          <a:extLst>
            <a:ext uri="{FF2B5EF4-FFF2-40B4-BE49-F238E27FC236}">
              <a16:creationId xmlns:a16="http://schemas.microsoft.com/office/drawing/2014/main" id="{790E39C4-39D1-4122-9D36-AC54ABAC0AA1}"/>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511" name="テキスト ボックス 510">
          <a:extLst>
            <a:ext uri="{FF2B5EF4-FFF2-40B4-BE49-F238E27FC236}">
              <a16:creationId xmlns:a16="http://schemas.microsoft.com/office/drawing/2014/main" id="{DCAB738E-BB70-40CE-8737-5455F9A5AA51}"/>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512" name="テキスト ボックス 511">
          <a:extLst>
            <a:ext uri="{FF2B5EF4-FFF2-40B4-BE49-F238E27FC236}">
              <a16:creationId xmlns:a16="http://schemas.microsoft.com/office/drawing/2014/main" id="{15CE986B-BFBF-475A-BDBF-05D173554E83}"/>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513" name="テキスト ボックス 512">
          <a:extLst>
            <a:ext uri="{FF2B5EF4-FFF2-40B4-BE49-F238E27FC236}">
              <a16:creationId xmlns:a16="http://schemas.microsoft.com/office/drawing/2014/main" id="{4797948E-1A79-4F1C-ADE7-05D992D6D470}"/>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514" name="テキスト ボックス 513">
          <a:extLst>
            <a:ext uri="{FF2B5EF4-FFF2-40B4-BE49-F238E27FC236}">
              <a16:creationId xmlns:a16="http://schemas.microsoft.com/office/drawing/2014/main" id="{6FDEFC3A-3249-4EAE-BAC7-C29EC4D41846}"/>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515" name="テキスト ボックス 514">
          <a:extLst>
            <a:ext uri="{FF2B5EF4-FFF2-40B4-BE49-F238E27FC236}">
              <a16:creationId xmlns:a16="http://schemas.microsoft.com/office/drawing/2014/main" id="{F9D8F70A-329C-44F7-A65A-B2ED5DA5B312}"/>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516" name="テキスト ボックス 515">
          <a:extLst>
            <a:ext uri="{FF2B5EF4-FFF2-40B4-BE49-F238E27FC236}">
              <a16:creationId xmlns:a16="http://schemas.microsoft.com/office/drawing/2014/main" id="{7A97E094-877E-4259-A2BA-7FA5A949B7E7}"/>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517" name="テキスト ボックス 516">
          <a:extLst>
            <a:ext uri="{FF2B5EF4-FFF2-40B4-BE49-F238E27FC236}">
              <a16:creationId xmlns:a16="http://schemas.microsoft.com/office/drawing/2014/main" id="{9CAFCD0A-3F56-4A98-A361-5F3985BA35B3}"/>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518" name="テキスト ボックス 517">
          <a:extLst>
            <a:ext uri="{FF2B5EF4-FFF2-40B4-BE49-F238E27FC236}">
              <a16:creationId xmlns:a16="http://schemas.microsoft.com/office/drawing/2014/main" id="{20344759-213A-4519-B19A-4543EFBACA8E}"/>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519" name="テキスト ボックス 518">
          <a:extLst>
            <a:ext uri="{FF2B5EF4-FFF2-40B4-BE49-F238E27FC236}">
              <a16:creationId xmlns:a16="http://schemas.microsoft.com/office/drawing/2014/main" id="{DF3E8398-D5C6-4471-A34B-F3E61A362340}"/>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520" name="テキスト ボックス 519">
          <a:extLst>
            <a:ext uri="{FF2B5EF4-FFF2-40B4-BE49-F238E27FC236}">
              <a16:creationId xmlns:a16="http://schemas.microsoft.com/office/drawing/2014/main" id="{C8DA1DA5-C8E1-4AB5-9CFE-C76EEAA47409}"/>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521" name="テキスト ボックス 520">
          <a:extLst>
            <a:ext uri="{FF2B5EF4-FFF2-40B4-BE49-F238E27FC236}">
              <a16:creationId xmlns:a16="http://schemas.microsoft.com/office/drawing/2014/main" id="{FDC5CD84-879B-4A47-8D3B-36C314C5C18C}"/>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522" name="テキスト ボックス 521">
          <a:extLst>
            <a:ext uri="{FF2B5EF4-FFF2-40B4-BE49-F238E27FC236}">
              <a16:creationId xmlns:a16="http://schemas.microsoft.com/office/drawing/2014/main" id="{1EF00125-8452-467A-A828-A05D7C8C4C3F}"/>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523" name="テキスト ボックス 522">
          <a:extLst>
            <a:ext uri="{FF2B5EF4-FFF2-40B4-BE49-F238E27FC236}">
              <a16:creationId xmlns:a16="http://schemas.microsoft.com/office/drawing/2014/main" id="{8E6F242C-57FB-4FAF-A11B-52D85D9CD23E}"/>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524" name="テキスト ボックス 523">
          <a:extLst>
            <a:ext uri="{FF2B5EF4-FFF2-40B4-BE49-F238E27FC236}">
              <a16:creationId xmlns:a16="http://schemas.microsoft.com/office/drawing/2014/main" id="{B35D4A50-B3A7-4DEA-801F-03215E11C755}"/>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525" name="テキスト ボックス 524">
          <a:extLst>
            <a:ext uri="{FF2B5EF4-FFF2-40B4-BE49-F238E27FC236}">
              <a16:creationId xmlns:a16="http://schemas.microsoft.com/office/drawing/2014/main" id="{B11B7FA3-996E-46EB-A18C-8FDD165CE3AE}"/>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526" name="テキスト ボックス 525">
          <a:extLst>
            <a:ext uri="{FF2B5EF4-FFF2-40B4-BE49-F238E27FC236}">
              <a16:creationId xmlns:a16="http://schemas.microsoft.com/office/drawing/2014/main" id="{58BE57C1-CEC3-4AA2-92FC-239D8934AFFA}"/>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527" name="テキスト ボックス 526">
          <a:extLst>
            <a:ext uri="{FF2B5EF4-FFF2-40B4-BE49-F238E27FC236}">
              <a16:creationId xmlns:a16="http://schemas.microsoft.com/office/drawing/2014/main" id="{B6BD6FBF-F2DE-48A0-8E04-72AE0F582DC7}"/>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528" name="テキスト ボックス 527">
          <a:extLst>
            <a:ext uri="{FF2B5EF4-FFF2-40B4-BE49-F238E27FC236}">
              <a16:creationId xmlns:a16="http://schemas.microsoft.com/office/drawing/2014/main" id="{9178007F-A01B-499E-9743-CD8814FDF403}"/>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529" name="テキスト ボックス 528">
          <a:extLst>
            <a:ext uri="{FF2B5EF4-FFF2-40B4-BE49-F238E27FC236}">
              <a16:creationId xmlns:a16="http://schemas.microsoft.com/office/drawing/2014/main" id="{342B6A93-8FB4-4866-BC2D-13B1BE567663}"/>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530" name="テキスト ボックス 529">
          <a:extLst>
            <a:ext uri="{FF2B5EF4-FFF2-40B4-BE49-F238E27FC236}">
              <a16:creationId xmlns:a16="http://schemas.microsoft.com/office/drawing/2014/main" id="{24E398B0-9942-437C-9110-43373CDDDBE1}"/>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531" name="テキスト ボックス 530">
          <a:extLst>
            <a:ext uri="{FF2B5EF4-FFF2-40B4-BE49-F238E27FC236}">
              <a16:creationId xmlns:a16="http://schemas.microsoft.com/office/drawing/2014/main" id="{589C73B5-D544-4371-9B7C-34CAE3AAA3FE}"/>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532" name="テキスト ボックス 531">
          <a:extLst>
            <a:ext uri="{FF2B5EF4-FFF2-40B4-BE49-F238E27FC236}">
              <a16:creationId xmlns:a16="http://schemas.microsoft.com/office/drawing/2014/main" id="{AA97E7F5-7ED9-419F-BF9C-507C79E3FC60}"/>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533" name="テキスト ボックス 532">
          <a:extLst>
            <a:ext uri="{FF2B5EF4-FFF2-40B4-BE49-F238E27FC236}">
              <a16:creationId xmlns:a16="http://schemas.microsoft.com/office/drawing/2014/main" id="{AFBE713C-5281-4855-B4A4-C758947955AC}"/>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534" name="テキスト ボックス 533">
          <a:extLst>
            <a:ext uri="{FF2B5EF4-FFF2-40B4-BE49-F238E27FC236}">
              <a16:creationId xmlns:a16="http://schemas.microsoft.com/office/drawing/2014/main" id="{769EAD73-ADE2-4FDD-AD8D-4CB837393895}"/>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535" name="テキスト ボックス 534">
          <a:extLst>
            <a:ext uri="{FF2B5EF4-FFF2-40B4-BE49-F238E27FC236}">
              <a16:creationId xmlns:a16="http://schemas.microsoft.com/office/drawing/2014/main" id="{1F653E2F-733F-48A1-B855-9ABA0BFC431B}"/>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536" name="テキスト ボックス 535">
          <a:extLst>
            <a:ext uri="{FF2B5EF4-FFF2-40B4-BE49-F238E27FC236}">
              <a16:creationId xmlns:a16="http://schemas.microsoft.com/office/drawing/2014/main" id="{C814384C-F8A9-430A-8490-A0FCE6A13FEE}"/>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537" name="テキスト ボックス 536">
          <a:extLst>
            <a:ext uri="{FF2B5EF4-FFF2-40B4-BE49-F238E27FC236}">
              <a16:creationId xmlns:a16="http://schemas.microsoft.com/office/drawing/2014/main" id="{3E73D299-E857-4A62-8094-04903AA69648}"/>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538" name="テキスト ボックス 537">
          <a:extLst>
            <a:ext uri="{FF2B5EF4-FFF2-40B4-BE49-F238E27FC236}">
              <a16:creationId xmlns:a16="http://schemas.microsoft.com/office/drawing/2014/main" id="{85EFDA02-D349-492A-ACA7-73FA82ED9CE6}"/>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539" name="テキスト ボックス 538">
          <a:extLst>
            <a:ext uri="{FF2B5EF4-FFF2-40B4-BE49-F238E27FC236}">
              <a16:creationId xmlns:a16="http://schemas.microsoft.com/office/drawing/2014/main" id="{5F7F08F3-5A98-47F2-A026-DCD6B663103B}"/>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540" name="テキスト ボックス 539">
          <a:extLst>
            <a:ext uri="{FF2B5EF4-FFF2-40B4-BE49-F238E27FC236}">
              <a16:creationId xmlns:a16="http://schemas.microsoft.com/office/drawing/2014/main" id="{70EFA483-C15F-459E-A31F-F92214B62C4C}"/>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541" name="テキスト ボックス 540">
          <a:extLst>
            <a:ext uri="{FF2B5EF4-FFF2-40B4-BE49-F238E27FC236}">
              <a16:creationId xmlns:a16="http://schemas.microsoft.com/office/drawing/2014/main" id="{10D3D95F-8A90-4D27-AF69-928F9E299917}"/>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542" name="テキスト ボックス 541">
          <a:extLst>
            <a:ext uri="{FF2B5EF4-FFF2-40B4-BE49-F238E27FC236}">
              <a16:creationId xmlns:a16="http://schemas.microsoft.com/office/drawing/2014/main" id="{308C813F-112D-452D-8877-0BB34F1211E1}"/>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543" name="テキスト ボックス 542">
          <a:extLst>
            <a:ext uri="{FF2B5EF4-FFF2-40B4-BE49-F238E27FC236}">
              <a16:creationId xmlns:a16="http://schemas.microsoft.com/office/drawing/2014/main" id="{02B1F61C-ECE9-49B0-9851-2A8107841349}"/>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544" name="テキスト ボックス 543">
          <a:extLst>
            <a:ext uri="{FF2B5EF4-FFF2-40B4-BE49-F238E27FC236}">
              <a16:creationId xmlns:a16="http://schemas.microsoft.com/office/drawing/2014/main" id="{8E7F3457-EC2F-49F3-AAE0-04E2C38E6A96}"/>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545" name="テキスト ボックス 544">
          <a:extLst>
            <a:ext uri="{FF2B5EF4-FFF2-40B4-BE49-F238E27FC236}">
              <a16:creationId xmlns:a16="http://schemas.microsoft.com/office/drawing/2014/main" id="{431CCFFF-E6A0-459B-AD7F-AC8DC0431CD9}"/>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546" name="テキスト ボックス 545">
          <a:extLst>
            <a:ext uri="{FF2B5EF4-FFF2-40B4-BE49-F238E27FC236}">
              <a16:creationId xmlns:a16="http://schemas.microsoft.com/office/drawing/2014/main" id="{4185E9C3-F4CB-4263-9330-9C6E32AE625D}"/>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547" name="テキスト ボックス 546">
          <a:extLst>
            <a:ext uri="{FF2B5EF4-FFF2-40B4-BE49-F238E27FC236}">
              <a16:creationId xmlns:a16="http://schemas.microsoft.com/office/drawing/2014/main" id="{3B380A53-18AF-4037-A49A-D21786DC52FC}"/>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548" name="テキスト ボックス 547">
          <a:extLst>
            <a:ext uri="{FF2B5EF4-FFF2-40B4-BE49-F238E27FC236}">
              <a16:creationId xmlns:a16="http://schemas.microsoft.com/office/drawing/2014/main" id="{BE9FD16F-C4B9-4621-B961-0A525137B9BB}"/>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549" name="テキスト ボックス 548">
          <a:extLst>
            <a:ext uri="{FF2B5EF4-FFF2-40B4-BE49-F238E27FC236}">
              <a16:creationId xmlns:a16="http://schemas.microsoft.com/office/drawing/2014/main" id="{DD53A570-F214-41F8-8539-D9C0CF6073EB}"/>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550" name="テキスト ボックス 549">
          <a:extLst>
            <a:ext uri="{FF2B5EF4-FFF2-40B4-BE49-F238E27FC236}">
              <a16:creationId xmlns:a16="http://schemas.microsoft.com/office/drawing/2014/main" id="{DCD038AB-11D7-49B0-AB44-10F1C63EA417}"/>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551" name="テキスト ボックス 550">
          <a:extLst>
            <a:ext uri="{FF2B5EF4-FFF2-40B4-BE49-F238E27FC236}">
              <a16:creationId xmlns:a16="http://schemas.microsoft.com/office/drawing/2014/main" id="{6EDE03A1-0205-4BC4-8CA2-73F42E56B2F3}"/>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552" name="テキスト ボックス 551">
          <a:extLst>
            <a:ext uri="{FF2B5EF4-FFF2-40B4-BE49-F238E27FC236}">
              <a16:creationId xmlns:a16="http://schemas.microsoft.com/office/drawing/2014/main" id="{F0D05BDF-7D40-408C-A45C-B39B1CED2707}"/>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553" name="テキスト ボックス 552">
          <a:extLst>
            <a:ext uri="{FF2B5EF4-FFF2-40B4-BE49-F238E27FC236}">
              <a16:creationId xmlns:a16="http://schemas.microsoft.com/office/drawing/2014/main" id="{11C3F4B2-85D0-43D7-8914-EDD12B123AA9}"/>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554" name="テキスト ボックス 553">
          <a:extLst>
            <a:ext uri="{FF2B5EF4-FFF2-40B4-BE49-F238E27FC236}">
              <a16:creationId xmlns:a16="http://schemas.microsoft.com/office/drawing/2014/main" id="{EAE91BE3-9DB9-4BEA-B855-C09B4EA0E3FB}"/>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555" name="テキスト ボックス 554">
          <a:extLst>
            <a:ext uri="{FF2B5EF4-FFF2-40B4-BE49-F238E27FC236}">
              <a16:creationId xmlns:a16="http://schemas.microsoft.com/office/drawing/2014/main" id="{D6065DFB-1CD6-4E7F-99FB-BEBCF143D0F2}"/>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556" name="テキスト ボックス 555">
          <a:extLst>
            <a:ext uri="{FF2B5EF4-FFF2-40B4-BE49-F238E27FC236}">
              <a16:creationId xmlns:a16="http://schemas.microsoft.com/office/drawing/2014/main" id="{6731E16D-2455-4251-B009-6EDBC4997F74}"/>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557" name="テキスト ボックス 556">
          <a:extLst>
            <a:ext uri="{FF2B5EF4-FFF2-40B4-BE49-F238E27FC236}">
              <a16:creationId xmlns:a16="http://schemas.microsoft.com/office/drawing/2014/main" id="{6D5D9C19-A69B-4D2A-843F-FB9E786AACE4}"/>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558" name="テキスト ボックス 557">
          <a:extLst>
            <a:ext uri="{FF2B5EF4-FFF2-40B4-BE49-F238E27FC236}">
              <a16:creationId xmlns:a16="http://schemas.microsoft.com/office/drawing/2014/main" id="{68451B61-390D-4D41-9831-5912E47AB63C}"/>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559" name="テキスト ボックス 558">
          <a:extLst>
            <a:ext uri="{FF2B5EF4-FFF2-40B4-BE49-F238E27FC236}">
              <a16:creationId xmlns:a16="http://schemas.microsoft.com/office/drawing/2014/main" id="{84812794-CE1E-482D-B207-03D16FF254BC}"/>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560" name="テキスト ボックス 559">
          <a:extLst>
            <a:ext uri="{FF2B5EF4-FFF2-40B4-BE49-F238E27FC236}">
              <a16:creationId xmlns:a16="http://schemas.microsoft.com/office/drawing/2014/main" id="{B26C0A29-99B0-40F2-B151-3F44C21301AF}"/>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561" name="テキスト ボックス 560">
          <a:extLst>
            <a:ext uri="{FF2B5EF4-FFF2-40B4-BE49-F238E27FC236}">
              <a16:creationId xmlns:a16="http://schemas.microsoft.com/office/drawing/2014/main" id="{C0F842BE-4876-4274-8F54-9A7F86B3211E}"/>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562" name="テキスト ボックス 561">
          <a:extLst>
            <a:ext uri="{FF2B5EF4-FFF2-40B4-BE49-F238E27FC236}">
              <a16:creationId xmlns:a16="http://schemas.microsoft.com/office/drawing/2014/main" id="{A1072907-3110-4494-8FA9-9DF771296103}"/>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563" name="テキスト ボックス 562">
          <a:extLst>
            <a:ext uri="{FF2B5EF4-FFF2-40B4-BE49-F238E27FC236}">
              <a16:creationId xmlns:a16="http://schemas.microsoft.com/office/drawing/2014/main" id="{91306FCE-F441-41FB-8F34-CA19B5113DEC}"/>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564" name="テキスト ボックス 563">
          <a:extLst>
            <a:ext uri="{FF2B5EF4-FFF2-40B4-BE49-F238E27FC236}">
              <a16:creationId xmlns:a16="http://schemas.microsoft.com/office/drawing/2014/main" id="{4FD38E1F-175B-40A6-B4F7-D91E320CC3C6}"/>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565" name="テキスト ボックス 564">
          <a:extLst>
            <a:ext uri="{FF2B5EF4-FFF2-40B4-BE49-F238E27FC236}">
              <a16:creationId xmlns:a16="http://schemas.microsoft.com/office/drawing/2014/main" id="{E9F3B0C9-27B8-4924-9A1D-2BCD4E59166A}"/>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566" name="テキスト ボックス 565">
          <a:extLst>
            <a:ext uri="{FF2B5EF4-FFF2-40B4-BE49-F238E27FC236}">
              <a16:creationId xmlns:a16="http://schemas.microsoft.com/office/drawing/2014/main" id="{8D5D5AF9-5342-4077-98C0-93A146F93C51}"/>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567" name="テキスト ボックス 566">
          <a:extLst>
            <a:ext uri="{FF2B5EF4-FFF2-40B4-BE49-F238E27FC236}">
              <a16:creationId xmlns:a16="http://schemas.microsoft.com/office/drawing/2014/main" id="{A25E4AA3-A366-450B-AA0D-A82965D8FA94}"/>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568" name="テキスト ボックス 567">
          <a:extLst>
            <a:ext uri="{FF2B5EF4-FFF2-40B4-BE49-F238E27FC236}">
              <a16:creationId xmlns:a16="http://schemas.microsoft.com/office/drawing/2014/main" id="{003A4C39-CAB1-4C73-B6F2-2C39728B5B35}"/>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569" name="テキスト ボックス 568">
          <a:extLst>
            <a:ext uri="{FF2B5EF4-FFF2-40B4-BE49-F238E27FC236}">
              <a16:creationId xmlns:a16="http://schemas.microsoft.com/office/drawing/2014/main" id="{99272AC9-F775-4CAB-957B-59A130E7051F}"/>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570" name="テキスト ボックス 569">
          <a:extLst>
            <a:ext uri="{FF2B5EF4-FFF2-40B4-BE49-F238E27FC236}">
              <a16:creationId xmlns:a16="http://schemas.microsoft.com/office/drawing/2014/main" id="{C4B3C7AC-A02E-491D-87FE-BD9C9376D111}"/>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571" name="テキスト ボックス 570">
          <a:extLst>
            <a:ext uri="{FF2B5EF4-FFF2-40B4-BE49-F238E27FC236}">
              <a16:creationId xmlns:a16="http://schemas.microsoft.com/office/drawing/2014/main" id="{C00BBFC8-1BB0-426B-B201-26DBBC1A7633}"/>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572" name="テキスト ボックス 571">
          <a:extLst>
            <a:ext uri="{FF2B5EF4-FFF2-40B4-BE49-F238E27FC236}">
              <a16:creationId xmlns:a16="http://schemas.microsoft.com/office/drawing/2014/main" id="{6CB902DB-3A56-472C-B099-7FFF00E24430}"/>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573" name="テキスト ボックス 572">
          <a:extLst>
            <a:ext uri="{FF2B5EF4-FFF2-40B4-BE49-F238E27FC236}">
              <a16:creationId xmlns:a16="http://schemas.microsoft.com/office/drawing/2014/main" id="{4E6FBA09-AB22-45F6-8709-53CE7BC9CAD8}"/>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574" name="テキスト ボックス 573">
          <a:extLst>
            <a:ext uri="{FF2B5EF4-FFF2-40B4-BE49-F238E27FC236}">
              <a16:creationId xmlns:a16="http://schemas.microsoft.com/office/drawing/2014/main" id="{7D59D222-FF72-4191-BEC7-B97913089DDA}"/>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575" name="テキスト ボックス 574">
          <a:extLst>
            <a:ext uri="{FF2B5EF4-FFF2-40B4-BE49-F238E27FC236}">
              <a16:creationId xmlns:a16="http://schemas.microsoft.com/office/drawing/2014/main" id="{6500B570-DE5C-4837-B074-B8FDA4B58D47}"/>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576" name="テキスト ボックス 575">
          <a:extLst>
            <a:ext uri="{FF2B5EF4-FFF2-40B4-BE49-F238E27FC236}">
              <a16:creationId xmlns:a16="http://schemas.microsoft.com/office/drawing/2014/main" id="{801990CB-C54E-4435-B64B-57577C066ED7}"/>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577" name="テキスト ボックス 576">
          <a:extLst>
            <a:ext uri="{FF2B5EF4-FFF2-40B4-BE49-F238E27FC236}">
              <a16:creationId xmlns:a16="http://schemas.microsoft.com/office/drawing/2014/main" id="{B24CC13E-6DE1-452D-85C0-7697B4FE37FB}"/>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578" name="テキスト ボックス 577">
          <a:extLst>
            <a:ext uri="{FF2B5EF4-FFF2-40B4-BE49-F238E27FC236}">
              <a16:creationId xmlns:a16="http://schemas.microsoft.com/office/drawing/2014/main" id="{93FC32C8-0737-430A-8C65-878067D3ABD5}"/>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579" name="テキスト ボックス 578">
          <a:extLst>
            <a:ext uri="{FF2B5EF4-FFF2-40B4-BE49-F238E27FC236}">
              <a16:creationId xmlns:a16="http://schemas.microsoft.com/office/drawing/2014/main" id="{0F1286FC-DC1E-49B4-A3BC-912B13588460}"/>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580" name="テキスト ボックス 579">
          <a:extLst>
            <a:ext uri="{FF2B5EF4-FFF2-40B4-BE49-F238E27FC236}">
              <a16:creationId xmlns:a16="http://schemas.microsoft.com/office/drawing/2014/main" id="{DF18015F-5396-4640-BD18-2E8AE11B534D}"/>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581" name="テキスト ボックス 580">
          <a:extLst>
            <a:ext uri="{FF2B5EF4-FFF2-40B4-BE49-F238E27FC236}">
              <a16:creationId xmlns:a16="http://schemas.microsoft.com/office/drawing/2014/main" id="{E62A8997-4DF0-4064-8DBF-156086907133}"/>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582" name="テキスト ボックス 581">
          <a:extLst>
            <a:ext uri="{FF2B5EF4-FFF2-40B4-BE49-F238E27FC236}">
              <a16:creationId xmlns:a16="http://schemas.microsoft.com/office/drawing/2014/main" id="{BBF42609-8151-41CD-AED4-489F4473775E}"/>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583" name="テキスト ボックス 582">
          <a:extLst>
            <a:ext uri="{FF2B5EF4-FFF2-40B4-BE49-F238E27FC236}">
              <a16:creationId xmlns:a16="http://schemas.microsoft.com/office/drawing/2014/main" id="{7FBD6899-DEC2-429D-888F-8866F44FE747}"/>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584" name="テキスト ボックス 583">
          <a:extLst>
            <a:ext uri="{FF2B5EF4-FFF2-40B4-BE49-F238E27FC236}">
              <a16:creationId xmlns:a16="http://schemas.microsoft.com/office/drawing/2014/main" id="{381996A5-1BCE-40FC-8E93-51375FC54699}"/>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585" name="テキスト ボックス 584">
          <a:extLst>
            <a:ext uri="{FF2B5EF4-FFF2-40B4-BE49-F238E27FC236}">
              <a16:creationId xmlns:a16="http://schemas.microsoft.com/office/drawing/2014/main" id="{1196648F-C3B2-469E-87DA-BC513E6B593C}"/>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586" name="テキスト ボックス 585">
          <a:extLst>
            <a:ext uri="{FF2B5EF4-FFF2-40B4-BE49-F238E27FC236}">
              <a16:creationId xmlns:a16="http://schemas.microsoft.com/office/drawing/2014/main" id="{B731B9D8-509D-4192-9D5C-57CB0EA54379}"/>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587" name="テキスト ボックス 586">
          <a:extLst>
            <a:ext uri="{FF2B5EF4-FFF2-40B4-BE49-F238E27FC236}">
              <a16:creationId xmlns:a16="http://schemas.microsoft.com/office/drawing/2014/main" id="{DD78F0B9-7306-41E8-B251-A2C71F336344}"/>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588" name="テキスト ボックス 587">
          <a:extLst>
            <a:ext uri="{FF2B5EF4-FFF2-40B4-BE49-F238E27FC236}">
              <a16:creationId xmlns:a16="http://schemas.microsoft.com/office/drawing/2014/main" id="{849669A4-ABD4-442C-AC68-359C5B0045ED}"/>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589" name="テキスト ボックス 588">
          <a:extLst>
            <a:ext uri="{FF2B5EF4-FFF2-40B4-BE49-F238E27FC236}">
              <a16:creationId xmlns:a16="http://schemas.microsoft.com/office/drawing/2014/main" id="{2E49E809-22ED-4B05-B8E8-560394E347A6}"/>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590" name="テキスト ボックス 589">
          <a:extLst>
            <a:ext uri="{FF2B5EF4-FFF2-40B4-BE49-F238E27FC236}">
              <a16:creationId xmlns:a16="http://schemas.microsoft.com/office/drawing/2014/main" id="{44EA5863-FA83-4464-8034-E3090CCCA74F}"/>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591" name="テキスト ボックス 590">
          <a:extLst>
            <a:ext uri="{FF2B5EF4-FFF2-40B4-BE49-F238E27FC236}">
              <a16:creationId xmlns:a16="http://schemas.microsoft.com/office/drawing/2014/main" id="{A78AFD38-891A-4AFA-9D96-52640464FFD8}"/>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592" name="テキスト ボックス 591">
          <a:extLst>
            <a:ext uri="{FF2B5EF4-FFF2-40B4-BE49-F238E27FC236}">
              <a16:creationId xmlns:a16="http://schemas.microsoft.com/office/drawing/2014/main" id="{BF7A9465-6B16-44F2-A0D1-6310506517A4}"/>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593" name="テキスト ボックス 592">
          <a:extLst>
            <a:ext uri="{FF2B5EF4-FFF2-40B4-BE49-F238E27FC236}">
              <a16:creationId xmlns:a16="http://schemas.microsoft.com/office/drawing/2014/main" id="{0D436C61-C5BB-441A-AF27-9B979B7BF921}"/>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594" name="テキスト ボックス 593">
          <a:extLst>
            <a:ext uri="{FF2B5EF4-FFF2-40B4-BE49-F238E27FC236}">
              <a16:creationId xmlns:a16="http://schemas.microsoft.com/office/drawing/2014/main" id="{56790BDB-B97A-4EC1-A2E6-DF2DE51B2DD5}"/>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595" name="テキスト ボックス 594">
          <a:extLst>
            <a:ext uri="{FF2B5EF4-FFF2-40B4-BE49-F238E27FC236}">
              <a16:creationId xmlns:a16="http://schemas.microsoft.com/office/drawing/2014/main" id="{9EC584A0-4F91-4043-AB36-1F766AFFBAC6}"/>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596" name="テキスト ボックス 595">
          <a:extLst>
            <a:ext uri="{FF2B5EF4-FFF2-40B4-BE49-F238E27FC236}">
              <a16:creationId xmlns:a16="http://schemas.microsoft.com/office/drawing/2014/main" id="{E7E11EA4-CBD6-4CFB-ABA9-004AA45AD4FD}"/>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597" name="テキスト ボックス 596">
          <a:extLst>
            <a:ext uri="{FF2B5EF4-FFF2-40B4-BE49-F238E27FC236}">
              <a16:creationId xmlns:a16="http://schemas.microsoft.com/office/drawing/2014/main" id="{1F7E2023-D984-46DE-8BBF-F6EAD94C5C12}"/>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598" name="テキスト ボックス 597">
          <a:extLst>
            <a:ext uri="{FF2B5EF4-FFF2-40B4-BE49-F238E27FC236}">
              <a16:creationId xmlns:a16="http://schemas.microsoft.com/office/drawing/2014/main" id="{B1F55AC7-D4F1-4C31-BF9A-2B21155ACC4F}"/>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599" name="テキスト ボックス 598">
          <a:extLst>
            <a:ext uri="{FF2B5EF4-FFF2-40B4-BE49-F238E27FC236}">
              <a16:creationId xmlns:a16="http://schemas.microsoft.com/office/drawing/2014/main" id="{7CBF0925-3B4C-40A6-A0AA-3CBE2A4B4677}"/>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600" name="テキスト ボックス 599">
          <a:extLst>
            <a:ext uri="{FF2B5EF4-FFF2-40B4-BE49-F238E27FC236}">
              <a16:creationId xmlns:a16="http://schemas.microsoft.com/office/drawing/2014/main" id="{5CC1B325-2E9F-4A11-AC2B-705ACA179FA7}"/>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601" name="テキスト ボックス 600">
          <a:extLst>
            <a:ext uri="{FF2B5EF4-FFF2-40B4-BE49-F238E27FC236}">
              <a16:creationId xmlns:a16="http://schemas.microsoft.com/office/drawing/2014/main" id="{6494E8FA-E609-45CD-BD6A-B0689DAE8570}"/>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602" name="テキスト ボックス 601">
          <a:extLst>
            <a:ext uri="{FF2B5EF4-FFF2-40B4-BE49-F238E27FC236}">
              <a16:creationId xmlns:a16="http://schemas.microsoft.com/office/drawing/2014/main" id="{5DE8C5A6-7AB4-425E-9D08-B83607FB9F2E}"/>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603" name="テキスト ボックス 602">
          <a:extLst>
            <a:ext uri="{FF2B5EF4-FFF2-40B4-BE49-F238E27FC236}">
              <a16:creationId xmlns:a16="http://schemas.microsoft.com/office/drawing/2014/main" id="{16571331-070C-4F1E-B773-72A1A42A6BAE}"/>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604" name="テキスト ボックス 603">
          <a:extLst>
            <a:ext uri="{FF2B5EF4-FFF2-40B4-BE49-F238E27FC236}">
              <a16:creationId xmlns:a16="http://schemas.microsoft.com/office/drawing/2014/main" id="{77507526-FC58-4661-93BC-303EC4FD5A4E}"/>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605" name="テキスト ボックス 604">
          <a:extLst>
            <a:ext uri="{FF2B5EF4-FFF2-40B4-BE49-F238E27FC236}">
              <a16:creationId xmlns:a16="http://schemas.microsoft.com/office/drawing/2014/main" id="{F9727BC4-4539-4316-9AC5-6D649B84E98B}"/>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606" name="テキスト ボックス 605">
          <a:extLst>
            <a:ext uri="{FF2B5EF4-FFF2-40B4-BE49-F238E27FC236}">
              <a16:creationId xmlns:a16="http://schemas.microsoft.com/office/drawing/2014/main" id="{74B776EA-5E3F-4F79-9D9B-C94F21E66E52}"/>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607" name="テキスト ボックス 606">
          <a:extLst>
            <a:ext uri="{FF2B5EF4-FFF2-40B4-BE49-F238E27FC236}">
              <a16:creationId xmlns:a16="http://schemas.microsoft.com/office/drawing/2014/main" id="{15854E58-3701-47B0-849A-108F7187C9F9}"/>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608" name="テキスト ボックス 607">
          <a:extLst>
            <a:ext uri="{FF2B5EF4-FFF2-40B4-BE49-F238E27FC236}">
              <a16:creationId xmlns:a16="http://schemas.microsoft.com/office/drawing/2014/main" id="{CD98685A-6771-44DB-B5AD-0182E85BB66B}"/>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609" name="テキスト ボックス 608">
          <a:extLst>
            <a:ext uri="{FF2B5EF4-FFF2-40B4-BE49-F238E27FC236}">
              <a16:creationId xmlns:a16="http://schemas.microsoft.com/office/drawing/2014/main" id="{6381194C-B4C9-4468-9F53-2E0439C3CF7C}"/>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610" name="テキスト ボックス 609">
          <a:extLst>
            <a:ext uri="{FF2B5EF4-FFF2-40B4-BE49-F238E27FC236}">
              <a16:creationId xmlns:a16="http://schemas.microsoft.com/office/drawing/2014/main" id="{4B974981-09AA-49A6-88CA-49B72CF99B6E}"/>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611" name="テキスト ボックス 610">
          <a:extLst>
            <a:ext uri="{FF2B5EF4-FFF2-40B4-BE49-F238E27FC236}">
              <a16:creationId xmlns:a16="http://schemas.microsoft.com/office/drawing/2014/main" id="{6A2CDEC9-CA23-49DE-BC9C-E96F043891FE}"/>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612" name="テキスト ボックス 611">
          <a:extLst>
            <a:ext uri="{FF2B5EF4-FFF2-40B4-BE49-F238E27FC236}">
              <a16:creationId xmlns:a16="http://schemas.microsoft.com/office/drawing/2014/main" id="{1066BD26-5E32-49C2-A0CD-233FB38C7CE8}"/>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613" name="テキスト ボックス 612">
          <a:extLst>
            <a:ext uri="{FF2B5EF4-FFF2-40B4-BE49-F238E27FC236}">
              <a16:creationId xmlns:a16="http://schemas.microsoft.com/office/drawing/2014/main" id="{EDDBA910-C6DC-4F9C-BF05-D4B4D2D444DA}"/>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614" name="テキスト ボックス 613">
          <a:extLst>
            <a:ext uri="{FF2B5EF4-FFF2-40B4-BE49-F238E27FC236}">
              <a16:creationId xmlns:a16="http://schemas.microsoft.com/office/drawing/2014/main" id="{BECDA733-D5AA-4066-8F4D-C4E0C6617080}"/>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615" name="テキスト ボックス 614">
          <a:extLst>
            <a:ext uri="{FF2B5EF4-FFF2-40B4-BE49-F238E27FC236}">
              <a16:creationId xmlns:a16="http://schemas.microsoft.com/office/drawing/2014/main" id="{4AAC5C49-B8BD-4233-8B2C-ABED0871A065}"/>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616" name="テキスト ボックス 615">
          <a:extLst>
            <a:ext uri="{FF2B5EF4-FFF2-40B4-BE49-F238E27FC236}">
              <a16:creationId xmlns:a16="http://schemas.microsoft.com/office/drawing/2014/main" id="{319AABA7-A0D4-4978-B2AB-2AA93BBD99BB}"/>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617" name="テキスト ボックス 616">
          <a:extLst>
            <a:ext uri="{FF2B5EF4-FFF2-40B4-BE49-F238E27FC236}">
              <a16:creationId xmlns:a16="http://schemas.microsoft.com/office/drawing/2014/main" id="{602FA4C8-14A6-4158-BE93-650C40F8AE56}"/>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618" name="テキスト ボックス 617">
          <a:extLst>
            <a:ext uri="{FF2B5EF4-FFF2-40B4-BE49-F238E27FC236}">
              <a16:creationId xmlns:a16="http://schemas.microsoft.com/office/drawing/2014/main" id="{B99E5589-53EE-4B33-973A-FD2103AC6D8A}"/>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619" name="テキスト ボックス 618">
          <a:extLst>
            <a:ext uri="{FF2B5EF4-FFF2-40B4-BE49-F238E27FC236}">
              <a16:creationId xmlns:a16="http://schemas.microsoft.com/office/drawing/2014/main" id="{EC31D3BB-7578-40AA-A55F-7D3A9C9B1FD1}"/>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620" name="テキスト ボックス 619">
          <a:extLst>
            <a:ext uri="{FF2B5EF4-FFF2-40B4-BE49-F238E27FC236}">
              <a16:creationId xmlns:a16="http://schemas.microsoft.com/office/drawing/2014/main" id="{411E54BB-2010-4307-9430-4E0C00C50461}"/>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621" name="テキスト ボックス 620">
          <a:extLst>
            <a:ext uri="{FF2B5EF4-FFF2-40B4-BE49-F238E27FC236}">
              <a16:creationId xmlns:a16="http://schemas.microsoft.com/office/drawing/2014/main" id="{72D81114-A030-4D32-A173-F5D1AE62BCA5}"/>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622" name="テキスト ボックス 621">
          <a:extLst>
            <a:ext uri="{FF2B5EF4-FFF2-40B4-BE49-F238E27FC236}">
              <a16:creationId xmlns:a16="http://schemas.microsoft.com/office/drawing/2014/main" id="{223C6524-224F-4CB8-BF63-FD6DA23C771A}"/>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623" name="テキスト ボックス 622">
          <a:extLst>
            <a:ext uri="{FF2B5EF4-FFF2-40B4-BE49-F238E27FC236}">
              <a16:creationId xmlns:a16="http://schemas.microsoft.com/office/drawing/2014/main" id="{CF630F87-C443-4781-B904-CE3283A6CB84}"/>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624" name="テキスト ボックス 623">
          <a:extLst>
            <a:ext uri="{FF2B5EF4-FFF2-40B4-BE49-F238E27FC236}">
              <a16:creationId xmlns:a16="http://schemas.microsoft.com/office/drawing/2014/main" id="{3299CB74-7845-4541-AE1D-50179BB8FE18}"/>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625" name="テキスト ボックス 624">
          <a:extLst>
            <a:ext uri="{FF2B5EF4-FFF2-40B4-BE49-F238E27FC236}">
              <a16:creationId xmlns:a16="http://schemas.microsoft.com/office/drawing/2014/main" id="{38FAB358-F587-4855-BDDC-C15627A300B6}"/>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626" name="テキスト ボックス 625">
          <a:extLst>
            <a:ext uri="{FF2B5EF4-FFF2-40B4-BE49-F238E27FC236}">
              <a16:creationId xmlns:a16="http://schemas.microsoft.com/office/drawing/2014/main" id="{8BFF89AE-C27C-4C5A-AE93-027B0FFF3436}"/>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627" name="テキスト ボックス 626">
          <a:extLst>
            <a:ext uri="{FF2B5EF4-FFF2-40B4-BE49-F238E27FC236}">
              <a16:creationId xmlns:a16="http://schemas.microsoft.com/office/drawing/2014/main" id="{08971C4F-590C-4F06-8A50-D65178450795}"/>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628" name="テキスト ボックス 627">
          <a:extLst>
            <a:ext uri="{FF2B5EF4-FFF2-40B4-BE49-F238E27FC236}">
              <a16:creationId xmlns:a16="http://schemas.microsoft.com/office/drawing/2014/main" id="{8338EDB7-D7A1-4252-B38A-8C532E6C988D}"/>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629" name="テキスト ボックス 628">
          <a:extLst>
            <a:ext uri="{FF2B5EF4-FFF2-40B4-BE49-F238E27FC236}">
              <a16:creationId xmlns:a16="http://schemas.microsoft.com/office/drawing/2014/main" id="{EF97428A-2309-4D78-B51E-3D13FF595BEB}"/>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630" name="テキスト ボックス 629">
          <a:extLst>
            <a:ext uri="{FF2B5EF4-FFF2-40B4-BE49-F238E27FC236}">
              <a16:creationId xmlns:a16="http://schemas.microsoft.com/office/drawing/2014/main" id="{2D10AE84-894B-4E3A-B2EE-5CAC43DDB36C}"/>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631" name="テキスト ボックス 630">
          <a:extLst>
            <a:ext uri="{FF2B5EF4-FFF2-40B4-BE49-F238E27FC236}">
              <a16:creationId xmlns:a16="http://schemas.microsoft.com/office/drawing/2014/main" id="{3A7B378C-E0A3-4876-899B-960E134FB0B4}"/>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632" name="テキスト ボックス 631">
          <a:extLst>
            <a:ext uri="{FF2B5EF4-FFF2-40B4-BE49-F238E27FC236}">
              <a16:creationId xmlns:a16="http://schemas.microsoft.com/office/drawing/2014/main" id="{14CD3254-E4D9-4B2A-8A77-EEC591EBB7DA}"/>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633" name="テキスト ボックス 632">
          <a:extLst>
            <a:ext uri="{FF2B5EF4-FFF2-40B4-BE49-F238E27FC236}">
              <a16:creationId xmlns:a16="http://schemas.microsoft.com/office/drawing/2014/main" id="{EA7BE385-8695-49F2-993E-42AD73F58E4E}"/>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634" name="テキスト ボックス 633">
          <a:extLst>
            <a:ext uri="{FF2B5EF4-FFF2-40B4-BE49-F238E27FC236}">
              <a16:creationId xmlns:a16="http://schemas.microsoft.com/office/drawing/2014/main" id="{27C9370B-6E3E-4156-B18E-10669133E100}"/>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635" name="テキスト ボックス 634">
          <a:extLst>
            <a:ext uri="{FF2B5EF4-FFF2-40B4-BE49-F238E27FC236}">
              <a16:creationId xmlns:a16="http://schemas.microsoft.com/office/drawing/2014/main" id="{4E9A26D3-8B58-48CD-8143-5C80FD0DBF42}"/>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636" name="テキスト ボックス 635">
          <a:extLst>
            <a:ext uri="{FF2B5EF4-FFF2-40B4-BE49-F238E27FC236}">
              <a16:creationId xmlns:a16="http://schemas.microsoft.com/office/drawing/2014/main" id="{E7D990D4-B589-40B6-91DF-BB780AE3C6F3}"/>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637" name="テキスト ボックス 636">
          <a:extLst>
            <a:ext uri="{FF2B5EF4-FFF2-40B4-BE49-F238E27FC236}">
              <a16:creationId xmlns:a16="http://schemas.microsoft.com/office/drawing/2014/main" id="{CEEBA0CA-45AE-41FF-BDED-9A88525A844A}"/>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638" name="テキスト ボックス 637">
          <a:extLst>
            <a:ext uri="{FF2B5EF4-FFF2-40B4-BE49-F238E27FC236}">
              <a16:creationId xmlns:a16="http://schemas.microsoft.com/office/drawing/2014/main" id="{62167A74-684F-4D3E-BCD5-871BAD4822B8}"/>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639" name="テキスト ボックス 638">
          <a:extLst>
            <a:ext uri="{FF2B5EF4-FFF2-40B4-BE49-F238E27FC236}">
              <a16:creationId xmlns:a16="http://schemas.microsoft.com/office/drawing/2014/main" id="{DBC96204-3419-4F2C-B90F-709768C690F4}"/>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640" name="テキスト ボックス 639">
          <a:extLst>
            <a:ext uri="{FF2B5EF4-FFF2-40B4-BE49-F238E27FC236}">
              <a16:creationId xmlns:a16="http://schemas.microsoft.com/office/drawing/2014/main" id="{C567D617-B184-4693-B9AE-079CEA822BAC}"/>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641" name="テキスト ボックス 640">
          <a:extLst>
            <a:ext uri="{FF2B5EF4-FFF2-40B4-BE49-F238E27FC236}">
              <a16:creationId xmlns:a16="http://schemas.microsoft.com/office/drawing/2014/main" id="{127370DB-BDD9-499C-9903-29A96C521E16}"/>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642" name="テキスト ボックス 641">
          <a:extLst>
            <a:ext uri="{FF2B5EF4-FFF2-40B4-BE49-F238E27FC236}">
              <a16:creationId xmlns:a16="http://schemas.microsoft.com/office/drawing/2014/main" id="{4BC78FB6-7731-4F4F-A9DA-0FC9FACAFBA7}"/>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643" name="テキスト ボックス 642">
          <a:extLst>
            <a:ext uri="{FF2B5EF4-FFF2-40B4-BE49-F238E27FC236}">
              <a16:creationId xmlns:a16="http://schemas.microsoft.com/office/drawing/2014/main" id="{A20B9203-50F2-4C3C-B0A5-3F24DBD38FF1}"/>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644" name="テキスト ボックス 643">
          <a:extLst>
            <a:ext uri="{FF2B5EF4-FFF2-40B4-BE49-F238E27FC236}">
              <a16:creationId xmlns:a16="http://schemas.microsoft.com/office/drawing/2014/main" id="{78CF601C-00E7-4793-9A95-AB56EABCBFCA}"/>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645" name="テキスト ボックス 644">
          <a:extLst>
            <a:ext uri="{FF2B5EF4-FFF2-40B4-BE49-F238E27FC236}">
              <a16:creationId xmlns:a16="http://schemas.microsoft.com/office/drawing/2014/main" id="{9B576259-6F26-4D0C-94B7-2F28A9E513EE}"/>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646" name="テキスト ボックス 645">
          <a:extLst>
            <a:ext uri="{FF2B5EF4-FFF2-40B4-BE49-F238E27FC236}">
              <a16:creationId xmlns:a16="http://schemas.microsoft.com/office/drawing/2014/main" id="{982AD5C4-99B6-45B0-86C4-2B346BAC1E8D}"/>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647" name="テキスト ボックス 646">
          <a:extLst>
            <a:ext uri="{FF2B5EF4-FFF2-40B4-BE49-F238E27FC236}">
              <a16:creationId xmlns:a16="http://schemas.microsoft.com/office/drawing/2014/main" id="{722AD103-1B5B-430F-8C74-EE0AD5601A0C}"/>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648" name="テキスト ボックス 647">
          <a:extLst>
            <a:ext uri="{FF2B5EF4-FFF2-40B4-BE49-F238E27FC236}">
              <a16:creationId xmlns:a16="http://schemas.microsoft.com/office/drawing/2014/main" id="{A126B735-FC72-48F8-94B6-B8ADCB10BFE0}"/>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649" name="テキスト ボックス 648">
          <a:extLst>
            <a:ext uri="{FF2B5EF4-FFF2-40B4-BE49-F238E27FC236}">
              <a16:creationId xmlns:a16="http://schemas.microsoft.com/office/drawing/2014/main" id="{5CD821A1-F133-4E6B-BAE8-97B95C8C8524}"/>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650" name="テキスト ボックス 649">
          <a:extLst>
            <a:ext uri="{FF2B5EF4-FFF2-40B4-BE49-F238E27FC236}">
              <a16:creationId xmlns:a16="http://schemas.microsoft.com/office/drawing/2014/main" id="{1BB7B2AF-E81F-4C1C-8714-2D7BD26CB41F}"/>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651" name="テキスト ボックス 650">
          <a:extLst>
            <a:ext uri="{FF2B5EF4-FFF2-40B4-BE49-F238E27FC236}">
              <a16:creationId xmlns:a16="http://schemas.microsoft.com/office/drawing/2014/main" id="{CC746E48-7A06-495C-BCB0-1364D3978369}"/>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652" name="テキスト ボックス 651">
          <a:extLst>
            <a:ext uri="{FF2B5EF4-FFF2-40B4-BE49-F238E27FC236}">
              <a16:creationId xmlns:a16="http://schemas.microsoft.com/office/drawing/2014/main" id="{CA74238E-32A4-4C88-AE69-0C52E23CC5DE}"/>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653" name="テキスト ボックス 652">
          <a:extLst>
            <a:ext uri="{FF2B5EF4-FFF2-40B4-BE49-F238E27FC236}">
              <a16:creationId xmlns:a16="http://schemas.microsoft.com/office/drawing/2014/main" id="{01F79D23-BC99-4CE5-A2DC-284D90552564}"/>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654" name="テキスト ボックス 653">
          <a:extLst>
            <a:ext uri="{FF2B5EF4-FFF2-40B4-BE49-F238E27FC236}">
              <a16:creationId xmlns:a16="http://schemas.microsoft.com/office/drawing/2014/main" id="{047D4107-61B6-426B-B9F2-D3EAF88003AC}"/>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655" name="テキスト ボックス 654">
          <a:extLst>
            <a:ext uri="{FF2B5EF4-FFF2-40B4-BE49-F238E27FC236}">
              <a16:creationId xmlns:a16="http://schemas.microsoft.com/office/drawing/2014/main" id="{570B4A39-717D-4CA9-87D9-EC8660741E8B}"/>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656" name="テキスト ボックス 655">
          <a:extLst>
            <a:ext uri="{FF2B5EF4-FFF2-40B4-BE49-F238E27FC236}">
              <a16:creationId xmlns:a16="http://schemas.microsoft.com/office/drawing/2014/main" id="{44051D00-2A5A-4845-AA20-4A9C35C066FC}"/>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657" name="テキスト ボックス 656">
          <a:extLst>
            <a:ext uri="{FF2B5EF4-FFF2-40B4-BE49-F238E27FC236}">
              <a16:creationId xmlns:a16="http://schemas.microsoft.com/office/drawing/2014/main" id="{4E641DFC-0494-45A6-9F95-A2E28C89D812}"/>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658" name="テキスト ボックス 657">
          <a:extLst>
            <a:ext uri="{FF2B5EF4-FFF2-40B4-BE49-F238E27FC236}">
              <a16:creationId xmlns:a16="http://schemas.microsoft.com/office/drawing/2014/main" id="{DE8BC3D3-72A8-441D-B55C-3BD391F0AF5A}"/>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659" name="テキスト ボックス 658">
          <a:extLst>
            <a:ext uri="{FF2B5EF4-FFF2-40B4-BE49-F238E27FC236}">
              <a16:creationId xmlns:a16="http://schemas.microsoft.com/office/drawing/2014/main" id="{73B6F748-61A4-4463-84A7-FA2612852860}"/>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660" name="テキスト ボックス 659">
          <a:extLst>
            <a:ext uri="{FF2B5EF4-FFF2-40B4-BE49-F238E27FC236}">
              <a16:creationId xmlns:a16="http://schemas.microsoft.com/office/drawing/2014/main" id="{704F03D2-DBE8-4D6D-8198-E72EC7BAB700}"/>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661" name="テキスト ボックス 660">
          <a:extLst>
            <a:ext uri="{FF2B5EF4-FFF2-40B4-BE49-F238E27FC236}">
              <a16:creationId xmlns:a16="http://schemas.microsoft.com/office/drawing/2014/main" id="{974FC5B7-FDCB-46E1-A17B-DD8149D97C16}"/>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662" name="テキスト ボックス 661">
          <a:extLst>
            <a:ext uri="{FF2B5EF4-FFF2-40B4-BE49-F238E27FC236}">
              <a16:creationId xmlns:a16="http://schemas.microsoft.com/office/drawing/2014/main" id="{0084BB7C-D5EF-4F6A-971C-E03E1FB0F91D}"/>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663" name="テキスト ボックス 662">
          <a:extLst>
            <a:ext uri="{FF2B5EF4-FFF2-40B4-BE49-F238E27FC236}">
              <a16:creationId xmlns:a16="http://schemas.microsoft.com/office/drawing/2014/main" id="{E4E5A885-0270-4048-93BE-CB9547905CBF}"/>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664" name="テキスト ボックス 663">
          <a:extLst>
            <a:ext uri="{FF2B5EF4-FFF2-40B4-BE49-F238E27FC236}">
              <a16:creationId xmlns:a16="http://schemas.microsoft.com/office/drawing/2014/main" id="{717C7A85-78DC-49D8-B769-43BA3475C270}"/>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665" name="テキスト ボックス 664">
          <a:extLst>
            <a:ext uri="{FF2B5EF4-FFF2-40B4-BE49-F238E27FC236}">
              <a16:creationId xmlns:a16="http://schemas.microsoft.com/office/drawing/2014/main" id="{0A6DA448-5F6D-482F-82A1-89C6FD10A5D2}"/>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666" name="テキスト ボックス 665">
          <a:extLst>
            <a:ext uri="{FF2B5EF4-FFF2-40B4-BE49-F238E27FC236}">
              <a16:creationId xmlns:a16="http://schemas.microsoft.com/office/drawing/2014/main" id="{DC0B5788-6233-4669-A33B-48A85CBCEF16}"/>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667" name="テキスト ボックス 666">
          <a:extLst>
            <a:ext uri="{FF2B5EF4-FFF2-40B4-BE49-F238E27FC236}">
              <a16:creationId xmlns:a16="http://schemas.microsoft.com/office/drawing/2014/main" id="{E013470A-398D-4906-9260-F70D94A055A4}"/>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668" name="テキスト ボックス 667">
          <a:extLst>
            <a:ext uri="{FF2B5EF4-FFF2-40B4-BE49-F238E27FC236}">
              <a16:creationId xmlns:a16="http://schemas.microsoft.com/office/drawing/2014/main" id="{68D76965-84AB-449B-A864-44C8B9D402EB}"/>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669" name="テキスト ボックス 668">
          <a:extLst>
            <a:ext uri="{FF2B5EF4-FFF2-40B4-BE49-F238E27FC236}">
              <a16:creationId xmlns:a16="http://schemas.microsoft.com/office/drawing/2014/main" id="{DAB152DB-7AB1-4F32-A062-17A2384DD28D}"/>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670" name="テキスト ボックス 669">
          <a:extLst>
            <a:ext uri="{FF2B5EF4-FFF2-40B4-BE49-F238E27FC236}">
              <a16:creationId xmlns:a16="http://schemas.microsoft.com/office/drawing/2014/main" id="{B487102E-9C55-40A3-84DB-799C401C6FF7}"/>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671" name="テキスト ボックス 670">
          <a:extLst>
            <a:ext uri="{FF2B5EF4-FFF2-40B4-BE49-F238E27FC236}">
              <a16:creationId xmlns:a16="http://schemas.microsoft.com/office/drawing/2014/main" id="{82E75E93-D7DA-4762-8A26-60801ED2F14E}"/>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672" name="テキスト ボックス 671">
          <a:extLst>
            <a:ext uri="{FF2B5EF4-FFF2-40B4-BE49-F238E27FC236}">
              <a16:creationId xmlns:a16="http://schemas.microsoft.com/office/drawing/2014/main" id="{0529926D-8015-4C02-89D7-0FFD2BE8334D}"/>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673" name="テキスト ボックス 672">
          <a:extLst>
            <a:ext uri="{FF2B5EF4-FFF2-40B4-BE49-F238E27FC236}">
              <a16:creationId xmlns:a16="http://schemas.microsoft.com/office/drawing/2014/main" id="{253E5D31-969B-4965-AB84-98F5A5DEC0BF}"/>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674" name="テキスト ボックス 673">
          <a:extLst>
            <a:ext uri="{FF2B5EF4-FFF2-40B4-BE49-F238E27FC236}">
              <a16:creationId xmlns:a16="http://schemas.microsoft.com/office/drawing/2014/main" id="{B425F485-1A1A-410E-B786-1BDBFC9899BD}"/>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675" name="テキスト ボックス 674">
          <a:extLst>
            <a:ext uri="{FF2B5EF4-FFF2-40B4-BE49-F238E27FC236}">
              <a16:creationId xmlns:a16="http://schemas.microsoft.com/office/drawing/2014/main" id="{3D37AAD2-DE9F-4AC4-9E96-B1940D264BE8}"/>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676" name="テキスト ボックス 675">
          <a:extLst>
            <a:ext uri="{FF2B5EF4-FFF2-40B4-BE49-F238E27FC236}">
              <a16:creationId xmlns:a16="http://schemas.microsoft.com/office/drawing/2014/main" id="{C3D9BFDB-5E97-4247-9EFF-9BE58E31E030}"/>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677" name="テキスト ボックス 676">
          <a:extLst>
            <a:ext uri="{FF2B5EF4-FFF2-40B4-BE49-F238E27FC236}">
              <a16:creationId xmlns:a16="http://schemas.microsoft.com/office/drawing/2014/main" id="{FFEC5B5F-D685-4526-8EF6-BB715F9E3363}"/>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678" name="テキスト ボックス 677">
          <a:extLst>
            <a:ext uri="{FF2B5EF4-FFF2-40B4-BE49-F238E27FC236}">
              <a16:creationId xmlns:a16="http://schemas.microsoft.com/office/drawing/2014/main" id="{AD38FB3C-0098-44FA-9D2C-0A0B90D22842}"/>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679" name="テキスト ボックス 678">
          <a:extLst>
            <a:ext uri="{FF2B5EF4-FFF2-40B4-BE49-F238E27FC236}">
              <a16:creationId xmlns:a16="http://schemas.microsoft.com/office/drawing/2014/main" id="{7F26CF0A-BF13-4E1E-8949-137E72EDA102}"/>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680" name="テキスト ボックス 679">
          <a:extLst>
            <a:ext uri="{FF2B5EF4-FFF2-40B4-BE49-F238E27FC236}">
              <a16:creationId xmlns:a16="http://schemas.microsoft.com/office/drawing/2014/main" id="{46F6FB01-C725-4D58-8654-F7FE578DF35A}"/>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681" name="テキスト ボックス 680">
          <a:extLst>
            <a:ext uri="{FF2B5EF4-FFF2-40B4-BE49-F238E27FC236}">
              <a16:creationId xmlns:a16="http://schemas.microsoft.com/office/drawing/2014/main" id="{666D8A7C-A876-45EE-8216-0440F5CE2329}"/>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682" name="テキスト ボックス 681">
          <a:extLst>
            <a:ext uri="{FF2B5EF4-FFF2-40B4-BE49-F238E27FC236}">
              <a16:creationId xmlns:a16="http://schemas.microsoft.com/office/drawing/2014/main" id="{3AD8FEEF-A807-4CA7-8FED-AFB2972AA159}"/>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683" name="テキスト ボックス 682">
          <a:extLst>
            <a:ext uri="{FF2B5EF4-FFF2-40B4-BE49-F238E27FC236}">
              <a16:creationId xmlns:a16="http://schemas.microsoft.com/office/drawing/2014/main" id="{8DBFB770-4D7C-48CC-8A7B-862DD65F5DD3}"/>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684" name="テキスト ボックス 683">
          <a:extLst>
            <a:ext uri="{FF2B5EF4-FFF2-40B4-BE49-F238E27FC236}">
              <a16:creationId xmlns:a16="http://schemas.microsoft.com/office/drawing/2014/main" id="{3AF5A2DE-1D9D-43BA-A9CE-7246FABECDA8}"/>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685" name="テキスト ボックス 684">
          <a:extLst>
            <a:ext uri="{FF2B5EF4-FFF2-40B4-BE49-F238E27FC236}">
              <a16:creationId xmlns:a16="http://schemas.microsoft.com/office/drawing/2014/main" id="{6A5BB064-D4C1-4ED5-BF1E-41D9ABEA1A79}"/>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686" name="テキスト ボックス 685">
          <a:extLst>
            <a:ext uri="{FF2B5EF4-FFF2-40B4-BE49-F238E27FC236}">
              <a16:creationId xmlns:a16="http://schemas.microsoft.com/office/drawing/2014/main" id="{880C158E-4769-4DFD-8C6C-649B49AFE59F}"/>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687" name="テキスト ボックス 686">
          <a:extLst>
            <a:ext uri="{FF2B5EF4-FFF2-40B4-BE49-F238E27FC236}">
              <a16:creationId xmlns:a16="http://schemas.microsoft.com/office/drawing/2014/main" id="{9B8A0922-C031-4759-BB3E-7883D94A57A1}"/>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688" name="テキスト ボックス 687">
          <a:extLst>
            <a:ext uri="{FF2B5EF4-FFF2-40B4-BE49-F238E27FC236}">
              <a16:creationId xmlns:a16="http://schemas.microsoft.com/office/drawing/2014/main" id="{7957D056-9721-4EFF-AEC7-5F5CA9D77EB5}"/>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689" name="テキスト ボックス 688">
          <a:extLst>
            <a:ext uri="{FF2B5EF4-FFF2-40B4-BE49-F238E27FC236}">
              <a16:creationId xmlns:a16="http://schemas.microsoft.com/office/drawing/2014/main" id="{9DAE675C-BEDD-4B65-9F7F-38FBC79DFB01}"/>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690" name="テキスト ボックス 689">
          <a:extLst>
            <a:ext uri="{FF2B5EF4-FFF2-40B4-BE49-F238E27FC236}">
              <a16:creationId xmlns:a16="http://schemas.microsoft.com/office/drawing/2014/main" id="{663CC769-A4B3-4E31-81CF-EF2FDA38F75B}"/>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691" name="テキスト ボックス 690">
          <a:extLst>
            <a:ext uri="{FF2B5EF4-FFF2-40B4-BE49-F238E27FC236}">
              <a16:creationId xmlns:a16="http://schemas.microsoft.com/office/drawing/2014/main" id="{5D2630A3-88AC-4BCE-B0F9-15BBA959CBB5}"/>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692" name="テキスト ボックス 691">
          <a:extLst>
            <a:ext uri="{FF2B5EF4-FFF2-40B4-BE49-F238E27FC236}">
              <a16:creationId xmlns:a16="http://schemas.microsoft.com/office/drawing/2014/main" id="{184B646F-ACDF-405B-A397-A344BC93C3B7}"/>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693" name="テキスト ボックス 692">
          <a:extLst>
            <a:ext uri="{FF2B5EF4-FFF2-40B4-BE49-F238E27FC236}">
              <a16:creationId xmlns:a16="http://schemas.microsoft.com/office/drawing/2014/main" id="{98280B3A-0F6B-44D6-85D3-E03045457C02}"/>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694" name="テキスト ボックス 693">
          <a:extLst>
            <a:ext uri="{FF2B5EF4-FFF2-40B4-BE49-F238E27FC236}">
              <a16:creationId xmlns:a16="http://schemas.microsoft.com/office/drawing/2014/main" id="{11C286AD-231B-4BFF-B137-E3055DAB52AA}"/>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695" name="テキスト ボックス 694">
          <a:extLst>
            <a:ext uri="{FF2B5EF4-FFF2-40B4-BE49-F238E27FC236}">
              <a16:creationId xmlns:a16="http://schemas.microsoft.com/office/drawing/2014/main" id="{F2362B79-1E9C-4B65-A701-88D9C3681B83}"/>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696" name="テキスト ボックス 695">
          <a:extLst>
            <a:ext uri="{FF2B5EF4-FFF2-40B4-BE49-F238E27FC236}">
              <a16:creationId xmlns:a16="http://schemas.microsoft.com/office/drawing/2014/main" id="{B77CB447-06F0-4FAF-B8C7-84ABCC72EDE5}"/>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697" name="テキスト ボックス 696">
          <a:extLst>
            <a:ext uri="{FF2B5EF4-FFF2-40B4-BE49-F238E27FC236}">
              <a16:creationId xmlns:a16="http://schemas.microsoft.com/office/drawing/2014/main" id="{9870D1FF-C0BC-491D-B1B6-03BB6EFAC31A}"/>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698" name="テキスト ボックス 697">
          <a:extLst>
            <a:ext uri="{FF2B5EF4-FFF2-40B4-BE49-F238E27FC236}">
              <a16:creationId xmlns:a16="http://schemas.microsoft.com/office/drawing/2014/main" id="{B5CB2619-2293-43E9-B255-8606320DFE95}"/>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699" name="テキスト ボックス 698">
          <a:extLst>
            <a:ext uri="{FF2B5EF4-FFF2-40B4-BE49-F238E27FC236}">
              <a16:creationId xmlns:a16="http://schemas.microsoft.com/office/drawing/2014/main" id="{A2670304-544B-4A2C-A10A-FB55A340027C}"/>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700" name="テキスト ボックス 699">
          <a:extLst>
            <a:ext uri="{FF2B5EF4-FFF2-40B4-BE49-F238E27FC236}">
              <a16:creationId xmlns:a16="http://schemas.microsoft.com/office/drawing/2014/main" id="{DF0A15EC-8B93-4F04-B940-7134E2034CFF}"/>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701" name="テキスト ボックス 700">
          <a:extLst>
            <a:ext uri="{FF2B5EF4-FFF2-40B4-BE49-F238E27FC236}">
              <a16:creationId xmlns:a16="http://schemas.microsoft.com/office/drawing/2014/main" id="{DC916BB4-4EB1-4060-92D8-1FA95D7F6F18}"/>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702" name="テキスト ボックス 701">
          <a:extLst>
            <a:ext uri="{FF2B5EF4-FFF2-40B4-BE49-F238E27FC236}">
              <a16:creationId xmlns:a16="http://schemas.microsoft.com/office/drawing/2014/main" id="{2AE4487C-7F07-4E71-8735-1851BFD8971A}"/>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703" name="テキスト ボックス 702">
          <a:extLst>
            <a:ext uri="{FF2B5EF4-FFF2-40B4-BE49-F238E27FC236}">
              <a16:creationId xmlns:a16="http://schemas.microsoft.com/office/drawing/2014/main" id="{14F3DCB7-9D7E-413A-A3FE-A66262BA88AC}"/>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704" name="テキスト ボックス 703">
          <a:extLst>
            <a:ext uri="{FF2B5EF4-FFF2-40B4-BE49-F238E27FC236}">
              <a16:creationId xmlns:a16="http://schemas.microsoft.com/office/drawing/2014/main" id="{DF1819E3-9BAC-4C32-B35F-ED85D79D6AFF}"/>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705" name="テキスト ボックス 704">
          <a:extLst>
            <a:ext uri="{FF2B5EF4-FFF2-40B4-BE49-F238E27FC236}">
              <a16:creationId xmlns:a16="http://schemas.microsoft.com/office/drawing/2014/main" id="{E4C4A74E-BB09-4957-A848-81041ABE55A9}"/>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706" name="テキスト ボックス 705">
          <a:extLst>
            <a:ext uri="{FF2B5EF4-FFF2-40B4-BE49-F238E27FC236}">
              <a16:creationId xmlns:a16="http://schemas.microsoft.com/office/drawing/2014/main" id="{AE134E63-5F76-49DC-BF7F-B07DACDECB1B}"/>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707" name="テキスト ボックス 706">
          <a:extLst>
            <a:ext uri="{FF2B5EF4-FFF2-40B4-BE49-F238E27FC236}">
              <a16:creationId xmlns:a16="http://schemas.microsoft.com/office/drawing/2014/main" id="{3AE791B8-A77C-47F6-BFDE-5D00E4A1172B}"/>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708" name="テキスト ボックス 707">
          <a:extLst>
            <a:ext uri="{FF2B5EF4-FFF2-40B4-BE49-F238E27FC236}">
              <a16:creationId xmlns:a16="http://schemas.microsoft.com/office/drawing/2014/main" id="{BD998C43-BFBB-4AC0-827A-482D9A794C8F}"/>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709" name="テキスト ボックス 708">
          <a:extLst>
            <a:ext uri="{FF2B5EF4-FFF2-40B4-BE49-F238E27FC236}">
              <a16:creationId xmlns:a16="http://schemas.microsoft.com/office/drawing/2014/main" id="{C0E29131-9C58-49C6-AEFB-9CE97D83E551}"/>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710" name="テキスト ボックス 709">
          <a:extLst>
            <a:ext uri="{FF2B5EF4-FFF2-40B4-BE49-F238E27FC236}">
              <a16:creationId xmlns:a16="http://schemas.microsoft.com/office/drawing/2014/main" id="{768A791B-C872-4688-A1FE-DA054D9E5CCA}"/>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711" name="テキスト ボックス 710">
          <a:extLst>
            <a:ext uri="{FF2B5EF4-FFF2-40B4-BE49-F238E27FC236}">
              <a16:creationId xmlns:a16="http://schemas.microsoft.com/office/drawing/2014/main" id="{6CA0D763-3DFF-4609-903D-904F9B68AA73}"/>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712" name="テキスト ボックス 711">
          <a:extLst>
            <a:ext uri="{FF2B5EF4-FFF2-40B4-BE49-F238E27FC236}">
              <a16:creationId xmlns:a16="http://schemas.microsoft.com/office/drawing/2014/main" id="{448BD08C-70B8-4C14-A62B-ED2F038D4760}"/>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713" name="テキスト ボックス 712">
          <a:extLst>
            <a:ext uri="{FF2B5EF4-FFF2-40B4-BE49-F238E27FC236}">
              <a16:creationId xmlns:a16="http://schemas.microsoft.com/office/drawing/2014/main" id="{1F27C4FE-1FF0-4C7C-9843-1F4E5169BE36}"/>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714" name="テキスト ボックス 713">
          <a:extLst>
            <a:ext uri="{FF2B5EF4-FFF2-40B4-BE49-F238E27FC236}">
              <a16:creationId xmlns:a16="http://schemas.microsoft.com/office/drawing/2014/main" id="{DF2BD364-A2F2-4451-A607-8B0B93D46F6B}"/>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715" name="テキスト ボックス 714">
          <a:extLst>
            <a:ext uri="{FF2B5EF4-FFF2-40B4-BE49-F238E27FC236}">
              <a16:creationId xmlns:a16="http://schemas.microsoft.com/office/drawing/2014/main" id="{204C114E-7CEC-4CD4-8B82-DBBCEB83A75E}"/>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716" name="テキスト ボックス 715">
          <a:extLst>
            <a:ext uri="{FF2B5EF4-FFF2-40B4-BE49-F238E27FC236}">
              <a16:creationId xmlns:a16="http://schemas.microsoft.com/office/drawing/2014/main" id="{3F32314A-5011-4E32-A5E9-B5B0FA510AEE}"/>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717" name="テキスト ボックス 716">
          <a:extLst>
            <a:ext uri="{FF2B5EF4-FFF2-40B4-BE49-F238E27FC236}">
              <a16:creationId xmlns:a16="http://schemas.microsoft.com/office/drawing/2014/main" id="{7B5F37C5-275F-4387-ADD1-5933AC8AC7B4}"/>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718" name="テキスト ボックス 717">
          <a:extLst>
            <a:ext uri="{FF2B5EF4-FFF2-40B4-BE49-F238E27FC236}">
              <a16:creationId xmlns:a16="http://schemas.microsoft.com/office/drawing/2014/main" id="{CD4338C0-89D8-4E44-BE5D-B1E60DFBDD97}"/>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719" name="テキスト ボックス 718">
          <a:extLst>
            <a:ext uri="{FF2B5EF4-FFF2-40B4-BE49-F238E27FC236}">
              <a16:creationId xmlns:a16="http://schemas.microsoft.com/office/drawing/2014/main" id="{9CAB190C-7011-41D8-8851-8E55C394D4F3}"/>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720" name="テキスト ボックス 719">
          <a:extLst>
            <a:ext uri="{FF2B5EF4-FFF2-40B4-BE49-F238E27FC236}">
              <a16:creationId xmlns:a16="http://schemas.microsoft.com/office/drawing/2014/main" id="{3F8FBFAC-CD55-4071-8A4F-1E370FCECEE4}"/>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721" name="テキスト ボックス 720">
          <a:extLst>
            <a:ext uri="{FF2B5EF4-FFF2-40B4-BE49-F238E27FC236}">
              <a16:creationId xmlns:a16="http://schemas.microsoft.com/office/drawing/2014/main" id="{FB86656A-6B61-4406-994F-9BD6A6C0C15E}"/>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722" name="テキスト ボックス 721">
          <a:extLst>
            <a:ext uri="{FF2B5EF4-FFF2-40B4-BE49-F238E27FC236}">
              <a16:creationId xmlns:a16="http://schemas.microsoft.com/office/drawing/2014/main" id="{C201A420-BCFE-4BEE-8C86-5A4FDB4009E5}"/>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723" name="テキスト ボックス 722">
          <a:extLst>
            <a:ext uri="{FF2B5EF4-FFF2-40B4-BE49-F238E27FC236}">
              <a16:creationId xmlns:a16="http://schemas.microsoft.com/office/drawing/2014/main" id="{E74E4F16-BF09-4DB8-8996-7CE1DDAF52B4}"/>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724" name="テキスト ボックス 723">
          <a:extLst>
            <a:ext uri="{FF2B5EF4-FFF2-40B4-BE49-F238E27FC236}">
              <a16:creationId xmlns:a16="http://schemas.microsoft.com/office/drawing/2014/main" id="{3AE2CC62-A3AD-4502-8AC9-2D4240213870}"/>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725" name="テキスト ボックス 724">
          <a:extLst>
            <a:ext uri="{FF2B5EF4-FFF2-40B4-BE49-F238E27FC236}">
              <a16:creationId xmlns:a16="http://schemas.microsoft.com/office/drawing/2014/main" id="{165CBBF2-DD86-4802-A8BC-77F3EFE226B4}"/>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726" name="テキスト ボックス 725">
          <a:extLst>
            <a:ext uri="{FF2B5EF4-FFF2-40B4-BE49-F238E27FC236}">
              <a16:creationId xmlns:a16="http://schemas.microsoft.com/office/drawing/2014/main" id="{A043DF32-9F19-4BE5-BA41-541B46CC8139}"/>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727" name="テキスト ボックス 726">
          <a:extLst>
            <a:ext uri="{FF2B5EF4-FFF2-40B4-BE49-F238E27FC236}">
              <a16:creationId xmlns:a16="http://schemas.microsoft.com/office/drawing/2014/main" id="{91A5A33E-C04A-4EAF-B40F-756A4026FF7C}"/>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728" name="テキスト ボックス 727">
          <a:extLst>
            <a:ext uri="{FF2B5EF4-FFF2-40B4-BE49-F238E27FC236}">
              <a16:creationId xmlns:a16="http://schemas.microsoft.com/office/drawing/2014/main" id="{36B6471C-ED32-493F-A691-A4210BF8C9BD}"/>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729" name="テキスト ボックス 728">
          <a:extLst>
            <a:ext uri="{FF2B5EF4-FFF2-40B4-BE49-F238E27FC236}">
              <a16:creationId xmlns:a16="http://schemas.microsoft.com/office/drawing/2014/main" id="{07917C31-A2E7-4523-A194-46B773F56737}"/>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730" name="テキスト ボックス 729">
          <a:extLst>
            <a:ext uri="{FF2B5EF4-FFF2-40B4-BE49-F238E27FC236}">
              <a16:creationId xmlns:a16="http://schemas.microsoft.com/office/drawing/2014/main" id="{A0002CB2-DA30-4CED-B3BF-ECE306BDAFC2}"/>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731" name="テキスト ボックス 730">
          <a:extLst>
            <a:ext uri="{FF2B5EF4-FFF2-40B4-BE49-F238E27FC236}">
              <a16:creationId xmlns:a16="http://schemas.microsoft.com/office/drawing/2014/main" id="{75EA54B1-F56C-43F6-8733-9A21DC17BE03}"/>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732" name="テキスト ボックス 731">
          <a:extLst>
            <a:ext uri="{FF2B5EF4-FFF2-40B4-BE49-F238E27FC236}">
              <a16:creationId xmlns:a16="http://schemas.microsoft.com/office/drawing/2014/main" id="{7DE59975-5131-4684-B36E-152B8EF7593D}"/>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733" name="テキスト ボックス 732">
          <a:extLst>
            <a:ext uri="{FF2B5EF4-FFF2-40B4-BE49-F238E27FC236}">
              <a16:creationId xmlns:a16="http://schemas.microsoft.com/office/drawing/2014/main" id="{309B9F8F-7864-48A2-B71B-6AC9A6D129D0}"/>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734" name="テキスト ボックス 733">
          <a:extLst>
            <a:ext uri="{FF2B5EF4-FFF2-40B4-BE49-F238E27FC236}">
              <a16:creationId xmlns:a16="http://schemas.microsoft.com/office/drawing/2014/main" id="{47AAE05E-BC69-4C31-BB15-5DEE4EE1BAFE}"/>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735" name="テキスト ボックス 734">
          <a:extLst>
            <a:ext uri="{FF2B5EF4-FFF2-40B4-BE49-F238E27FC236}">
              <a16:creationId xmlns:a16="http://schemas.microsoft.com/office/drawing/2014/main" id="{57DB3ED5-F308-4F1C-AA2F-DCF6065B70C3}"/>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736" name="テキスト ボックス 735">
          <a:extLst>
            <a:ext uri="{FF2B5EF4-FFF2-40B4-BE49-F238E27FC236}">
              <a16:creationId xmlns:a16="http://schemas.microsoft.com/office/drawing/2014/main" id="{835A59C9-B5A8-4AA5-BA86-7322710D85E4}"/>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737" name="テキスト ボックス 736">
          <a:extLst>
            <a:ext uri="{FF2B5EF4-FFF2-40B4-BE49-F238E27FC236}">
              <a16:creationId xmlns:a16="http://schemas.microsoft.com/office/drawing/2014/main" id="{6FC0587B-9B22-4D27-A690-B392C4CFA001}"/>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738" name="テキスト ボックス 737">
          <a:extLst>
            <a:ext uri="{FF2B5EF4-FFF2-40B4-BE49-F238E27FC236}">
              <a16:creationId xmlns:a16="http://schemas.microsoft.com/office/drawing/2014/main" id="{05A60213-DE58-4C06-A546-6EFF9F76667F}"/>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739" name="テキスト ボックス 738">
          <a:extLst>
            <a:ext uri="{FF2B5EF4-FFF2-40B4-BE49-F238E27FC236}">
              <a16:creationId xmlns:a16="http://schemas.microsoft.com/office/drawing/2014/main" id="{9D4911F7-14EA-4333-9842-6D76DA7625FE}"/>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740" name="テキスト ボックス 739">
          <a:extLst>
            <a:ext uri="{FF2B5EF4-FFF2-40B4-BE49-F238E27FC236}">
              <a16:creationId xmlns:a16="http://schemas.microsoft.com/office/drawing/2014/main" id="{1B9B5D2A-5ECC-4CFC-BFDE-47D5DCC56A6B}"/>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741" name="テキスト ボックス 740">
          <a:extLst>
            <a:ext uri="{FF2B5EF4-FFF2-40B4-BE49-F238E27FC236}">
              <a16:creationId xmlns:a16="http://schemas.microsoft.com/office/drawing/2014/main" id="{7ABBC52D-E9FA-405E-AE9E-DC6E9762F57D}"/>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742" name="テキスト ボックス 741">
          <a:extLst>
            <a:ext uri="{FF2B5EF4-FFF2-40B4-BE49-F238E27FC236}">
              <a16:creationId xmlns:a16="http://schemas.microsoft.com/office/drawing/2014/main" id="{66E13E3F-E802-42F4-A17E-6C5F33210828}"/>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743" name="テキスト ボックス 742">
          <a:extLst>
            <a:ext uri="{FF2B5EF4-FFF2-40B4-BE49-F238E27FC236}">
              <a16:creationId xmlns:a16="http://schemas.microsoft.com/office/drawing/2014/main" id="{BDCF2D13-D568-47A7-B04B-E29FAC48B12F}"/>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744" name="テキスト ボックス 743">
          <a:extLst>
            <a:ext uri="{FF2B5EF4-FFF2-40B4-BE49-F238E27FC236}">
              <a16:creationId xmlns:a16="http://schemas.microsoft.com/office/drawing/2014/main" id="{1287E40E-2B0A-472C-A8E1-D1CEC702F9F5}"/>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745" name="テキスト ボックス 744">
          <a:extLst>
            <a:ext uri="{FF2B5EF4-FFF2-40B4-BE49-F238E27FC236}">
              <a16:creationId xmlns:a16="http://schemas.microsoft.com/office/drawing/2014/main" id="{6B01520F-11E7-4AB0-99BF-89297B795262}"/>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746" name="テキスト ボックス 745">
          <a:extLst>
            <a:ext uri="{FF2B5EF4-FFF2-40B4-BE49-F238E27FC236}">
              <a16:creationId xmlns:a16="http://schemas.microsoft.com/office/drawing/2014/main" id="{EEDE3305-7EAF-4DF8-9814-2045A9BE44BC}"/>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747" name="テキスト ボックス 746">
          <a:extLst>
            <a:ext uri="{FF2B5EF4-FFF2-40B4-BE49-F238E27FC236}">
              <a16:creationId xmlns:a16="http://schemas.microsoft.com/office/drawing/2014/main" id="{2E6D3ED3-85AA-420B-BA27-9E0EC8E10447}"/>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748" name="テキスト ボックス 747">
          <a:extLst>
            <a:ext uri="{FF2B5EF4-FFF2-40B4-BE49-F238E27FC236}">
              <a16:creationId xmlns:a16="http://schemas.microsoft.com/office/drawing/2014/main" id="{1DC0B930-72CA-4BAD-AC2F-EDA17BB1DDF9}"/>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749" name="テキスト ボックス 748">
          <a:extLst>
            <a:ext uri="{FF2B5EF4-FFF2-40B4-BE49-F238E27FC236}">
              <a16:creationId xmlns:a16="http://schemas.microsoft.com/office/drawing/2014/main" id="{5ED2832C-B963-4FF4-9E0F-12774140546E}"/>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750" name="テキスト ボックス 749">
          <a:extLst>
            <a:ext uri="{FF2B5EF4-FFF2-40B4-BE49-F238E27FC236}">
              <a16:creationId xmlns:a16="http://schemas.microsoft.com/office/drawing/2014/main" id="{F899D405-5EA0-4AA3-9B5E-5314A690CB21}"/>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751" name="テキスト ボックス 750">
          <a:extLst>
            <a:ext uri="{FF2B5EF4-FFF2-40B4-BE49-F238E27FC236}">
              <a16:creationId xmlns:a16="http://schemas.microsoft.com/office/drawing/2014/main" id="{CC3E4D70-8FA5-4572-AE81-226B29ECA248}"/>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752" name="テキスト ボックス 751">
          <a:extLst>
            <a:ext uri="{FF2B5EF4-FFF2-40B4-BE49-F238E27FC236}">
              <a16:creationId xmlns:a16="http://schemas.microsoft.com/office/drawing/2014/main" id="{70E49078-5F5B-44C6-827E-F1AA553775F0}"/>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753" name="テキスト ボックス 752">
          <a:extLst>
            <a:ext uri="{FF2B5EF4-FFF2-40B4-BE49-F238E27FC236}">
              <a16:creationId xmlns:a16="http://schemas.microsoft.com/office/drawing/2014/main" id="{E2099EC9-0CF2-47D6-B1D3-A63B32EFCB51}"/>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754" name="テキスト ボックス 753">
          <a:extLst>
            <a:ext uri="{FF2B5EF4-FFF2-40B4-BE49-F238E27FC236}">
              <a16:creationId xmlns:a16="http://schemas.microsoft.com/office/drawing/2014/main" id="{57CD0812-3746-448C-A57A-552256750C39}"/>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755" name="テキスト ボックス 754">
          <a:extLst>
            <a:ext uri="{FF2B5EF4-FFF2-40B4-BE49-F238E27FC236}">
              <a16:creationId xmlns:a16="http://schemas.microsoft.com/office/drawing/2014/main" id="{9D6650F8-25E7-4ED5-96AA-4EFBB48F4720}"/>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756" name="テキスト ボックス 755">
          <a:extLst>
            <a:ext uri="{FF2B5EF4-FFF2-40B4-BE49-F238E27FC236}">
              <a16:creationId xmlns:a16="http://schemas.microsoft.com/office/drawing/2014/main" id="{FC41B3A3-6357-4A9E-995D-A59FBCE93F35}"/>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757" name="テキスト ボックス 756">
          <a:extLst>
            <a:ext uri="{FF2B5EF4-FFF2-40B4-BE49-F238E27FC236}">
              <a16:creationId xmlns:a16="http://schemas.microsoft.com/office/drawing/2014/main" id="{38107594-76D4-48ED-BEAA-1B6C50CBE065}"/>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758" name="テキスト ボックス 757">
          <a:extLst>
            <a:ext uri="{FF2B5EF4-FFF2-40B4-BE49-F238E27FC236}">
              <a16:creationId xmlns:a16="http://schemas.microsoft.com/office/drawing/2014/main" id="{A324D350-BB9E-4A6C-B5C1-BB59655742A9}"/>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759" name="テキスト ボックス 758">
          <a:extLst>
            <a:ext uri="{FF2B5EF4-FFF2-40B4-BE49-F238E27FC236}">
              <a16:creationId xmlns:a16="http://schemas.microsoft.com/office/drawing/2014/main" id="{EC1BE6E5-43E3-445F-A416-409DBE02D7E8}"/>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760" name="テキスト ボックス 759">
          <a:extLst>
            <a:ext uri="{FF2B5EF4-FFF2-40B4-BE49-F238E27FC236}">
              <a16:creationId xmlns:a16="http://schemas.microsoft.com/office/drawing/2014/main" id="{6F2990F3-688A-4BE3-B3A2-6EFDC53D9066}"/>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761" name="テキスト ボックス 760">
          <a:extLst>
            <a:ext uri="{FF2B5EF4-FFF2-40B4-BE49-F238E27FC236}">
              <a16:creationId xmlns:a16="http://schemas.microsoft.com/office/drawing/2014/main" id="{F626B958-467F-4C88-9360-03E676579AC4}"/>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762" name="テキスト ボックス 761">
          <a:extLst>
            <a:ext uri="{FF2B5EF4-FFF2-40B4-BE49-F238E27FC236}">
              <a16:creationId xmlns:a16="http://schemas.microsoft.com/office/drawing/2014/main" id="{F3CFEE46-B63B-469E-B69C-2F4156A816EA}"/>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763" name="テキスト ボックス 762">
          <a:extLst>
            <a:ext uri="{FF2B5EF4-FFF2-40B4-BE49-F238E27FC236}">
              <a16:creationId xmlns:a16="http://schemas.microsoft.com/office/drawing/2014/main" id="{5B1F5DB5-7275-41E4-98C9-A26EC19D37F6}"/>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764" name="テキスト ボックス 763">
          <a:extLst>
            <a:ext uri="{FF2B5EF4-FFF2-40B4-BE49-F238E27FC236}">
              <a16:creationId xmlns:a16="http://schemas.microsoft.com/office/drawing/2014/main" id="{3AD6B0C8-CFAF-42C5-ABB2-52B8D7C2D3CC}"/>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765" name="テキスト ボックス 764">
          <a:extLst>
            <a:ext uri="{FF2B5EF4-FFF2-40B4-BE49-F238E27FC236}">
              <a16:creationId xmlns:a16="http://schemas.microsoft.com/office/drawing/2014/main" id="{74B9F75C-BC06-4317-8043-420784CB7A33}"/>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766" name="テキスト ボックス 765">
          <a:extLst>
            <a:ext uri="{FF2B5EF4-FFF2-40B4-BE49-F238E27FC236}">
              <a16:creationId xmlns:a16="http://schemas.microsoft.com/office/drawing/2014/main" id="{68B53E73-E41D-4B1D-A891-FB1CAC84EEFC}"/>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767" name="テキスト ボックス 766">
          <a:extLst>
            <a:ext uri="{FF2B5EF4-FFF2-40B4-BE49-F238E27FC236}">
              <a16:creationId xmlns:a16="http://schemas.microsoft.com/office/drawing/2014/main" id="{32AA2C4D-7957-4A4A-B478-2AFBD34D8A51}"/>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768" name="テキスト ボックス 767">
          <a:extLst>
            <a:ext uri="{FF2B5EF4-FFF2-40B4-BE49-F238E27FC236}">
              <a16:creationId xmlns:a16="http://schemas.microsoft.com/office/drawing/2014/main" id="{35966054-0182-4DD8-9BB1-9383767A3E54}"/>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769" name="テキスト ボックス 768">
          <a:extLst>
            <a:ext uri="{FF2B5EF4-FFF2-40B4-BE49-F238E27FC236}">
              <a16:creationId xmlns:a16="http://schemas.microsoft.com/office/drawing/2014/main" id="{DF822E22-1510-4116-97F0-022A6A383600}"/>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rv01\027-ITIS-doc\01_&#38283;&#30330;doc\0947&#20303;&#23429;&#12456;&#12467;&#12509;&#12452;&#12531;&#12488;&#24615;&#33021;&#35388;&#26126;&#26360;&#30330;&#34892;&#12471;&#12473;&#12486;&#12512;\07&#36939;&#29992;\03&#12473;&#12509;&#12483;&#12488;&#36939;&#29992;\100401_&#12510;&#12473;&#12479;&#12513;&#12531;&#12486;\&#21942;&#26989;S_&#12456;&#12467;&#12509;&#12452;&#12531;&#12488;&#12510;&#12473;&#12479;&#30331;&#37682;&#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neDrive%20-%20LIXIL\inspiron\&#20303;&#23429;&#12509;&#12452;&#12531;&#12488;\&#9733;&#26032;&#31379;&#12522;&#12501;&#12457;&#12540;&#12512;\&#23550;&#35937;&#35069;&#21697;&#12522;&#12473;&#12488;\&#26368;&#32066;&#29256;&#65288;2.1&#20844;&#38283;&#20998;&#65289;\f&#12489;&#12450;&#25161;&#20132;&#25563;&#65288;&#26408;&#36896;&#12539;&#38750;&#26408;&#36896;&#20860;&#29992;&#65289;&#23550;&#35937;&#35069;&#21697;&#12522;&#12473;&#12488;%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窓型番登録"/>
      <sheetName val="ガラス型番登録"/>
      <sheetName val="ガラスマスタ登録"/>
      <sheetName val="ガラス製品マスタ登録"/>
      <sheetName val="開閉形式マスタ登録"/>
      <sheetName val="商品シリーズマスタ登録"/>
      <sheetName val="LIST"/>
      <sheetName val="m_mado_kataban"/>
      <sheetName val="m_glass_kataban"/>
      <sheetName val="m_glass"/>
      <sheetName val="m_glass_seihin"/>
      <sheetName val="m_kaihei"/>
      <sheetName val="m_shohin_series"/>
    </sheetNames>
    <sheetDataSet>
      <sheetData sheetId="0" refreshError="1"/>
      <sheetData sheetId="1" refreshError="1"/>
      <sheetData sheetId="2" refreshError="1"/>
      <sheetData sheetId="3" refreshError="1"/>
      <sheetData sheetId="4" refreshError="1"/>
      <sheetData sheetId="5"/>
      <sheetData sheetId="6" refreshError="1"/>
      <sheetData sheetId="7">
        <row r="3">
          <cell r="A3" t="str">
            <v>ガラス交換（汎用）</v>
          </cell>
          <cell r="D3" t="str">
            <v>樹脂</v>
          </cell>
          <cell r="G3" t="str">
            <v>Ⅰ･Ⅱ･Ⅲ･Ⅳ･Ⅴ地域</v>
          </cell>
        </row>
        <row r="4">
          <cell r="A4" t="str">
            <v>アタッチ付ＰＧ</v>
          </cell>
          <cell r="D4" t="str">
            <v>木製</v>
          </cell>
          <cell r="G4" t="str">
            <v>Ⅲ･Ⅳ･Ⅴ地域</v>
          </cell>
        </row>
        <row r="5">
          <cell r="A5" t="str">
            <v>外窓</v>
          </cell>
          <cell r="D5" t="str">
            <v>アルミ樹脂複合</v>
          </cell>
          <cell r="G5" t="str">
            <v>Ⅳ･Ⅴ地域</v>
          </cell>
        </row>
        <row r="6">
          <cell r="A6" t="str">
            <v>内窓</v>
          </cell>
          <cell r="D6" t="str">
            <v>アルミ形材断熱</v>
          </cell>
          <cell r="G6" t="str">
            <v>Ⅵ地域</v>
          </cell>
        </row>
        <row r="7">
          <cell r="D7" t="str">
            <v>アルミＰＧ</v>
          </cell>
        </row>
      </sheetData>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XIL対象製品リスト"/>
      <sheetName val="ドア扉交換適合製品"/>
      <sheetName val="a"/>
      <sheetName val="断熱等（PDF用）"/>
      <sheetName val="断熱等+防犯（PDF用）"/>
      <sheetName val="防犯（PDF用）"/>
      <sheetName val="防音（PDF用）"/>
      <sheetName val="検索画面"/>
      <sheetName val="補助額"/>
      <sheetName val="名前定義"/>
      <sheetName val="こどもエコグレード"/>
      <sheetName val="開閉形式記号"/>
      <sheetName val="サイズ"/>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ow r="2">
          <cell r="G2" t="str">
            <v>断熱等</v>
          </cell>
        </row>
      </sheetData>
      <sheetData sheetId="10" refreshError="1"/>
      <sheetData sheetId="11" refreshError="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A00FA-14AB-4DE3-AE3B-B6C980637EC1}">
  <sheetPr codeName="Sheet7"/>
  <dimension ref="A1:G21"/>
  <sheetViews>
    <sheetView workbookViewId="0">
      <pane ySplit="1" topLeftCell="A2" activePane="bottomLeft" state="frozen"/>
      <selection activeCell="AP2" sqref="AP2"/>
      <selection pane="bottomLeft" activeCell="J23" sqref="J23"/>
    </sheetView>
  </sheetViews>
  <sheetFormatPr defaultColWidth="9" defaultRowHeight="15.75" x14ac:dyDescent="0.4"/>
  <cols>
    <col min="1" max="1" width="8.5" style="3" bestFit="1" customWidth="1"/>
    <col min="2" max="6" width="9" style="3"/>
    <col min="7" max="7" width="32" style="3" bestFit="1" customWidth="1"/>
    <col min="8" max="16384" width="9" style="3"/>
  </cols>
  <sheetData>
    <row r="1" spans="1:7" x14ac:dyDescent="0.4">
      <c r="A1" s="1" t="s">
        <v>0</v>
      </c>
      <c r="B1" s="1" t="s">
        <v>1</v>
      </c>
      <c r="C1" s="1" t="s">
        <v>2</v>
      </c>
      <c r="D1" s="1" t="s">
        <v>3</v>
      </c>
      <c r="E1" s="1" t="s">
        <v>4</v>
      </c>
      <c r="F1" s="2" t="s">
        <v>5</v>
      </c>
      <c r="G1" s="2" t="s">
        <v>6</v>
      </c>
    </row>
    <row r="2" spans="1:7" x14ac:dyDescent="0.4">
      <c r="A2" s="4" t="s">
        <v>7</v>
      </c>
      <c r="B2" s="4"/>
      <c r="C2" s="4" t="s">
        <v>8</v>
      </c>
      <c r="D2" s="4">
        <v>0</v>
      </c>
      <c r="E2" s="4">
        <v>0.1</v>
      </c>
      <c r="F2" s="4"/>
      <c r="G2" s="4"/>
    </row>
    <row r="3" spans="1:7" x14ac:dyDescent="0.4">
      <c r="A3" s="4" t="s">
        <v>7</v>
      </c>
      <c r="B3" s="4"/>
      <c r="C3" s="4" t="s">
        <v>9</v>
      </c>
      <c r="D3" s="4">
        <v>0.1</v>
      </c>
      <c r="E3" s="4">
        <v>0.8</v>
      </c>
      <c r="F3" s="4"/>
      <c r="G3" s="4"/>
    </row>
    <row r="4" spans="1:7" x14ac:dyDescent="0.4">
      <c r="A4" s="4" t="s">
        <v>7</v>
      </c>
      <c r="B4" s="4"/>
      <c r="C4" s="4" t="s">
        <v>10</v>
      </c>
      <c r="D4" s="4">
        <v>0.8</v>
      </c>
      <c r="E4" s="4">
        <v>1.4</v>
      </c>
      <c r="F4" s="4"/>
      <c r="G4" s="4"/>
    </row>
    <row r="5" spans="1:7" x14ac:dyDescent="0.4">
      <c r="A5" s="4" t="s">
        <v>7</v>
      </c>
      <c r="B5" s="4"/>
      <c r="C5" s="4" t="s">
        <v>11</v>
      </c>
      <c r="D5" s="4">
        <v>1.4</v>
      </c>
      <c r="E5" s="4"/>
      <c r="F5" s="4"/>
      <c r="G5" s="4"/>
    </row>
    <row r="6" spans="1:7" x14ac:dyDescent="0.4">
      <c r="A6" s="4" t="s">
        <v>12</v>
      </c>
      <c r="B6" s="4"/>
      <c r="C6" s="4" t="s">
        <v>8</v>
      </c>
      <c r="D6" s="4">
        <v>0</v>
      </c>
      <c r="E6" s="4">
        <v>0.2</v>
      </c>
      <c r="F6" s="4"/>
      <c r="G6" s="4"/>
    </row>
    <row r="7" spans="1:7" x14ac:dyDescent="0.4">
      <c r="A7" s="4" t="s">
        <v>12</v>
      </c>
      <c r="B7" s="4"/>
      <c r="C7" s="4" t="s">
        <v>9</v>
      </c>
      <c r="D7" s="4">
        <v>0.2</v>
      </c>
      <c r="E7" s="4">
        <v>1.6</v>
      </c>
      <c r="F7" s="4"/>
      <c r="G7" s="4"/>
    </row>
    <row r="8" spans="1:7" x14ac:dyDescent="0.4">
      <c r="A8" s="4" t="s">
        <v>12</v>
      </c>
      <c r="B8" s="4"/>
      <c r="C8" s="4" t="s">
        <v>10</v>
      </c>
      <c r="D8" s="4">
        <v>1.6</v>
      </c>
      <c r="E8" s="4">
        <v>2.8</v>
      </c>
      <c r="F8" s="4"/>
      <c r="G8" s="4"/>
    </row>
    <row r="9" spans="1:7" x14ac:dyDescent="0.4">
      <c r="A9" s="4" t="s">
        <v>12</v>
      </c>
      <c r="B9" s="4"/>
      <c r="C9" s="4" t="s">
        <v>11</v>
      </c>
      <c r="D9" s="4">
        <v>2.8</v>
      </c>
      <c r="E9" s="4"/>
      <c r="F9" s="4"/>
      <c r="G9" s="4"/>
    </row>
    <row r="10" spans="1:7" x14ac:dyDescent="0.4">
      <c r="A10" s="4" t="s">
        <v>13</v>
      </c>
      <c r="B10" s="4"/>
      <c r="C10" s="4" t="s">
        <v>8</v>
      </c>
      <c r="D10" s="4">
        <v>0</v>
      </c>
      <c r="E10" s="4">
        <v>0.2</v>
      </c>
      <c r="F10" s="4"/>
      <c r="G10" s="4"/>
    </row>
    <row r="11" spans="1:7" x14ac:dyDescent="0.4">
      <c r="A11" s="4" t="s">
        <v>13</v>
      </c>
      <c r="B11" s="4"/>
      <c r="C11" s="4" t="s">
        <v>9</v>
      </c>
      <c r="D11" s="4">
        <v>0.2</v>
      </c>
      <c r="E11" s="4">
        <v>1.6</v>
      </c>
      <c r="F11" s="4"/>
      <c r="G11" s="4"/>
    </row>
    <row r="12" spans="1:7" x14ac:dyDescent="0.4">
      <c r="A12" s="4" t="s">
        <v>13</v>
      </c>
      <c r="B12" s="4"/>
      <c r="C12" s="4" t="s">
        <v>10</v>
      </c>
      <c r="D12" s="4">
        <v>1.6</v>
      </c>
      <c r="E12" s="4">
        <v>2.8</v>
      </c>
      <c r="F12" s="4"/>
      <c r="G12" s="4"/>
    </row>
    <row r="13" spans="1:7" x14ac:dyDescent="0.4">
      <c r="A13" s="4" t="s">
        <v>13</v>
      </c>
      <c r="B13" s="4"/>
      <c r="C13" s="4" t="s">
        <v>11</v>
      </c>
      <c r="D13" s="4">
        <v>2.8</v>
      </c>
      <c r="E13" s="4"/>
      <c r="F13" s="4"/>
      <c r="G13" s="4"/>
    </row>
    <row r="14" spans="1:7" x14ac:dyDescent="0.4">
      <c r="A14" s="4" t="s">
        <v>14</v>
      </c>
      <c r="B14" s="4" t="s">
        <v>15</v>
      </c>
      <c r="C14" s="4">
        <v>1</v>
      </c>
      <c r="D14" s="4">
        <v>1</v>
      </c>
      <c r="E14" s="4">
        <v>1.6</v>
      </c>
      <c r="F14" s="4" t="str">
        <f>B14&amp;C14</f>
        <v>D1</v>
      </c>
      <c r="G14" s="4" t="s">
        <v>16</v>
      </c>
    </row>
    <row r="15" spans="1:7" x14ac:dyDescent="0.4">
      <c r="A15" s="4" t="s">
        <v>14</v>
      </c>
      <c r="B15" s="4" t="s">
        <v>15</v>
      </c>
      <c r="C15" s="4">
        <v>2</v>
      </c>
      <c r="D15" s="4">
        <v>1.6</v>
      </c>
      <c r="E15" s="4">
        <v>1.8</v>
      </c>
      <c r="F15" s="4" t="str">
        <f t="shared" ref="F15:F21" si="0">B15&amp;C15</f>
        <v>D2</v>
      </c>
      <c r="G15" s="4" t="s">
        <v>17</v>
      </c>
    </row>
    <row r="16" spans="1:7" x14ac:dyDescent="0.4">
      <c r="A16" s="4" t="s">
        <v>14</v>
      </c>
      <c r="B16" s="4" t="s">
        <v>15</v>
      </c>
      <c r="C16" s="4">
        <v>3</v>
      </c>
      <c r="D16" s="4">
        <v>1.8</v>
      </c>
      <c r="E16" s="4">
        <v>2.8</v>
      </c>
      <c r="F16" s="4" t="str">
        <f t="shared" si="0"/>
        <v>D3</v>
      </c>
      <c r="G16" s="4" t="s">
        <v>18</v>
      </c>
    </row>
    <row r="17" spans="1:7" x14ac:dyDescent="0.4">
      <c r="A17" s="4" t="s">
        <v>14</v>
      </c>
      <c r="B17" s="4" t="s">
        <v>15</v>
      </c>
      <c r="C17" s="4">
        <v>4</v>
      </c>
      <c r="D17" s="4">
        <v>2.8</v>
      </c>
      <c r="E17" s="4"/>
      <c r="F17" s="4" t="str">
        <f t="shared" si="0"/>
        <v>D4</v>
      </c>
      <c r="G17" s="4" t="s">
        <v>19</v>
      </c>
    </row>
    <row r="18" spans="1:7" x14ac:dyDescent="0.4">
      <c r="A18" s="4" t="s">
        <v>14</v>
      </c>
      <c r="B18" s="4" t="s">
        <v>20</v>
      </c>
      <c r="C18" s="4">
        <v>1</v>
      </c>
      <c r="D18" s="4">
        <v>1</v>
      </c>
      <c r="E18" s="4">
        <v>1.6</v>
      </c>
      <c r="F18" s="4" t="str">
        <f t="shared" si="0"/>
        <v>E1</v>
      </c>
      <c r="G18" s="4" t="s">
        <v>16</v>
      </c>
    </row>
    <row r="19" spans="1:7" x14ac:dyDescent="0.4">
      <c r="A19" s="4" t="s">
        <v>14</v>
      </c>
      <c r="B19" s="4" t="s">
        <v>20</v>
      </c>
      <c r="C19" s="4">
        <v>2</v>
      </c>
      <c r="D19" s="4">
        <v>1.6</v>
      </c>
      <c r="E19" s="4">
        <v>2.8</v>
      </c>
      <c r="F19" s="4" t="str">
        <f t="shared" si="0"/>
        <v>E2</v>
      </c>
      <c r="G19" s="4" t="s">
        <v>21</v>
      </c>
    </row>
    <row r="20" spans="1:7" x14ac:dyDescent="0.4">
      <c r="A20" s="4" t="s">
        <v>14</v>
      </c>
      <c r="B20" s="4" t="s">
        <v>20</v>
      </c>
      <c r="C20" s="4">
        <v>3</v>
      </c>
      <c r="D20" s="4">
        <v>2.8</v>
      </c>
      <c r="E20" s="4">
        <v>3</v>
      </c>
      <c r="F20" s="4" t="str">
        <f t="shared" si="0"/>
        <v>E3</v>
      </c>
      <c r="G20" s="4" t="s">
        <v>22</v>
      </c>
    </row>
    <row r="21" spans="1:7" x14ac:dyDescent="0.4">
      <c r="A21" s="4" t="s">
        <v>14</v>
      </c>
      <c r="B21" s="4" t="s">
        <v>20</v>
      </c>
      <c r="C21" s="4">
        <v>4</v>
      </c>
      <c r="D21" s="4">
        <v>3</v>
      </c>
      <c r="E21" s="4"/>
      <c r="F21" s="4" t="str">
        <f t="shared" si="0"/>
        <v>E4</v>
      </c>
      <c r="G21" s="4" t="s">
        <v>19</v>
      </c>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7C12F-BE15-4B6E-9990-94630FA18CC6}">
  <sheetPr codeName="Sheet2">
    <pageSetUpPr fitToPage="1"/>
  </sheetPr>
  <dimension ref="A2:Z1340"/>
  <sheetViews>
    <sheetView showGridLines="0" tabSelected="1" zoomScale="55" zoomScaleNormal="55" zoomScaleSheetLayoutView="70" zoomScalePageLayoutView="55" workbookViewId="0">
      <pane ySplit="6" topLeftCell="A7" activePane="bottomLeft" state="frozen"/>
      <selection pane="bottomLeft" activeCell="B2" sqref="B2"/>
    </sheetView>
  </sheetViews>
  <sheetFormatPr defaultColWidth="7.625" defaultRowHeight="15.75" x14ac:dyDescent="0.4"/>
  <cols>
    <col min="1" max="1" width="4.625" style="5" customWidth="1"/>
    <col min="2" max="2" width="12.625" style="9" customWidth="1"/>
    <col min="3" max="3" width="22.625" style="9" customWidth="1"/>
    <col min="4" max="4" width="9.375" style="9" bestFit="1" customWidth="1"/>
    <col min="5" max="5" width="27.625" style="9" hidden="1" customWidth="1"/>
    <col min="6" max="6" width="90.625" style="8" customWidth="1"/>
    <col min="7" max="7" width="17.125" style="9" customWidth="1"/>
    <col min="8" max="8" width="14.625" style="9" customWidth="1"/>
    <col min="9" max="9" width="18.5" style="9" bestFit="1" customWidth="1"/>
    <col min="10" max="10" width="40.625" style="9" customWidth="1"/>
    <col min="11" max="11" width="32.625" style="9" customWidth="1"/>
    <col min="12" max="13" width="17.25" style="9" customWidth="1"/>
    <col min="14" max="14" width="12.625" style="9" customWidth="1"/>
    <col min="15" max="15" width="50.625" style="8" customWidth="1"/>
    <col min="16" max="16" width="12.625" style="18" customWidth="1"/>
    <col min="17" max="22" width="7.625" style="9" hidden="1" customWidth="1"/>
    <col min="23" max="23" width="0" style="9" hidden="1" customWidth="1"/>
    <col min="24" max="26" width="7.625" style="9"/>
    <col min="27" max="27" width="35.75" style="9" customWidth="1"/>
    <col min="28" max="28" width="21.75" style="9" customWidth="1"/>
    <col min="29" max="16384" width="7.625" style="9"/>
  </cols>
  <sheetData>
    <row r="2" spans="1:26" ht="24" customHeight="1" x14ac:dyDescent="0.4">
      <c r="B2" s="6" t="s">
        <v>165</v>
      </c>
      <c r="C2" s="7"/>
      <c r="D2" s="7"/>
      <c r="E2" s="7"/>
      <c r="O2" s="10"/>
      <c r="P2" s="11" t="s">
        <v>167</v>
      </c>
    </row>
    <row r="3" spans="1:26" ht="15.75" customHeight="1" x14ac:dyDescent="0.4">
      <c r="B3" s="7"/>
      <c r="C3" s="7"/>
      <c r="D3" s="7"/>
      <c r="E3" s="7"/>
      <c r="F3" s="12"/>
      <c r="G3" s="102"/>
      <c r="H3" s="102"/>
      <c r="I3" s="102"/>
      <c r="J3" s="102"/>
      <c r="K3" s="102"/>
      <c r="L3" s="102"/>
      <c r="M3" s="102"/>
      <c r="N3" s="102"/>
      <c r="O3" s="102"/>
      <c r="P3" s="102"/>
    </row>
    <row r="5" spans="1:26" ht="18.75" customHeight="1" x14ac:dyDescent="0.4">
      <c r="B5" s="106" t="s">
        <v>23</v>
      </c>
      <c r="C5" s="106" t="s">
        <v>24</v>
      </c>
      <c r="D5" s="106" t="s">
        <v>25</v>
      </c>
      <c r="E5" s="106" t="s">
        <v>26</v>
      </c>
      <c r="F5" s="98" t="s">
        <v>27</v>
      </c>
      <c r="G5" s="96" t="s">
        <v>28</v>
      </c>
      <c r="H5" s="103" t="s">
        <v>29</v>
      </c>
      <c r="I5" s="103"/>
      <c r="J5" s="96" t="s">
        <v>30</v>
      </c>
      <c r="K5" s="96" t="s">
        <v>31</v>
      </c>
      <c r="L5" s="96" t="s">
        <v>662</v>
      </c>
      <c r="M5" s="104" t="s">
        <v>651</v>
      </c>
      <c r="N5" s="96" t="s">
        <v>32</v>
      </c>
      <c r="O5" s="98" t="s">
        <v>33</v>
      </c>
      <c r="P5" s="100" t="s">
        <v>34</v>
      </c>
    </row>
    <row r="6" spans="1:26" ht="16.5" x14ac:dyDescent="0.4">
      <c r="B6" s="107"/>
      <c r="C6" s="107"/>
      <c r="D6" s="107"/>
      <c r="E6" s="107"/>
      <c r="F6" s="99"/>
      <c r="G6" s="97"/>
      <c r="H6" s="13" t="s">
        <v>35</v>
      </c>
      <c r="I6" s="13" t="s">
        <v>36</v>
      </c>
      <c r="J6" s="97"/>
      <c r="K6" s="97"/>
      <c r="L6" s="97"/>
      <c r="M6" s="105"/>
      <c r="N6" s="97"/>
      <c r="O6" s="99"/>
      <c r="P6" s="101"/>
    </row>
    <row r="7" spans="1:26" s="15" customFormat="1" ht="31.5" x14ac:dyDescent="0.4">
      <c r="A7" s="14"/>
      <c r="B7" s="15" t="s">
        <v>168</v>
      </c>
      <c r="C7" s="69" t="s">
        <v>295</v>
      </c>
      <c r="D7" s="15" t="s">
        <v>245</v>
      </c>
      <c r="F7" s="16" t="s">
        <v>296</v>
      </c>
      <c r="G7" s="15" t="s">
        <v>172</v>
      </c>
      <c r="H7" s="15" t="s">
        <v>121</v>
      </c>
      <c r="I7" s="15" t="s">
        <v>657</v>
      </c>
      <c r="J7" s="69" t="s">
        <v>202</v>
      </c>
      <c r="K7" s="15" t="s">
        <v>175</v>
      </c>
      <c r="L7" s="15" t="s">
        <v>297</v>
      </c>
      <c r="M7" s="15" t="s">
        <v>652</v>
      </c>
      <c r="N7" s="15" t="s">
        <v>177</v>
      </c>
      <c r="O7" s="16"/>
      <c r="P7" s="17">
        <v>45322</v>
      </c>
      <c r="Q7" s="15" t="s">
        <v>298</v>
      </c>
      <c r="R7" s="9" t="s">
        <v>297</v>
      </c>
      <c r="S7" s="9" t="s">
        <v>299</v>
      </c>
      <c r="T7" s="9" t="s">
        <v>300</v>
      </c>
      <c r="U7" s="9"/>
      <c r="V7" s="9">
        <v>0</v>
      </c>
      <c r="W7" s="9">
        <v>0</v>
      </c>
      <c r="X7" s="9"/>
      <c r="Y7" s="9"/>
      <c r="Z7" s="9"/>
    </row>
    <row r="8" spans="1:26" s="15" customFormat="1" ht="31.5" x14ac:dyDescent="0.4">
      <c r="A8" s="14"/>
      <c r="B8" s="15" t="s">
        <v>168</v>
      </c>
      <c r="C8" s="69" t="s">
        <v>295</v>
      </c>
      <c r="D8" s="15" t="s">
        <v>245</v>
      </c>
      <c r="F8" s="16" t="s">
        <v>296</v>
      </c>
      <c r="G8" s="15" t="s">
        <v>172</v>
      </c>
      <c r="H8" s="15" t="s">
        <v>121</v>
      </c>
      <c r="I8" s="15" t="s">
        <v>657</v>
      </c>
      <c r="J8" s="69" t="s">
        <v>202</v>
      </c>
      <c r="K8" s="15" t="s">
        <v>181</v>
      </c>
      <c r="L8" s="15" t="s">
        <v>301</v>
      </c>
      <c r="M8" s="15" t="s">
        <v>652</v>
      </c>
      <c r="N8" s="15" t="s">
        <v>177</v>
      </c>
      <c r="O8" s="16"/>
      <c r="P8" s="17">
        <v>45322</v>
      </c>
      <c r="Q8" s="15" t="s">
        <v>302</v>
      </c>
      <c r="R8" s="9" t="s">
        <v>301</v>
      </c>
      <c r="S8" s="9" t="s">
        <v>299</v>
      </c>
      <c r="T8" s="9" t="s">
        <v>300</v>
      </c>
      <c r="U8" s="9"/>
      <c r="V8" s="9">
        <v>0</v>
      </c>
      <c r="W8" s="9">
        <v>0</v>
      </c>
      <c r="X8" s="9"/>
      <c r="Y8" s="9"/>
      <c r="Z8" s="9"/>
    </row>
    <row r="9" spans="1:26" s="15" customFormat="1" ht="31.5" x14ac:dyDescent="0.4">
      <c r="A9" s="14"/>
      <c r="B9" s="15" t="s">
        <v>168</v>
      </c>
      <c r="C9" s="69" t="s">
        <v>295</v>
      </c>
      <c r="D9" s="15" t="s">
        <v>245</v>
      </c>
      <c r="F9" s="16" t="s">
        <v>296</v>
      </c>
      <c r="G9" s="15" t="s">
        <v>172</v>
      </c>
      <c r="H9" s="15" t="s">
        <v>121</v>
      </c>
      <c r="I9" s="15" t="s">
        <v>657</v>
      </c>
      <c r="J9" s="69" t="s">
        <v>202</v>
      </c>
      <c r="K9" s="15" t="s">
        <v>184</v>
      </c>
      <c r="L9" s="15" t="s">
        <v>303</v>
      </c>
      <c r="M9" s="15" t="s">
        <v>652</v>
      </c>
      <c r="N9" s="15" t="s">
        <v>177</v>
      </c>
      <c r="O9" s="16"/>
      <c r="P9" s="17">
        <v>45322</v>
      </c>
      <c r="Q9" s="15" t="s">
        <v>304</v>
      </c>
      <c r="R9" s="9" t="s">
        <v>303</v>
      </c>
      <c r="S9" s="9" t="s">
        <v>299</v>
      </c>
      <c r="T9" s="9" t="s">
        <v>300</v>
      </c>
      <c r="U9" s="9"/>
      <c r="V9" s="9">
        <v>0</v>
      </c>
      <c r="W9" s="9">
        <v>0</v>
      </c>
      <c r="X9" s="9"/>
      <c r="Y9" s="9"/>
      <c r="Z9" s="9"/>
    </row>
    <row r="10" spans="1:26" s="15" customFormat="1" ht="31.5" x14ac:dyDescent="0.4">
      <c r="A10" s="14"/>
      <c r="B10" s="15" t="s">
        <v>168</v>
      </c>
      <c r="C10" s="69" t="s">
        <v>295</v>
      </c>
      <c r="D10" s="15" t="s">
        <v>245</v>
      </c>
      <c r="F10" s="16" t="s">
        <v>296</v>
      </c>
      <c r="G10" s="15" t="s">
        <v>172</v>
      </c>
      <c r="H10" s="15" t="s">
        <v>121</v>
      </c>
      <c r="I10" s="15" t="s">
        <v>657</v>
      </c>
      <c r="J10" s="69" t="s">
        <v>202</v>
      </c>
      <c r="K10" s="15" t="s">
        <v>187</v>
      </c>
      <c r="L10" s="15" t="s">
        <v>305</v>
      </c>
      <c r="M10" s="15" t="s">
        <v>652</v>
      </c>
      <c r="N10" s="15" t="s">
        <v>177</v>
      </c>
      <c r="O10" s="16"/>
      <c r="P10" s="17">
        <v>45322</v>
      </c>
      <c r="Q10" s="15" t="s">
        <v>306</v>
      </c>
      <c r="R10" s="9" t="s">
        <v>305</v>
      </c>
      <c r="S10" s="9" t="s">
        <v>299</v>
      </c>
      <c r="T10" s="9" t="s">
        <v>300</v>
      </c>
      <c r="U10" s="9"/>
      <c r="V10" s="9">
        <v>0</v>
      </c>
      <c r="W10" s="9">
        <v>0</v>
      </c>
      <c r="X10" s="9"/>
      <c r="Y10" s="9"/>
      <c r="Z10" s="9"/>
    </row>
    <row r="11" spans="1:26" s="15" customFormat="1" ht="31.5" x14ac:dyDescent="0.4">
      <c r="A11" s="14"/>
      <c r="B11" s="15" t="s">
        <v>168</v>
      </c>
      <c r="C11" s="69" t="s">
        <v>295</v>
      </c>
      <c r="D11" s="15" t="s">
        <v>307</v>
      </c>
      <c r="F11" s="16" t="s">
        <v>308</v>
      </c>
      <c r="G11" s="15" t="s">
        <v>172</v>
      </c>
      <c r="H11" s="15" t="s">
        <v>122</v>
      </c>
      <c r="I11" s="15" t="s">
        <v>658</v>
      </c>
      <c r="J11" s="69" t="s">
        <v>202</v>
      </c>
      <c r="K11" s="15" t="s">
        <v>175</v>
      </c>
      <c r="L11" s="15" t="s">
        <v>309</v>
      </c>
      <c r="M11" s="15" t="s">
        <v>652</v>
      </c>
      <c r="N11" s="15" t="s">
        <v>177</v>
      </c>
      <c r="O11" s="16"/>
      <c r="P11" s="17">
        <v>45322</v>
      </c>
      <c r="Q11" s="15" t="s">
        <v>310</v>
      </c>
      <c r="R11" s="9" t="s">
        <v>309</v>
      </c>
      <c r="S11" s="9" t="s">
        <v>311</v>
      </c>
      <c r="T11" s="9" t="s">
        <v>312</v>
      </c>
      <c r="U11" s="9"/>
      <c r="V11" s="9">
        <v>0</v>
      </c>
      <c r="W11" s="9">
        <v>0</v>
      </c>
      <c r="X11" s="9"/>
      <c r="Y11" s="9"/>
      <c r="Z11" s="9"/>
    </row>
    <row r="12" spans="1:26" s="15" customFormat="1" ht="31.5" x14ac:dyDescent="0.4">
      <c r="A12" s="14"/>
      <c r="B12" s="15" t="s">
        <v>168</v>
      </c>
      <c r="C12" s="69" t="s">
        <v>295</v>
      </c>
      <c r="D12" s="15" t="s">
        <v>307</v>
      </c>
      <c r="F12" s="16" t="s">
        <v>308</v>
      </c>
      <c r="G12" s="15" t="s">
        <v>172</v>
      </c>
      <c r="H12" s="15" t="s">
        <v>122</v>
      </c>
      <c r="I12" s="15" t="s">
        <v>658</v>
      </c>
      <c r="J12" s="69" t="s">
        <v>202</v>
      </c>
      <c r="K12" s="15" t="s">
        <v>181</v>
      </c>
      <c r="L12" s="15" t="s">
        <v>313</v>
      </c>
      <c r="M12" s="15" t="s">
        <v>652</v>
      </c>
      <c r="N12" s="15" t="s">
        <v>177</v>
      </c>
      <c r="O12" s="16"/>
      <c r="P12" s="17">
        <v>45322</v>
      </c>
      <c r="Q12" s="15" t="s">
        <v>314</v>
      </c>
      <c r="R12" s="9" t="s">
        <v>313</v>
      </c>
      <c r="S12" s="9" t="s">
        <v>311</v>
      </c>
      <c r="T12" s="9" t="s">
        <v>312</v>
      </c>
      <c r="U12" s="9"/>
      <c r="V12" s="9">
        <v>0</v>
      </c>
      <c r="W12" s="9">
        <v>0</v>
      </c>
      <c r="X12" s="9"/>
      <c r="Y12" s="9"/>
      <c r="Z12" s="9"/>
    </row>
    <row r="13" spans="1:26" s="15" customFormat="1" ht="31.5" x14ac:dyDescent="0.4">
      <c r="A13" s="14"/>
      <c r="B13" s="15" t="s">
        <v>168</v>
      </c>
      <c r="C13" s="69" t="s">
        <v>295</v>
      </c>
      <c r="D13" s="15" t="s">
        <v>307</v>
      </c>
      <c r="F13" s="16" t="s">
        <v>308</v>
      </c>
      <c r="G13" s="15" t="s">
        <v>172</v>
      </c>
      <c r="H13" s="15" t="s">
        <v>122</v>
      </c>
      <c r="I13" s="15" t="s">
        <v>658</v>
      </c>
      <c r="J13" s="69" t="s">
        <v>202</v>
      </c>
      <c r="K13" s="15" t="s">
        <v>184</v>
      </c>
      <c r="L13" s="15" t="s">
        <v>315</v>
      </c>
      <c r="M13" s="15" t="s">
        <v>652</v>
      </c>
      <c r="N13" s="15" t="s">
        <v>177</v>
      </c>
      <c r="O13" s="16"/>
      <c r="P13" s="17">
        <v>45322</v>
      </c>
      <c r="Q13" s="15" t="s">
        <v>316</v>
      </c>
      <c r="R13" s="9" t="s">
        <v>315</v>
      </c>
      <c r="S13" s="9" t="s">
        <v>311</v>
      </c>
      <c r="T13" s="9" t="s">
        <v>312</v>
      </c>
      <c r="U13" s="9"/>
      <c r="V13" s="9">
        <v>0</v>
      </c>
      <c r="W13" s="9">
        <v>0</v>
      </c>
      <c r="X13" s="9"/>
      <c r="Y13" s="9"/>
      <c r="Z13" s="9"/>
    </row>
    <row r="14" spans="1:26" s="15" customFormat="1" ht="31.5" x14ac:dyDescent="0.4">
      <c r="A14" s="14"/>
      <c r="B14" s="15" t="s">
        <v>168</v>
      </c>
      <c r="C14" s="69" t="s">
        <v>295</v>
      </c>
      <c r="D14" s="15" t="s">
        <v>307</v>
      </c>
      <c r="F14" s="16" t="s">
        <v>308</v>
      </c>
      <c r="G14" s="15" t="s">
        <v>172</v>
      </c>
      <c r="H14" s="15" t="s">
        <v>122</v>
      </c>
      <c r="I14" s="15" t="s">
        <v>658</v>
      </c>
      <c r="J14" s="69" t="s">
        <v>202</v>
      </c>
      <c r="K14" s="15" t="s">
        <v>187</v>
      </c>
      <c r="L14" s="15" t="s">
        <v>317</v>
      </c>
      <c r="M14" s="15" t="s">
        <v>652</v>
      </c>
      <c r="N14" s="15" t="s">
        <v>177</v>
      </c>
      <c r="O14" s="16"/>
      <c r="P14" s="17">
        <v>45322</v>
      </c>
      <c r="Q14" s="15" t="s">
        <v>318</v>
      </c>
      <c r="R14" s="9" t="s">
        <v>317</v>
      </c>
      <c r="S14" s="9" t="s">
        <v>311</v>
      </c>
      <c r="T14" s="9" t="s">
        <v>312</v>
      </c>
      <c r="U14" s="9"/>
      <c r="V14" s="9">
        <v>0</v>
      </c>
      <c r="W14" s="9">
        <v>0</v>
      </c>
      <c r="X14" s="9"/>
      <c r="Y14" s="9"/>
      <c r="Z14" s="9"/>
    </row>
    <row r="15" spans="1:26" s="15" customFormat="1" ht="31.5" x14ac:dyDescent="0.4">
      <c r="A15" s="14"/>
      <c r="B15" s="15" t="s">
        <v>168</v>
      </c>
      <c r="C15" s="69" t="s">
        <v>295</v>
      </c>
      <c r="D15" s="15" t="s">
        <v>245</v>
      </c>
      <c r="F15" s="16" t="s">
        <v>329</v>
      </c>
      <c r="G15" s="15" t="s">
        <v>172</v>
      </c>
      <c r="H15" s="15" t="s">
        <v>160</v>
      </c>
      <c r="I15" s="15" t="s">
        <v>659</v>
      </c>
      <c r="J15" s="15" t="s">
        <v>330</v>
      </c>
      <c r="K15" s="15" t="s">
        <v>175</v>
      </c>
      <c r="L15" s="15" t="s">
        <v>331</v>
      </c>
      <c r="M15" s="15" t="s">
        <v>652</v>
      </c>
      <c r="N15" s="15" t="s">
        <v>177</v>
      </c>
      <c r="O15" s="16"/>
      <c r="P15" s="17">
        <v>45322</v>
      </c>
      <c r="Q15" s="15" t="s">
        <v>332</v>
      </c>
      <c r="R15" s="9" t="s">
        <v>331</v>
      </c>
      <c r="S15" s="9" t="s">
        <v>333</v>
      </c>
      <c r="T15" s="9" t="s">
        <v>334</v>
      </c>
      <c r="U15" s="9"/>
      <c r="V15" s="9">
        <v>0</v>
      </c>
      <c r="W15" s="9">
        <v>0</v>
      </c>
      <c r="X15" s="9"/>
      <c r="Y15" s="9"/>
      <c r="Z15" s="9"/>
    </row>
    <row r="16" spans="1:26" s="15" customFormat="1" ht="31.5" x14ac:dyDescent="0.4">
      <c r="A16" s="14"/>
      <c r="B16" s="15" t="s">
        <v>168</v>
      </c>
      <c r="C16" s="69" t="s">
        <v>295</v>
      </c>
      <c r="D16" s="15" t="s">
        <v>245</v>
      </c>
      <c r="F16" s="16" t="s">
        <v>329</v>
      </c>
      <c r="G16" s="15" t="s">
        <v>172</v>
      </c>
      <c r="H16" s="15" t="s">
        <v>160</v>
      </c>
      <c r="I16" s="15" t="s">
        <v>659</v>
      </c>
      <c r="J16" s="15" t="s">
        <v>330</v>
      </c>
      <c r="K16" s="15" t="s">
        <v>181</v>
      </c>
      <c r="L16" s="15" t="s">
        <v>335</v>
      </c>
      <c r="M16" s="15" t="s">
        <v>652</v>
      </c>
      <c r="N16" s="15" t="s">
        <v>177</v>
      </c>
      <c r="O16" s="16"/>
      <c r="P16" s="17">
        <v>45322</v>
      </c>
      <c r="Q16" s="15" t="s">
        <v>336</v>
      </c>
      <c r="R16" s="9" t="s">
        <v>335</v>
      </c>
      <c r="S16" s="9" t="s">
        <v>333</v>
      </c>
      <c r="T16" s="9" t="s">
        <v>334</v>
      </c>
      <c r="U16" s="9"/>
      <c r="V16" s="9">
        <v>0</v>
      </c>
      <c r="W16" s="9">
        <v>0</v>
      </c>
      <c r="X16" s="9"/>
      <c r="Y16" s="9"/>
      <c r="Z16" s="9"/>
    </row>
    <row r="17" spans="2:23" ht="31.5" x14ac:dyDescent="0.4">
      <c r="B17" s="15" t="s">
        <v>168</v>
      </c>
      <c r="C17" s="69" t="s">
        <v>295</v>
      </c>
      <c r="D17" s="15" t="s">
        <v>245</v>
      </c>
      <c r="E17" s="15"/>
      <c r="F17" s="16" t="s">
        <v>329</v>
      </c>
      <c r="G17" s="15" t="s">
        <v>172</v>
      </c>
      <c r="H17" s="15" t="s">
        <v>160</v>
      </c>
      <c r="I17" s="15" t="s">
        <v>659</v>
      </c>
      <c r="J17" s="15" t="s">
        <v>330</v>
      </c>
      <c r="K17" s="15" t="s">
        <v>184</v>
      </c>
      <c r="L17" s="15" t="s">
        <v>337</v>
      </c>
      <c r="M17" s="15" t="s">
        <v>652</v>
      </c>
      <c r="N17" s="15" t="s">
        <v>177</v>
      </c>
      <c r="O17" s="16"/>
      <c r="P17" s="17">
        <v>45322</v>
      </c>
      <c r="Q17" s="15" t="s">
        <v>338</v>
      </c>
      <c r="R17" s="9" t="s">
        <v>337</v>
      </c>
      <c r="S17" s="9" t="s">
        <v>333</v>
      </c>
      <c r="T17" s="9" t="s">
        <v>334</v>
      </c>
      <c r="V17" s="9">
        <v>0</v>
      </c>
      <c r="W17" s="9">
        <v>0</v>
      </c>
    </row>
    <row r="18" spans="2:23" ht="31.5" x14ac:dyDescent="0.4">
      <c r="B18" s="15" t="s">
        <v>168</v>
      </c>
      <c r="C18" s="69" t="s">
        <v>295</v>
      </c>
      <c r="D18" s="15" t="s">
        <v>245</v>
      </c>
      <c r="E18" s="15"/>
      <c r="F18" s="16" t="s">
        <v>329</v>
      </c>
      <c r="G18" s="15" t="s">
        <v>172</v>
      </c>
      <c r="H18" s="15" t="s">
        <v>160</v>
      </c>
      <c r="I18" s="15" t="s">
        <v>659</v>
      </c>
      <c r="J18" s="15" t="s">
        <v>330</v>
      </c>
      <c r="K18" s="15" t="s">
        <v>187</v>
      </c>
      <c r="L18" s="15" t="s">
        <v>339</v>
      </c>
      <c r="M18" s="15" t="s">
        <v>652</v>
      </c>
      <c r="N18" s="15" t="s">
        <v>177</v>
      </c>
      <c r="O18" s="16"/>
      <c r="P18" s="17">
        <v>45322</v>
      </c>
      <c r="Q18" s="15" t="s">
        <v>340</v>
      </c>
      <c r="R18" s="9" t="s">
        <v>339</v>
      </c>
      <c r="S18" s="9" t="s">
        <v>333</v>
      </c>
      <c r="T18" s="9" t="s">
        <v>334</v>
      </c>
      <c r="V18" s="9">
        <v>0</v>
      </c>
      <c r="W18" s="9">
        <v>0</v>
      </c>
    </row>
    <row r="19" spans="2:23" ht="31.5" x14ac:dyDescent="0.4">
      <c r="B19" s="15" t="s">
        <v>168</v>
      </c>
      <c r="C19" s="69" t="s">
        <v>295</v>
      </c>
      <c r="D19" s="15" t="s">
        <v>307</v>
      </c>
      <c r="E19" s="15"/>
      <c r="F19" s="16" t="s">
        <v>352</v>
      </c>
      <c r="G19" s="15" t="s">
        <v>172</v>
      </c>
      <c r="H19" s="15" t="s">
        <v>160</v>
      </c>
      <c r="I19" s="15" t="s">
        <v>659</v>
      </c>
      <c r="J19" s="15" t="s">
        <v>330</v>
      </c>
      <c r="K19" s="15" t="s">
        <v>175</v>
      </c>
      <c r="L19" s="15" t="s">
        <v>353</v>
      </c>
      <c r="M19" s="15" t="s">
        <v>652</v>
      </c>
      <c r="N19" s="15" t="s">
        <v>177</v>
      </c>
      <c r="O19" s="16"/>
      <c r="P19" s="17">
        <v>45322</v>
      </c>
      <c r="Q19" s="15" t="s">
        <v>354</v>
      </c>
      <c r="R19" s="9" t="s">
        <v>353</v>
      </c>
      <c r="S19" s="9" t="s">
        <v>355</v>
      </c>
      <c r="T19" s="9" t="s">
        <v>345</v>
      </c>
      <c r="V19" s="9">
        <v>0</v>
      </c>
      <c r="W19" s="9">
        <v>0</v>
      </c>
    </row>
    <row r="20" spans="2:23" ht="31.5" x14ac:dyDescent="0.4">
      <c r="B20" s="15" t="s">
        <v>168</v>
      </c>
      <c r="C20" s="69" t="s">
        <v>295</v>
      </c>
      <c r="D20" s="15" t="s">
        <v>307</v>
      </c>
      <c r="E20" s="15"/>
      <c r="F20" s="16" t="s">
        <v>352</v>
      </c>
      <c r="G20" s="15" t="s">
        <v>172</v>
      </c>
      <c r="H20" s="15" t="s">
        <v>160</v>
      </c>
      <c r="I20" s="15" t="s">
        <v>659</v>
      </c>
      <c r="J20" s="15" t="s">
        <v>330</v>
      </c>
      <c r="K20" s="15" t="s">
        <v>181</v>
      </c>
      <c r="L20" s="15" t="s">
        <v>356</v>
      </c>
      <c r="M20" s="15" t="s">
        <v>652</v>
      </c>
      <c r="N20" s="15" t="s">
        <v>177</v>
      </c>
      <c r="O20" s="16"/>
      <c r="P20" s="17">
        <v>45322</v>
      </c>
      <c r="Q20" s="15" t="s">
        <v>357</v>
      </c>
      <c r="R20" s="9" t="s">
        <v>356</v>
      </c>
      <c r="S20" s="9" t="s">
        <v>355</v>
      </c>
      <c r="T20" s="9" t="s">
        <v>345</v>
      </c>
      <c r="V20" s="9">
        <v>0</v>
      </c>
      <c r="W20" s="9">
        <v>0</v>
      </c>
    </row>
    <row r="21" spans="2:23" ht="31.5" x14ac:dyDescent="0.4">
      <c r="B21" s="15" t="s">
        <v>168</v>
      </c>
      <c r="C21" s="69" t="s">
        <v>295</v>
      </c>
      <c r="D21" s="15" t="s">
        <v>307</v>
      </c>
      <c r="E21" s="15"/>
      <c r="F21" s="16" t="s">
        <v>352</v>
      </c>
      <c r="G21" s="15" t="s">
        <v>172</v>
      </c>
      <c r="H21" s="15" t="s">
        <v>160</v>
      </c>
      <c r="I21" s="15" t="s">
        <v>659</v>
      </c>
      <c r="J21" s="15" t="s">
        <v>330</v>
      </c>
      <c r="K21" s="15" t="s">
        <v>184</v>
      </c>
      <c r="L21" s="15" t="s">
        <v>358</v>
      </c>
      <c r="M21" s="15" t="s">
        <v>652</v>
      </c>
      <c r="N21" s="15" t="s">
        <v>177</v>
      </c>
      <c r="O21" s="16"/>
      <c r="P21" s="17">
        <v>45322</v>
      </c>
      <c r="Q21" s="15" t="s">
        <v>359</v>
      </c>
      <c r="R21" s="9" t="s">
        <v>358</v>
      </c>
      <c r="S21" s="9" t="s">
        <v>355</v>
      </c>
      <c r="T21" s="9" t="s">
        <v>345</v>
      </c>
      <c r="V21" s="9">
        <v>0</v>
      </c>
      <c r="W21" s="9">
        <v>0</v>
      </c>
    </row>
    <row r="22" spans="2:23" ht="31.5" x14ac:dyDescent="0.4">
      <c r="B22" s="15" t="s">
        <v>168</v>
      </c>
      <c r="C22" s="69" t="s">
        <v>295</v>
      </c>
      <c r="D22" s="15" t="s">
        <v>307</v>
      </c>
      <c r="E22" s="15"/>
      <c r="F22" s="16" t="s">
        <v>352</v>
      </c>
      <c r="G22" s="15" t="s">
        <v>172</v>
      </c>
      <c r="H22" s="15" t="s">
        <v>160</v>
      </c>
      <c r="I22" s="15" t="s">
        <v>659</v>
      </c>
      <c r="J22" s="15" t="s">
        <v>330</v>
      </c>
      <c r="K22" s="15" t="s">
        <v>187</v>
      </c>
      <c r="L22" s="15" t="s">
        <v>360</v>
      </c>
      <c r="M22" s="15" t="s">
        <v>652</v>
      </c>
      <c r="N22" s="15" t="s">
        <v>177</v>
      </c>
      <c r="O22" s="16"/>
      <c r="P22" s="17">
        <v>45322</v>
      </c>
      <c r="Q22" s="15" t="s">
        <v>361</v>
      </c>
      <c r="R22" s="9" t="s">
        <v>360</v>
      </c>
      <c r="S22" s="9" t="s">
        <v>355</v>
      </c>
      <c r="T22" s="9" t="s">
        <v>345</v>
      </c>
      <c r="V22" s="9">
        <v>0</v>
      </c>
      <c r="W22" s="9">
        <v>0</v>
      </c>
    </row>
    <row r="23" spans="2:23" ht="31.5" x14ac:dyDescent="0.4">
      <c r="B23" s="15" t="s">
        <v>168</v>
      </c>
      <c r="C23" s="69" t="s">
        <v>295</v>
      </c>
      <c r="D23" s="15" t="s">
        <v>170</v>
      </c>
      <c r="E23" s="15"/>
      <c r="F23" s="16" t="s">
        <v>319</v>
      </c>
      <c r="G23" s="15" t="s">
        <v>172</v>
      </c>
      <c r="H23" s="15" t="s">
        <v>162</v>
      </c>
      <c r="I23" s="15" t="s">
        <v>173</v>
      </c>
      <c r="J23" s="69" t="s">
        <v>191</v>
      </c>
      <c r="K23" s="15" t="s">
        <v>175</v>
      </c>
      <c r="L23" s="15" t="s">
        <v>320</v>
      </c>
      <c r="M23" s="15" t="s">
        <v>652</v>
      </c>
      <c r="N23" s="15" t="s">
        <v>177</v>
      </c>
      <c r="O23" s="16"/>
      <c r="P23" s="17">
        <v>45322</v>
      </c>
      <c r="Q23" s="15" t="s">
        <v>321</v>
      </c>
      <c r="R23" s="9" t="s">
        <v>320</v>
      </c>
      <c r="S23" s="9" t="s">
        <v>322</v>
      </c>
      <c r="T23" s="9" t="s">
        <v>312</v>
      </c>
      <c r="V23" s="9">
        <v>0</v>
      </c>
      <c r="W23" s="9">
        <v>0</v>
      </c>
    </row>
    <row r="24" spans="2:23" ht="31.5" x14ac:dyDescent="0.4">
      <c r="B24" s="15" t="s">
        <v>168</v>
      </c>
      <c r="C24" s="69" t="s">
        <v>295</v>
      </c>
      <c r="D24" s="15" t="s">
        <v>170</v>
      </c>
      <c r="E24" s="15"/>
      <c r="F24" s="16" t="s">
        <v>319</v>
      </c>
      <c r="G24" s="15" t="s">
        <v>172</v>
      </c>
      <c r="H24" s="15" t="s">
        <v>162</v>
      </c>
      <c r="I24" s="15" t="s">
        <v>173</v>
      </c>
      <c r="J24" s="69" t="s">
        <v>191</v>
      </c>
      <c r="K24" s="15" t="s">
        <v>181</v>
      </c>
      <c r="L24" s="15" t="s">
        <v>323</v>
      </c>
      <c r="M24" s="15" t="s">
        <v>652</v>
      </c>
      <c r="N24" s="15" t="s">
        <v>177</v>
      </c>
      <c r="O24" s="16"/>
      <c r="P24" s="17">
        <v>45322</v>
      </c>
      <c r="Q24" s="15" t="s">
        <v>324</v>
      </c>
      <c r="R24" s="9" t="s">
        <v>323</v>
      </c>
      <c r="S24" s="9" t="s">
        <v>322</v>
      </c>
      <c r="T24" s="9" t="s">
        <v>312</v>
      </c>
      <c r="V24" s="9">
        <v>0</v>
      </c>
      <c r="W24" s="9">
        <v>0</v>
      </c>
    </row>
    <row r="25" spans="2:23" ht="31.5" x14ac:dyDescent="0.4">
      <c r="B25" s="15" t="s">
        <v>168</v>
      </c>
      <c r="C25" s="69" t="s">
        <v>295</v>
      </c>
      <c r="D25" s="15" t="s">
        <v>170</v>
      </c>
      <c r="E25" s="15"/>
      <c r="F25" s="16" t="s">
        <v>319</v>
      </c>
      <c r="G25" s="15" t="s">
        <v>172</v>
      </c>
      <c r="H25" s="15" t="s">
        <v>162</v>
      </c>
      <c r="I25" s="15" t="s">
        <v>173</v>
      </c>
      <c r="J25" s="69" t="s">
        <v>191</v>
      </c>
      <c r="K25" s="15" t="s">
        <v>184</v>
      </c>
      <c r="L25" s="15" t="s">
        <v>325</v>
      </c>
      <c r="M25" s="15" t="s">
        <v>652</v>
      </c>
      <c r="N25" s="15" t="s">
        <v>177</v>
      </c>
      <c r="O25" s="16"/>
      <c r="P25" s="17">
        <v>45322</v>
      </c>
      <c r="Q25" s="15" t="s">
        <v>326</v>
      </c>
      <c r="R25" s="9" t="s">
        <v>325</v>
      </c>
      <c r="S25" s="9" t="s">
        <v>322</v>
      </c>
      <c r="T25" s="9" t="s">
        <v>312</v>
      </c>
      <c r="V25" s="9">
        <v>0</v>
      </c>
      <c r="W25" s="9">
        <v>0</v>
      </c>
    </row>
    <row r="26" spans="2:23" ht="31.5" x14ac:dyDescent="0.4">
      <c r="B26" s="15" t="s">
        <v>168</v>
      </c>
      <c r="C26" s="69" t="s">
        <v>295</v>
      </c>
      <c r="D26" s="15" t="s">
        <v>170</v>
      </c>
      <c r="E26" s="15"/>
      <c r="F26" s="16" t="s">
        <v>319</v>
      </c>
      <c r="G26" s="15" t="s">
        <v>172</v>
      </c>
      <c r="H26" s="15" t="s">
        <v>162</v>
      </c>
      <c r="I26" s="15" t="s">
        <v>173</v>
      </c>
      <c r="J26" s="69" t="s">
        <v>191</v>
      </c>
      <c r="K26" s="15" t="s">
        <v>187</v>
      </c>
      <c r="L26" s="15" t="s">
        <v>327</v>
      </c>
      <c r="M26" s="15" t="s">
        <v>652</v>
      </c>
      <c r="N26" s="15" t="s">
        <v>177</v>
      </c>
      <c r="O26" s="16"/>
      <c r="P26" s="17">
        <v>45322</v>
      </c>
      <c r="Q26" s="15" t="s">
        <v>328</v>
      </c>
      <c r="R26" s="9" t="s">
        <v>327</v>
      </c>
      <c r="S26" s="9" t="s">
        <v>322</v>
      </c>
      <c r="T26" s="9" t="s">
        <v>312</v>
      </c>
      <c r="V26" s="9">
        <v>0</v>
      </c>
      <c r="W26" s="9">
        <v>0</v>
      </c>
    </row>
    <row r="27" spans="2:23" ht="31.5" x14ac:dyDescent="0.4">
      <c r="B27" s="15" t="s">
        <v>168</v>
      </c>
      <c r="C27" s="69" t="s">
        <v>295</v>
      </c>
      <c r="D27" s="15" t="s">
        <v>170</v>
      </c>
      <c r="E27" s="15"/>
      <c r="F27" s="16" t="s">
        <v>341</v>
      </c>
      <c r="G27" s="15" t="s">
        <v>172</v>
      </c>
      <c r="H27" s="15" t="s">
        <v>162</v>
      </c>
      <c r="I27" s="15" t="s">
        <v>173</v>
      </c>
      <c r="J27" s="69" t="s">
        <v>174</v>
      </c>
      <c r="K27" s="15" t="s">
        <v>175</v>
      </c>
      <c r="L27" s="15" t="s">
        <v>342</v>
      </c>
      <c r="M27" s="15" t="s">
        <v>652</v>
      </c>
      <c r="N27" s="15" t="s">
        <v>177</v>
      </c>
      <c r="O27" s="16"/>
      <c r="P27" s="17">
        <v>45322</v>
      </c>
      <c r="Q27" s="15" t="s">
        <v>343</v>
      </c>
      <c r="R27" s="9" t="s">
        <v>342</v>
      </c>
      <c r="S27" s="9" t="s">
        <v>344</v>
      </c>
      <c r="T27" s="9" t="s">
        <v>345</v>
      </c>
      <c r="V27" s="9">
        <v>0</v>
      </c>
      <c r="W27" s="9">
        <v>0</v>
      </c>
    </row>
    <row r="28" spans="2:23" ht="31.5" x14ac:dyDescent="0.4">
      <c r="B28" s="15" t="s">
        <v>168</v>
      </c>
      <c r="C28" s="69" t="s">
        <v>295</v>
      </c>
      <c r="D28" s="15" t="s">
        <v>170</v>
      </c>
      <c r="E28" s="15"/>
      <c r="F28" s="16" t="s">
        <v>341</v>
      </c>
      <c r="G28" s="15" t="s">
        <v>172</v>
      </c>
      <c r="H28" s="15" t="s">
        <v>162</v>
      </c>
      <c r="I28" s="15" t="s">
        <v>173</v>
      </c>
      <c r="J28" s="69" t="s">
        <v>174</v>
      </c>
      <c r="K28" s="15" t="s">
        <v>181</v>
      </c>
      <c r="L28" s="15" t="s">
        <v>346</v>
      </c>
      <c r="M28" s="15" t="s">
        <v>652</v>
      </c>
      <c r="N28" s="15" t="s">
        <v>177</v>
      </c>
      <c r="O28" s="16"/>
      <c r="P28" s="17">
        <v>45322</v>
      </c>
      <c r="Q28" s="15" t="s">
        <v>347</v>
      </c>
      <c r="R28" s="9" t="s">
        <v>346</v>
      </c>
      <c r="S28" s="9" t="s">
        <v>344</v>
      </c>
      <c r="T28" s="9" t="s">
        <v>345</v>
      </c>
      <c r="V28" s="9">
        <v>0</v>
      </c>
      <c r="W28" s="9">
        <v>0</v>
      </c>
    </row>
    <row r="29" spans="2:23" ht="31.5" x14ac:dyDescent="0.4">
      <c r="B29" s="15" t="s">
        <v>168</v>
      </c>
      <c r="C29" s="69" t="s">
        <v>295</v>
      </c>
      <c r="D29" s="15" t="s">
        <v>170</v>
      </c>
      <c r="E29" s="15"/>
      <c r="F29" s="16" t="s">
        <v>341</v>
      </c>
      <c r="G29" s="15" t="s">
        <v>172</v>
      </c>
      <c r="H29" s="15" t="s">
        <v>162</v>
      </c>
      <c r="I29" s="15" t="s">
        <v>173</v>
      </c>
      <c r="J29" s="69" t="s">
        <v>174</v>
      </c>
      <c r="K29" s="15" t="s">
        <v>184</v>
      </c>
      <c r="L29" s="15" t="s">
        <v>348</v>
      </c>
      <c r="M29" s="15" t="s">
        <v>652</v>
      </c>
      <c r="N29" s="15" t="s">
        <v>177</v>
      </c>
      <c r="O29" s="16"/>
      <c r="P29" s="17">
        <v>45322</v>
      </c>
      <c r="Q29" s="15" t="s">
        <v>349</v>
      </c>
      <c r="R29" s="9" t="s">
        <v>348</v>
      </c>
      <c r="S29" s="9" t="s">
        <v>344</v>
      </c>
      <c r="T29" s="9" t="s">
        <v>345</v>
      </c>
      <c r="V29" s="9">
        <v>0</v>
      </c>
      <c r="W29" s="9">
        <v>0</v>
      </c>
    </row>
    <row r="30" spans="2:23" ht="31.5" x14ac:dyDescent="0.4">
      <c r="B30" s="15" t="s">
        <v>168</v>
      </c>
      <c r="C30" s="69" t="s">
        <v>295</v>
      </c>
      <c r="D30" s="15" t="s">
        <v>170</v>
      </c>
      <c r="E30" s="15"/>
      <c r="F30" s="16" t="s">
        <v>341</v>
      </c>
      <c r="G30" s="15" t="s">
        <v>172</v>
      </c>
      <c r="H30" s="15" t="s">
        <v>162</v>
      </c>
      <c r="I30" s="15" t="s">
        <v>173</v>
      </c>
      <c r="J30" s="69" t="s">
        <v>174</v>
      </c>
      <c r="K30" s="15" t="s">
        <v>187</v>
      </c>
      <c r="L30" s="15" t="s">
        <v>350</v>
      </c>
      <c r="M30" s="15" t="s">
        <v>652</v>
      </c>
      <c r="N30" s="15" t="s">
        <v>177</v>
      </c>
      <c r="O30" s="16"/>
      <c r="P30" s="17">
        <v>45322</v>
      </c>
      <c r="Q30" s="15" t="s">
        <v>351</v>
      </c>
      <c r="R30" s="9" t="s">
        <v>350</v>
      </c>
      <c r="S30" s="9" t="s">
        <v>344</v>
      </c>
      <c r="T30" s="9" t="s">
        <v>345</v>
      </c>
      <c r="V30" s="9">
        <v>0</v>
      </c>
      <c r="W30" s="9">
        <v>0</v>
      </c>
    </row>
    <row r="31" spans="2:23" ht="31.5" x14ac:dyDescent="0.4">
      <c r="B31" s="15" t="s">
        <v>168</v>
      </c>
      <c r="C31" s="69" t="s">
        <v>169</v>
      </c>
      <c r="D31" s="15" t="s">
        <v>245</v>
      </c>
      <c r="E31" s="15"/>
      <c r="F31" s="16" t="s">
        <v>362</v>
      </c>
      <c r="G31" s="15" t="s">
        <v>172</v>
      </c>
      <c r="H31" s="15" t="s">
        <v>122</v>
      </c>
      <c r="I31" s="15" t="s">
        <v>658</v>
      </c>
      <c r="J31" s="69" t="s">
        <v>202</v>
      </c>
      <c r="K31" s="15" t="s">
        <v>175</v>
      </c>
      <c r="L31" s="15" t="s">
        <v>363</v>
      </c>
      <c r="M31" s="15" t="s">
        <v>652</v>
      </c>
      <c r="N31" s="15" t="s">
        <v>177</v>
      </c>
      <c r="O31" s="16"/>
      <c r="P31" s="17">
        <v>45322</v>
      </c>
      <c r="Q31" s="15" t="s">
        <v>364</v>
      </c>
      <c r="R31" s="9" t="s">
        <v>363</v>
      </c>
      <c r="S31" s="9" t="s">
        <v>365</v>
      </c>
      <c r="T31" s="9" t="s">
        <v>366</v>
      </c>
      <c r="V31" s="9">
        <v>0</v>
      </c>
      <c r="W31" s="9">
        <v>0</v>
      </c>
    </row>
    <row r="32" spans="2:23" ht="31.5" x14ac:dyDescent="0.4">
      <c r="B32" s="15" t="s">
        <v>168</v>
      </c>
      <c r="C32" s="69" t="s">
        <v>169</v>
      </c>
      <c r="D32" s="15" t="s">
        <v>245</v>
      </c>
      <c r="E32" s="15"/>
      <c r="F32" s="16" t="s">
        <v>362</v>
      </c>
      <c r="G32" s="15" t="s">
        <v>172</v>
      </c>
      <c r="H32" s="15" t="s">
        <v>122</v>
      </c>
      <c r="I32" s="15" t="s">
        <v>658</v>
      </c>
      <c r="J32" s="69" t="s">
        <v>202</v>
      </c>
      <c r="K32" s="15" t="s">
        <v>181</v>
      </c>
      <c r="L32" s="15" t="s">
        <v>367</v>
      </c>
      <c r="M32" s="15" t="s">
        <v>652</v>
      </c>
      <c r="N32" s="15" t="s">
        <v>177</v>
      </c>
      <c r="O32" s="16"/>
      <c r="P32" s="17">
        <v>45322</v>
      </c>
      <c r="Q32" s="15" t="s">
        <v>368</v>
      </c>
      <c r="R32" s="9" t="s">
        <v>367</v>
      </c>
      <c r="S32" s="9" t="s">
        <v>365</v>
      </c>
      <c r="T32" s="9" t="s">
        <v>366</v>
      </c>
      <c r="V32" s="9">
        <v>0</v>
      </c>
      <c r="W32" s="9">
        <v>0</v>
      </c>
    </row>
    <row r="33" spans="2:23" ht="31.5" x14ac:dyDescent="0.4">
      <c r="B33" s="15" t="s">
        <v>168</v>
      </c>
      <c r="C33" s="69" t="s">
        <v>169</v>
      </c>
      <c r="D33" s="15" t="s">
        <v>245</v>
      </c>
      <c r="E33" s="15"/>
      <c r="F33" s="16" t="s">
        <v>362</v>
      </c>
      <c r="G33" s="15" t="s">
        <v>172</v>
      </c>
      <c r="H33" s="15" t="s">
        <v>122</v>
      </c>
      <c r="I33" s="15" t="s">
        <v>658</v>
      </c>
      <c r="J33" s="69" t="s">
        <v>202</v>
      </c>
      <c r="K33" s="15" t="s">
        <v>184</v>
      </c>
      <c r="L33" s="15" t="s">
        <v>369</v>
      </c>
      <c r="M33" s="15" t="s">
        <v>652</v>
      </c>
      <c r="N33" s="15" t="s">
        <v>177</v>
      </c>
      <c r="O33" s="16"/>
      <c r="P33" s="17">
        <v>45322</v>
      </c>
      <c r="Q33" s="15" t="s">
        <v>370</v>
      </c>
      <c r="R33" s="9" t="s">
        <v>369</v>
      </c>
      <c r="S33" s="9" t="s">
        <v>365</v>
      </c>
      <c r="T33" s="9" t="s">
        <v>366</v>
      </c>
      <c r="V33" s="9">
        <v>0</v>
      </c>
      <c r="W33" s="9">
        <v>0</v>
      </c>
    </row>
    <row r="34" spans="2:23" ht="31.5" x14ac:dyDescent="0.4">
      <c r="B34" s="15" t="s">
        <v>168</v>
      </c>
      <c r="C34" s="69" t="s">
        <v>169</v>
      </c>
      <c r="D34" s="15" t="s">
        <v>245</v>
      </c>
      <c r="E34" s="15"/>
      <c r="F34" s="16" t="s">
        <v>362</v>
      </c>
      <c r="G34" s="15" t="s">
        <v>172</v>
      </c>
      <c r="H34" s="15" t="s">
        <v>122</v>
      </c>
      <c r="I34" s="15" t="s">
        <v>658</v>
      </c>
      <c r="J34" s="69" t="s">
        <v>202</v>
      </c>
      <c r="K34" s="15" t="s">
        <v>187</v>
      </c>
      <c r="L34" s="15" t="s">
        <v>371</v>
      </c>
      <c r="M34" s="15" t="s">
        <v>652</v>
      </c>
      <c r="N34" s="15" t="s">
        <v>177</v>
      </c>
      <c r="O34" s="16"/>
      <c r="P34" s="17">
        <v>45322</v>
      </c>
      <c r="Q34" s="15" t="s">
        <v>372</v>
      </c>
      <c r="R34" s="9" t="s">
        <v>371</v>
      </c>
      <c r="S34" s="9" t="s">
        <v>365</v>
      </c>
      <c r="T34" s="9" t="s">
        <v>366</v>
      </c>
      <c r="V34" s="9">
        <v>0</v>
      </c>
      <c r="W34" s="9">
        <v>0</v>
      </c>
    </row>
    <row r="35" spans="2:23" ht="31.5" x14ac:dyDescent="0.4">
      <c r="B35" s="15" t="s">
        <v>168</v>
      </c>
      <c r="C35" s="69" t="s">
        <v>169</v>
      </c>
      <c r="D35" s="15" t="s">
        <v>307</v>
      </c>
      <c r="E35" s="15"/>
      <c r="F35" s="16" t="s">
        <v>373</v>
      </c>
      <c r="G35" s="15" t="s">
        <v>172</v>
      </c>
      <c r="H35" s="15" t="s">
        <v>122</v>
      </c>
      <c r="I35" s="15" t="s">
        <v>658</v>
      </c>
      <c r="J35" s="69" t="s">
        <v>202</v>
      </c>
      <c r="K35" s="15" t="s">
        <v>175</v>
      </c>
      <c r="L35" s="15" t="s">
        <v>374</v>
      </c>
      <c r="M35" s="15" t="s">
        <v>652</v>
      </c>
      <c r="N35" s="15" t="s">
        <v>177</v>
      </c>
      <c r="O35" s="16"/>
      <c r="P35" s="17">
        <v>45322</v>
      </c>
      <c r="Q35" s="15" t="s">
        <v>375</v>
      </c>
      <c r="R35" s="9" t="s">
        <v>374</v>
      </c>
      <c r="S35" s="9" t="s">
        <v>376</v>
      </c>
      <c r="T35" s="9" t="s">
        <v>377</v>
      </c>
      <c r="V35" s="9">
        <v>0</v>
      </c>
      <c r="W35" s="9">
        <v>0</v>
      </c>
    </row>
    <row r="36" spans="2:23" ht="31.5" x14ac:dyDescent="0.4">
      <c r="B36" s="15" t="s">
        <v>168</v>
      </c>
      <c r="C36" s="69" t="s">
        <v>169</v>
      </c>
      <c r="D36" s="15" t="s">
        <v>307</v>
      </c>
      <c r="E36" s="15"/>
      <c r="F36" s="16" t="s">
        <v>373</v>
      </c>
      <c r="G36" s="15" t="s">
        <v>172</v>
      </c>
      <c r="H36" s="15" t="s">
        <v>122</v>
      </c>
      <c r="I36" s="15" t="s">
        <v>658</v>
      </c>
      <c r="J36" s="69" t="s">
        <v>202</v>
      </c>
      <c r="K36" s="15" t="s">
        <v>181</v>
      </c>
      <c r="L36" s="15" t="s">
        <v>378</v>
      </c>
      <c r="M36" s="15" t="s">
        <v>652</v>
      </c>
      <c r="N36" s="15" t="s">
        <v>177</v>
      </c>
      <c r="O36" s="16"/>
      <c r="P36" s="17">
        <v>45322</v>
      </c>
      <c r="Q36" s="15" t="s">
        <v>379</v>
      </c>
      <c r="R36" s="9" t="s">
        <v>378</v>
      </c>
      <c r="S36" s="9" t="s">
        <v>376</v>
      </c>
      <c r="T36" s="9" t="s">
        <v>377</v>
      </c>
      <c r="V36" s="9">
        <v>0</v>
      </c>
      <c r="W36" s="9">
        <v>0</v>
      </c>
    </row>
    <row r="37" spans="2:23" ht="31.5" x14ac:dyDescent="0.4">
      <c r="B37" s="15" t="s">
        <v>168</v>
      </c>
      <c r="C37" s="69" t="s">
        <v>169</v>
      </c>
      <c r="D37" s="15" t="s">
        <v>307</v>
      </c>
      <c r="E37" s="15"/>
      <c r="F37" s="16" t="s">
        <v>373</v>
      </c>
      <c r="G37" s="15" t="s">
        <v>172</v>
      </c>
      <c r="H37" s="15" t="s">
        <v>122</v>
      </c>
      <c r="I37" s="15" t="s">
        <v>658</v>
      </c>
      <c r="J37" s="69" t="s">
        <v>202</v>
      </c>
      <c r="K37" s="15" t="s">
        <v>184</v>
      </c>
      <c r="L37" s="15" t="s">
        <v>380</v>
      </c>
      <c r="M37" s="15" t="s">
        <v>652</v>
      </c>
      <c r="N37" s="15" t="s">
        <v>177</v>
      </c>
      <c r="O37" s="16"/>
      <c r="P37" s="17">
        <v>45322</v>
      </c>
      <c r="Q37" s="15" t="s">
        <v>381</v>
      </c>
      <c r="R37" s="9" t="s">
        <v>380</v>
      </c>
      <c r="S37" s="9" t="s">
        <v>376</v>
      </c>
      <c r="T37" s="9" t="s">
        <v>377</v>
      </c>
      <c r="V37" s="9">
        <v>0</v>
      </c>
      <c r="W37" s="9">
        <v>0</v>
      </c>
    </row>
    <row r="38" spans="2:23" ht="31.5" x14ac:dyDescent="0.4">
      <c r="B38" s="15" t="s">
        <v>168</v>
      </c>
      <c r="C38" s="69" t="s">
        <v>169</v>
      </c>
      <c r="D38" s="15" t="s">
        <v>307</v>
      </c>
      <c r="E38" s="15"/>
      <c r="F38" s="16" t="s">
        <v>373</v>
      </c>
      <c r="G38" s="15" t="s">
        <v>172</v>
      </c>
      <c r="H38" s="15" t="s">
        <v>122</v>
      </c>
      <c r="I38" s="15" t="s">
        <v>658</v>
      </c>
      <c r="J38" s="69" t="s">
        <v>202</v>
      </c>
      <c r="K38" s="15" t="s">
        <v>187</v>
      </c>
      <c r="L38" s="15" t="s">
        <v>382</v>
      </c>
      <c r="M38" s="15" t="s">
        <v>652</v>
      </c>
      <c r="N38" s="15" t="s">
        <v>177</v>
      </c>
      <c r="O38" s="16"/>
      <c r="P38" s="17">
        <v>45322</v>
      </c>
      <c r="Q38" s="15" t="s">
        <v>383</v>
      </c>
      <c r="R38" s="9" t="s">
        <v>382</v>
      </c>
      <c r="S38" s="9" t="s">
        <v>376</v>
      </c>
      <c r="T38" s="9" t="s">
        <v>377</v>
      </c>
      <c r="V38" s="9">
        <v>0</v>
      </c>
      <c r="W38" s="9">
        <v>0</v>
      </c>
    </row>
    <row r="39" spans="2:23" ht="31.5" x14ac:dyDescent="0.4">
      <c r="B39" s="15" t="s">
        <v>168</v>
      </c>
      <c r="C39" s="69" t="s">
        <v>169</v>
      </c>
      <c r="D39" s="15" t="s">
        <v>245</v>
      </c>
      <c r="E39" s="15"/>
      <c r="F39" s="16" t="s">
        <v>394</v>
      </c>
      <c r="G39" s="15" t="s">
        <v>172</v>
      </c>
      <c r="H39" s="15" t="s">
        <v>160</v>
      </c>
      <c r="I39" s="15" t="s">
        <v>659</v>
      </c>
      <c r="J39" s="15" t="s">
        <v>395</v>
      </c>
      <c r="K39" s="15" t="s">
        <v>175</v>
      </c>
      <c r="L39" s="15" t="s">
        <v>396</v>
      </c>
      <c r="M39" s="15" t="s">
        <v>652</v>
      </c>
      <c r="N39" s="15" t="s">
        <v>177</v>
      </c>
      <c r="O39" s="16"/>
      <c r="P39" s="17">
        <v>45322</v>
      </c>
      <c r="Q39" s="15" t="s">
        <v>397</v>
      </c>
      <c r="R39" s="9" t="s">
        <v>396</v>
      </c>
      <c r="S39" s="9" t="s">
        <v>398</v>
      </c>
      <c r="T39" s="9" t="s">
        <v>399</v>
      </c>
      <c r="V39" s="9">
        <v>0</v>
      </c>
      <c r="W39" s="9">
        <v>0</v>
      </c>
    </row>
    <row r="40" spans="2:23" ht="31.5" x14ac:dyDescent="0.4">
      <c r="B40" s="15" t="s">
        <v>168</v>
      </c>
      <c r="C40" s="69" t="s">
        <v>169</v>
      </c>
      <c r="D40" s="15" t="s">
        <v>245</v>
      </c>
      <c r="E40" s="15"/>
      <c r="F40" s="16" t="s">
        <v>394</v>
      </c>
      <c r="G40" s="15" t="s">
        <v>172</v>
      </c>
      <c r="H40" s="15" t="s">
        <v>160</v>
      </c>
      <c r="I40" s="15" t="s">
        <v>659</v>
      </c>
      <c r="J40" s="15" t="s">
        <v>395</v>
      </c>
      <c r="K40" s="15" t="s">
        <v>181</v>
      </c>
      <c r="L40" s="15" t="s">
        <v>400</v>
      </c>
      <c r="M40" s="15" t="s">
        <v>652</v>
      </c>
      <c r="N40" s="15" t="s">
        <v>177</v>
      </c>
      <c r="O40" s="16"/>
      <c r="P40" s="17">
        <v>45322</v>
      </c>
      <c r="Q40" s="15" t="s">
        <v>401</v>
      </c>
      <c r="R40" s="9" t="s">
        <v>400</v>
      </c>
      <c r="S40" s="9" t="s">
        <v>398</v>
      </c>
      <c r="T40" s="9" t="s">
        <v>399</v>
      </c>
      <c r="V40" s="9">
        <v>0</v>
      </c>
      <c r="W40" s="9">
        <v>0</v>
      </c>
    </row>
    <row r="41" spans="2:23" ht="31.5" x14ac:dyDescent="0.4">
      <c r="B41" s="15" t="s">
        <v>168</v>
      </c>
      <c r="C41" s="69" t="s">
        <v>169</v>
      </c>
      <c r="D41" s="15" t="s">
        <v>245</v>
      </c>
      <c r="E41" s="15"/>
      <c r="F41" s="16" t="s">
        <v>394</v>
      </c>
      <c r="G41" s="15" t="s">
        <v>172</v>
      </c>
      <c r="H41" s="15" t="s">
        <v>160</v>
      </c>
      <c r="I41" s="15" t="s">
        <v>659</v>
      </c>
      <c r="J41" s="15" t="s">
        <v>395</v>
      </c>
      <c r="K41" s="15" t="s">
        <v>184</v>
      </c>
      <c r="L41" s="15" t="s">
        <v>402</v>
      </c>
      <c r="M41" s="15" t="s">
        <v>652</v>
      </c>
      <c r="N41" s="15" t="s">
        <v>177</v>
      </c>
      <c r="O41" s="16"/>
      <c r="P41" s="17">
        <v>45322</v>
      </c>
      <c r="Q41" s="15" t="s">
        <v>403</v>
      </c>
      <c r="R41" s="9" t="s">
        <v>402</v>
      </c>
      <c r="S41" s="9" t="s">
        <v>398</v>
      </c>
      <c r="T41" s="9" t="s">
        <v>399</v>
      </c>
      <c r="V41" s="9">
        <v>0</v>
      </c>
      <c r="W41" s="9">
        <v>0</v>
      </c>
    </row>
    <row r="42" spans="2:23" ht="31.5" x14ac:dyDescent="0.4">
      <c r="B42" s="15" t="s">
        <v>168</v>
      </c>
      <c r="C42" s="69" t="s">
        <v>169</v>
      </c>
      <c r="D42" s="15" t="s">
        <v>245</v>
      </c>
      <c r="E42" s="15"/>
      <c r="F42" s="16" t="s">
        <v>394</v>
      </c>
      <c r="G42" s="15" t="s">
        <v>172</v>
      </c>
      <c r="H42" s="15" t="s">
        <v>160</v>
      </c>
      <c r="I42" s="15" t="s">
        <v>659</v>
      </c>
      <c r="J42" s="15" t="s">
        <v>395</v>
      </c>
      <c r="K42" s="15" t="s">
        <v>187</v>
      </c>
      <c r="L42" s="15" t="s">
        <v>404</v>
      </c>
      <c r="M42" s="15" t="s">
        <v>652</v>
      </c>
      <c r="N42" s="15" t="s">
        <v>177</v>
      </c>
      <c r="O42" s="16"/>
      <c r="P42" s="17">
        <v>45322</v>
      </c>
      <c r="Q42" s="15" t="s">
        <v>405</v>
      </c>
      <c r="R42" s="9" t="s">
        <v>404</v>
      </c>
      <c r="S42" s="9" t="s">
        <v>398</v>
      </c>
      <c r="T42" s="9" t="s">
        <v>399</v>
      </c>
      <c r="V42" s="9">
        <v>0</v>
      </c>
      <c r="W42" s="9">
        <v>0</v>
      </c>
    </row>
    <row r="43" spans="2:23" ht="31.5" x14ac:dyDescent="0.4">
      <c r="B43" s="15" t="s">
        <v>168</v>
      </c>
      <c r="C43" s="69" t="s">
        <v>169</v>
      </c>
      <c r="D43" s="15" t="s">
        <v>307</v>
      </c>
      <c r="E43" s="15"/>
      <c r="F43" s="16" t="s">
        <v>417</v>
      </c>
      <c r="G43" s="15" t="s">
        <v>172</v>
      </c>
      <c r="H43" s="15" t="s">
        <v>160</v>
      </c>
      <c r="I43" s="15" t="s">
        <v>659</v>
      </c>
      <c r="J43" s="15" t="s">
        <v>395</v>
      </c>
      <c r="K43" s="15" t="s">
        <v>175</v>
      </c>
      <c r="L43" s="15" t="s">
        <v>418</v>
      </c>
      <c r="M43" s="15" t="s">
        <v>652</v>
      </c>
      <c r="N43" s="15" t="s">
        <v>177</v>
      </c>
      <c r="O43" s="16"/>
      <c r="P43" s="17">
        <v>45322</v>
      </c>
      <c r="Q43" s="15" t="s">
        <v>419</v>
      </c>
      <c r="R43" s="9" t="s">
        <v>418</v>
      </c>
      <c r="S43" s="9" t="s">
        <v>420</v>
      </c>
      <c r="T43" s="9" t="s">
        <v>410</v>
      </c>
      <c r="V43" s="9">
        <v>0</v>
      </c>
      <c r="W43" s="9">
        <v>0</v>
      </c>
    </row>
    <row r="44" spans="2:23" ht="31.5" x14ac:dyDescent="0.4">
      <c r="B44" s="15" t="s">
        <v>168</v>
      </c>
      <c r="C44" s="69" t="s">
        <v>169</v>
      </c>
      <c r="D44" s="15" t="s">
        <v>307</v>
      </c>
      <c r="E44" s="15"/>
      <c r="F44" s="16" t="s">
        <v>417</v>
      </c>
      <c r="G44" s="15" t="s">
        <v>172</v>
      </c>
      <c r="H44" s="15" t="s">
        <v>160</v>
      </c>
      <c r="I44" s="15" t="s">
        <v>659</v>
      </c>
      <c r="J44" s="15" t="s">
        <v>395</v>
      </c>
      <c r="K44" s="15" t="s">
        <v>181</v>
      </c>
      <c r="L44" s="15" t="s">
        <v>421</v>
      </c>
      <c r="M44" s="15" t="s">
        <v>652</v>
      </c>
      <c r="N44" s="15" t="s">
        <v>177</v>
      </c>
      <c r="O44" s="16"/>
      <c r="P44" s="17">
        <v>45322</v>
      </c>
      <c r="Q44" s="15" t="s">
        <v>422</v>
      </c>
      <c r="R44" s="9" t="s">
        <v>421</v>
      </c>
      <c r="S44" s="9" t="s">
        <v>420</v>
      </c>
      <c r="T44" s="9" t="s">
        <v>410</v>
      </c>
      <c r="V44" s="9">
        <v>0</v>
      </c>
      <c r="W44" s="9">
        <v>0</v>
      </c>
    </row>
    <row r="45" spans="2:23" ht="31.5" x14ac:dyDescent="0.4">
      <c r="B45" s="15" t="s">
        <v>168</v>
      </c>
      <c r="C45" s="69" t="s">
        <v>169</v>
      </c>
      <c r="D45" s="15" t="s">
        <v>307</v>
      </c>
      <c r="E45" s="15"/>
      <c r="F45" s="16" t="s">
        <v>417</v>
      </c>
      <c r="G45" s="15" t="s">
        <v>172</v>
      </c>
      <c r="H45" s="15" t="s">
        <v>160</v>
      </c>
      <c r="I45" s="15" t="s">
        <v>659</v>
      </c>
      <c r="J45" s="15" t="s">
        <v>395</v>
      </c>
      <c r="K45" s="15" t="s">
        <v>184</v>
      </c>
      <c r="L45" s="15" t="s">
        <v>423</v>
      </c>
      <c r="M45" s="15" t="s">
        <v>652</v>
      </c>
      <c r="N45" s="15" t="s">
        <v>177</v>
      </c>
      <c r="O45" s="16"/>
      <c r="P45" s="17">
        <v>45322</v>
      </c>
      <c r="Q45" s="15" t="s">
        <v>424</v>
      </c>
      <c r="R45" s="9" t="s">
        <v>423</v>
      </c>
      <c r="S45" s="9" t="s">
        <v>420</v>
      </c>
      <c r="T45" s="9" t="s">
        <v>410</v>
      </c>
      <c r="V45" s="9">
        <v>0</v>
      </c>
      <c r="W45" s="9">
        <v>0</v>
      </c>
    </row>
    <row r="46" spans="2:23" ht="31.5" x14ac:dyDescent="0.4">
      <c r="B46" s="15" t="s">
        <v>168</v>
      </c>
      <c r="C46" s="69" t="s">
        <v>169</v>
      </c>
      <c r="D46" s="15" t="s">
        <v>307</v>
      </c>
      <c r="E46" s="15"/>
      <c r="F46" s="16" t="s">
        <v>417</v>
      </c>
      <c r="G46" s="15" t="s">
        <v>172</v>
      </c>
      <c r="H46" s="15" t="s">
        <v>160</v>
      </c>
      <c r="I46" s="15" t="s">
        <v>659</v>
      </c>
      <c r="J46" s="15" t="s">
        <v>395</v>
      </c>
      <c r="K46" s="15" t="s">
        <v>187</v>
      </c>
      <c r="L46" s="15" t="s">
        <v>425</v>
      </c>
      <c r="M46" s="15" t="s">
        <v>652</v>
      </c>
      <c r="N46" s="15" t="s">
        <v>177</v>
      </c>
      <c r="O46" s="16"/>
      <c r="P46" s="17">
        <v>45322</v>
      </c>
      <c r="Q46" s="15" t="s">
        <v>426</v>
      </c>
      <c r="R46" s="9" t="s">
        <v>425</v>
      </c>
      <c r="S46" s="9" t="s">
        <v>420</v>
      </c>
      <c r="T46" s="9" t="s">
        <v>410</v>
      </c>
      <c r="V46" s="9">
        <v>0</v>
      </c>
      <c r="W46" s="9">
        <v>0</v>
      </c>
    </row>
    <row r="47" spans="2:23" ht="31.5" x14ac:dyDescent="0.4">
      <c r="B47" s="15" t="s">
        <v>168</v>
      </c>
      <c r="C47" s="69" t="s">
        <v>169</v>
      </c>
      <c r="D47" s="15" t="s">
        <v>170</v>
      </c>
      <c r="E47" s="15"/>
      <c r="F47" s="16" t="s">
        <v>384</v>
      </c>
      <c r="G47" s="15" t="s">
        <v>172</v>
      </c>
      <c r="H47" s="15" t="s">
        <v>162</v>
      </c>
      <c r="I47" s="15" t="s">
        <v>173</v>
      </c>
      <c r="J47" s="69" t="s">
        <v>191</v>
      </c>
      <c r="K47" s="15" t="s">
        <v>175</v>
      </c>
      <c r="L47" s="15" t="s">
        <v>385</v>
      </c>
      <c r="M47" s="15" t="s">
        <v>652</v>
      </c>
      <c r="N47" s="15" t="s">
        <v>177</v>
      </c>
      <c r="O47" s="16"/>
      <c r="P47" s="17">
        <v>45322</v>
      </c>
      <c r="Q47" s="15" t="s">
        <v>386</v>
      </c>
      <c r="R47" s="9" t="s">
        <v>385</v>
      </c>
      <c r="S47" s="9" t="s">
        <v>387</v>
      </c>
      <c r="T47" s="9" t="s">
        <v>377</v>
      </c>
      <c r="V47" s="9">
        <v>0</v>
      </c>
      <c r="W47" s="9">
        <v>0</v>
      </c>
    </row>
    <row r="48" spans="2:23" ht="31.5" x14ac:dyDescent="0.4">
      <c r="B48" s="15" t="s">
        <v>168</v>
      </c>
      <c r="C48" s="69" t="s">
        <v>169</v>
      </c>
      <c r="D48" s="15" t="s">
        <v>170</v>
      </c>
      <c r="E48" s="15"/>
      <c r="F48" s="16" t="s">
        <v>384</v>
      </c>
      <c r="G48" s="15" t="s">
        <v>172</v>
      </c>
      <c r="H48" s="15" t="s">
        <v>162</v>
      </c>
      <c r="I48" s="15" t="s">
        <v>173</v>
      </c>
      <c r="J48" s="69" t="s">
        <v>191</v>
      </c>
      <c r="K48" s="15" t="s">
        <v>181</v>
      </c>
      <c r="L48" s="15" t="s">
        <v>388</v>
      </c>
      <c r="M48" s="15" t="s">
        <v>652</v>
      </c>
      <c r="N48" s="15" t="s">
        <v>177</v>
      </c>
      <c r="O48" s="16"/>
      <c r="P48" s="17">
        <v>45322</v>
      </c>
      <c r="Q48" s="15" t="s">
        <v>389</v>
      </c>
      <c r="R48" s="9" t="s">
        <v>388</v>
      </c>
      <c r="S48" s="9" t="s">
        <v>387</v>
      </c>
      <c r="T48" s="9" t="s">
        <v>377</v>
      </c>
      <c r="V48" s="9">
        <v>0</v>
      </c>
      <c r="W48" s="9">
        <v>0</v>
      </c>
    </row>
    <row r="49" spans="2:26" ht="31.5" x14ac:dyDescent="0.4">
      <c r="B49" s="15" t="s">
        <v>168</v>
      </c>
      <c r="C49" s="69" t="s">
        <v>169</v>
      </c>
      <c r="D49" s="15" t="s">
        <v>170</v>
      </c>
      <c r="E49" s="15"/>
      <c r="F49" s="16" t="s">
        <v>384</v>
      </c>
      <c r="G49" s="15" t="s">
        <v>172</v>
      </c>
      <c r="H49" s="15" t="s">
        <v>162</v>
      </c>
      <c r="I49" s="15" t="s">
        <v>173</v>
      </c>
      <c r="J49" s="69" t="s">
        <v>191</v>
      </c>
      <c r="K49" s="15" t="s">
        <v>184</v>
      </c>
      <c r="L49" s="15" t="s">
        <v>390</v>
      </c>
      <c r="M49" s="15" t="s">
        <v>652</v>
      </c>
      <c r="N49" s="15" t="s">
        <v>177</v>
      </c>
      <c r="O49" s="16"/>
      <c r="P49" s="17">
        <v>45322</v>
      </c>
      <c r="Q49" s="15" t="s">
        <v>391</v>
      </c>
      <c r="R49" s="9" t="s">
        <v>390</v>
      </c>
      <c r="S49" s="9" t="s">
        <v>387</v>
      </c>
      <c r="T49" s="9" t="s">
        <v>377</v>
      </c>
      <c r="V49" s="9">
        <v>0</v>
      </c>
      <c r="W49" s="9">
        <v>0</v>
      </c>
    </row>
    <row r="50" spans="2:26" ht="31.5" x14ac:dyDescent="0.4">
      <c r="B50" s="15" t="s">
        <v>168</v>
      </c>
      <c r="C50" s="69" t="s">
        <v>169</v>
      </c>
      <c r="D50" s="15" t="s">
        <v>170</v>
      </c>
      <c r="E50" s="15"/>
      <c r="F50" s="16" t="s">
        <v>384</v>
      </c>
      <c r="G50" s="15" t="s">
        <v>172</v>
      </c>
      <c r="H50" s="15" t="s">
        <v>162</v>
      </c>
      <c r="I50" s="15" t="s">
        <v>173</v>
      </c>
      <c r="J50" s="69" t="s">
        <v>191</v>
      </c>
      <c r="K50" s="15" t="s">
        <v>187</v>
      </c>
      <c r="L50" s="15" t="s">
        <v>392</v>
      </c>
      <c r="M50" s="15" t="s">
        <v>652</v>
      </c>
      <c r="N50" s="15" t="s">
        <v>177</v>
      </c>
      <c r="O50" s="16"/>
      <c r="P50" s="17">
        <v>45322</v>
      </c>
      <c r="Q50" s="15" t="s">
        <v>393</v>
      </c>
      <c r="R50" s="9" t="s">
        <v>392</v>
      </c>
      <c r="S50" s="9" t="s">
        <v>387</v>
      </c>
      <c r="T50" s="9" t="s">
        <v>377</v>
      </c>
      <c r="V50" s="9">
        <v>0</v>
      </c>
      <c r="W50" s="9">
        <v>0</v>
      </c>
    </row>
    <row r="51" spans="2:26" ht="31.5" x14ac:dyDescent="0.4">
      <c r="B51" s="15" t="s">
        <v>168</v>
      </c>
      <c r="C51" s="69" t="s">
        <v>169</v>
      </c>
      <c r="D51" s="15" t="s">
        <v>170</v>
      </c>
      <c r="E51" s="15"/>
      <c r="F51" s="16" t="s">
        <v>406</v>
      </c>
      <c r="G51" s="15" t="s">
        <v>172</v>
      </c>
      <c r="H51" s="15" t="s">
        <v>162</v>
      </c>
      <c r="I51" s="15" t="s">
        <v>173</v>
      </c>
      <c r="J51" s="69" t="s">
        <v>174</v>
      </c>
      <c r="K51" s="15" t="s">
        <v>175</v>
      </c>
      <c r="L51" s="15" t="s">
        <v>407</v>
      </c>
      <c r="M51" s="15" t="s">
        <v>652</v>
      </c>
      <c r="N51" s="15" t="s">
        <v>177</v>
      </c>
      <c r="O51" s="16"/>
      <c r="P51" s="17">
        <v>45322</v>
      </c>
      <c r="Q51" s="15" t="s">
        <v>408</v>
      </c>
      <c r="R51" s="9" t="s">
        <v>407</v>
      </c>
      <c r="S51" s="9" t="s">
        <v>409</v>
      </c>
      <c r="T51" s="9" t="s">
        <v>410</v>
      </c>
      <c r="V51" s="9">
        <v>0</v>
      </c>
      <c r="W51" s="9">
        <v>0</v>
      </c>
    </row>
    <row r="52" spans="2:26" ht="31.5" x14ac:dyDescent="0.4">
      <c r="B52" s="15" t="s">
        <v>168</v>
      </c>
      <c r="C52" s="69" t="s">
        <v>169</v>
      </c>
      <c r="D52" s="15" t="s">
        <v>170</v>
      </c>
      <c r="E52" s="15"/>
      <c r="F52" s="16" t="s">
        <v>406</v>
      </c>
      <c r="G52" s="15" t="s">
        <v>172</v>
      </c>
      <c r="H52" s="15" t="s">
        <v>162</v>
      </c>
      <c r="I52" s="15" t="s">
        <v>173</v>
      </c>
      <c r="J52" s="69" t="s">
        <v>174</v>
      </c>
      <c r="K52" s="15" t="s">
        <v>181</v>
      </c>
      <c r="L52" s="15" t="s">
        <v>411</v>
      </c>
      <c r="M52" s="15" t="s">
        <v>652</v>
      </c>
      <c r="N52" s="15" t="s">
        <v>177</v>
      </c>
      <c r="O52" s="16"/>
      <c r="P52" s="17">
        <v>45322</v>
      </c>
      <c r="Q52" s="15" t="s">
        <v>412</v>
      </c>
      <c r="R52" s="9" t="s">
        <v>411</v>
      </c>
      <c r="S52" s="9" t="s">
        <v>409</v>
      </c>
      <c r="T52" s="9" t="s">
        <v>410</v>
      </c>
      <c r="V52" s="9">
        <v>0</v>
      </c>
      <c r="W52" s="9">
        <v>0</v>
      </c>
    </row>
    <row r="53" spans="2:26" ht="31.5" x14ac:dyDescent="0.4">
      <c r="B53" s="15" t="s">
        <v>168</v>
      </c>
      <c r="C53" s="69" t="s">
        <v>169</v>
      </c>
      <c r="D53" s="15" t="s">
        <v>170</v>
      </c>
      <c r="E53" s="15"/>
      <c r="F53" s="16" t="s">
        <v>406</v>
      </c>
      <c r="G53" s="15" t="s">
        <v>172</v>
      </c>
      <c r="H53" s="15" t="s">
        <v>162</v>
      </c>
      <c r="I53" s="15" t="s">
        <v>173</v>
      </c>
      <c r="J53" s="69" t="s">
        <v>174</v>
      </c>
      <c r="K53" s="15" t="s">
        <v>184</v>
      </c>
      <c r="L53" s="15" t="s">
        <v>413</v>
      </c>
      <c r="M53" s="15" t="s">
        <v>652</v>
      </c>
      <c r="N53" s="15" t="s">
        <v>177</v>
      </c>
      <c r="O53" s="16"/>
      <c r="P53" s="17">
        <v>45322</v>
      </c>
      <c r="Q53" s="15" t="s">
        <v>414</v>
      </c>
      <c r="R53" s="9" t="s">
        <v>413</v>
      </c>
      <c r="S53" s="9" t="s">
        <v>409</v>
      </c>
      <c r="T53" s="9" t="s">
        <v>410</v>
      </c>
      <c r="V53" s="9">
        <v>0</v>
      </c>
      <c r="W53" s="9">
        <v>0</v>
      </c>
    </row>
    <row r="54" spans="2:26" ht="31.5" x14ac:dyDescent="0.4">
      <c r="B54" s="15" t="s">
        <v>168</v>
      </c>
      <c r="C54" s="69" t="s">
        <v>169</v>
      </c>
      <c r="D54" s="15" t="s">
        <v>170</v>
      </c>
      <c r="E54" s="15"/>
      <c r="F54" s="16" t="s">
        <v>406</v>
      </c>
      <c r="G54" s="15" t="s">
        <v>172</v>
      </c>
      <c r="H54" s="15" t="s">
        <v>162</v>
      </c>
      <c r="I54" s="15" t="s">
        <v>173</v>
      </c>
      <c r="J54" s="69" t="s">
        <v>174</v>
      </c>
      <c r="K54" s="15" t="s">
        <v>187</v>
      </c>
      <c r="L54" s="15" t="s">
        <v>415</v>
      </c>
      <c r="M54" s="15" t="s">
        <v>652</v>
      </c>
      <c r="N54" s="15" t="s">
        <v>177</v>
      </c>
      <c r="O54" s="16"/>
      <c r="P54" s="17">
        <v>45322</v>
      </c>
      <c r="Q54" s="15" t="s">
        <v>416</v>
      </c>
      <c r="R54" s="9" t="s">
        <v>415</v>
      </c>
      <c r="S54" s="9" t="s">
        <v>409</v>
      </c>
      <c r="T54" s="9" t="s">
        <v>410</v>
      </c>
      <c r="V54" s="9">
        <v>0</v>
      </c>
      <c r="W54" s="9">
        <v>0</v>
      </c>
    </row>
    <row r="55" spans="2:26" ht="31.5" x14ac:dyDescent="0.4">
      <c r="B55" s="15" t="s">
        <v>168</v>
      </c>
      <c r="C55" s="69" t="s">
        <v>169</v>
      </c>
      <c r="D55" s="15" t="s">
        <v>170</v>
      </c>
      <c r="E55" s="15"/>
      <c r="F55" s="16" t="s">
        <v>201</v>
      </c>
      <c r="G55" s="15" t="s">
        <v>172</v>
      </c>
      <c r="H55" s="15" t="s">
        <v>122</v>
      </c>
      <c r="I55" s="15" t="s">
        <v>658</v>
      </c>
      <c r="J55" s="69" t="s">
        <v>202</v>
      </c>
      <c r="K55" s="15" t="s">
        <v>175</v>
      </c>
      <c r="L55" s="15" t="s">
        <v>203</v>
      </c>
      <c r="M55" s="15" t="s">
        <v>576</v>
      </c>
      <c r="N55" s="15" t="s">
        <v>177</v>
      </c>
      <c r="O55" s="16"/>
      <c r="P55" s="17">
        <v>45322</v>
      </c>
      <c r="Q55" s="15" t="s">
        <v>204</v>
      </c>
      <c r="R55" s="15" t="s">
        <v>203</v>
      </c>
      <c r="S55" s="15" t="s">
        <v>205</v>
      </c>
      <c r="T55" s="15" t="s">
        <v>180</v>
      </c>
      <c r="U55" s="15"/>
      <c r="V55" s="15">
        <v>0</v>
      </c>
      <c r="W55" s="15">
        <v>0</v>
      </c>
      <c r="X55" s="15"/>
      <c r="Y55" s="15"/>
      <c r="Z55" s="15"/>
    </row>
    <row r="56" spans="2:26" ht="31.5" x14ac:dyDescent="0.4">
      <c r="B56" s="15" t="s">
        <v>168</v>
      </c>
      <c r="C56" s="69" t="s">
        <v>169</v>
      </c>
      <c r="D56" s="15" t="s">
        <v>170</v>
      </c>
      <c r="E56" s="15"/>
      <c r="F56" s="16" t="s">
        <v>201</v>
      </c>
      <c r="G56" s="15" t="s">
        <v>172</v>
      </c>
      <c r="H56" s="15" t="s">
        <v>122</v>
      </c>
      <c r="I56" s="15" t="s">
        <v>658</v>
      </c>
      <c r="J56" s="69" t="s">
        <v>202</v>
      </c>
      <c r="K56" s="15" t="s">
        <v>181</v>
      </c>
      <c r="L56" s="15" t="s">
        <v>206</v>
      </c>
      <c r="M56" s="15" t="s">
        <v>576</v>
      </c>
      <c r="N56" s="15" t="s">
        <v>177</v>
      </c>
      <c r="O56" s="16"/>
      <c r="P56" s="17">
        <v>45322</v>
      </c>
      <c r="Q56" s="15" t="s">
        <v>207</v>
      </c>
      <c r="R56" s="15" t="s">
        <v>206</v>
      </c>
      <c r="S56" s="15" t="s">
        <v>205</v>
      </c>
      <c r="T56" s="15" t="s">
        <v>180</v>
      </c>
      <c r="U56" s="15"/>
      <c r="V56" s="15">
        <v>0</v>
      </c>
      <c r="W56" s="15">
        <v>0</v>
      </c>
      <c r="X56" s="15"/>
      <c r="Y56" s="15"/>
      <c r="Z56" s="15"/>
    </row>
    <row r="57" spans="2:26" ht="31.5" x14ac:dyDescent="0.4">
      <c r="B57" s="15" t="s">
        <v>168</v>
      </c>
      <c r="C57" s="69" t="s">
        <v>169</v>
      </c>
      <c r="D57" s="15" t="s">
        <v>170</v>
      </c>
      <c r="E57" s="15"/>
      <c r="F57" s="16" t="s">
        <v>201</v>
      </c>
      <c r="G57" s="15" t="s">
        <v>172</v>
      </c>
      <c r="H57" s="15" t="s">
        <v>122</v>
      </c>
      <c r="I57" s="15" t="s">
        <v>658</v>
      </c>
      <c r="J57" s="69" t="s">
        <v>202</v>
      </c>
      <c r="K57" s="15" t="s">
        <v>184</v>
      </c>
      <c r="L57" s="15" t="s">
        <v>208</v>
      </c>
      <c r="M57" s="15" t="s">
        <v>576</v>
      </c>
      <c r="N57" s="15" t="s">
        <v>177</v>
      </c>
      <c r="O57" s="16"/>
      <c r="P57" s="17">
        <v>45322</v>
      </c>
      <c r="Q57" s="15" t="s">
        <v>209</v>
      </c>
      <c r="R57" s="9" t="s">
        <v>208</v>
      </c>
      <c r="S57" s="9" t="s">
        <v>205</v>
      </c>
      <c r="T57" s="9" t="s">
        <v>180</v>
      </c>
      <c r="V57" s="9">
        <v>0</v>
      </c>
      <c r="W57" s="9">
        <v>0</v>
      </c>
    </row>
    <row r="58" spans="2:26" ht="31.5" x14ac:dyDescent="0.4">
      <c r="B58" s="15" t="s">
        <v>168</v>
      </c>
      <c r="C58" s="69" t="s">
        <v>169</v>
      </c>
      <c r="D58" s="15" t="s">
        <v>170</v>
      </c>
      <c r="E58" s="15"/>
      <c r="F58" s="16" t="s">
        <v>201</v>
      </c>
      <c r="G58" s="15" t="s">
        <v>172</v>
      </c>
      <c r="H58" s="15" t="s">
        <v>122</v>
      </c>
      <c r="I58" s="15" t="s">
        <v>658</v>
      </c>
      <c r="J58" s="69" t="s">
        <v>202</v>
      </c>
      <c r="K58" s="15" t="s">
        <v>187</v>
      </c>
      <c r="L58" s="15" t="s">
        <v>210</v>
      </c>
      <c r="M58" s="15" t="s">
        <v>576</v>
      </c>
      <c r="N58" s="15" t="s">
        <v>177</v>
      </c>
      <c r="O58" s="16"/>
      <c r="P58" s="17">
        <v>45322</v>
      </c>
      <c r="Q58" s="15" t="s">
        <v>211</v>
      </c>
      <c r="R58" s="9" t="s">
        <v>210</v>
      </c>
      <c r="S58" s="9" t="s">
        <v>205</v>
      </c>
      <c r="T58" s="9" t="s">
        <v>180</v>
      </c>
      <c r="V58" s="9">
        <v>0</v>
      </c>
      <c r="W58" s="9">
        <v>0</v>
      </c>
    </row>
    <row r="59" spans="2:26" ht="31.5" x14ac:dyDescent="0.4">
      <c r="B59" s="15" t="s">
        <v>168</v>
      </c>
      <c r="C59" s="69" t="s">
        <v>169</v>
      </c>
      <c r="D59" s="15" t="s">
        <v>170</v>
      </c>
      <c r="E59" s="15"/>
      <c r="F59" s="16" t="s">
        <v>190</v>
      </c>
      <c r="G59" s="15" t="s">
        <v>172</v>
      </c>
      <c r="H59" s="15" t="s">
        <v>162</v>
      </c>
      <c r="I59" s="15" t="s">
        <v>173</v>
      </c>
      <c r="J59" s="69" t="s">
        <v>191</v>
      </c>
      <c r="K59" s="15" t="s">
        <v>175</v>
      </c>
      <c r="L59" s="15" t="s">
        <v>192</v>
      </c>
      <c r="M59" s="15" t="s">
        <v>576</v>
      </c>
      <c r="N59" s="15" t="s">
        <v>177</v>
      </c>
      <c r="O59" s="16"/>
      <c r="P59" s="17">
        <v>45322</v>
      </c>
      <c r="Q59" s="15" t="s">
        <v>193</v>
      </c>
      <c r="R59" s="15" t="s">
        <v>192</v>
      </c>
      <c r="S59" s="15" t="s">
        <v>194</v>
      </c>
      <c r="T59" s="15" t="s">
        <v>180</v>
      </c>
      <c r="U59" s="15"/>
      <c r="V59" s="15">
        <v>0</v>
      </c>
      <c r="W59" s="15">
        <v>0</v>
      </c>
      <c r="X59" s="15"/>
      <c r="Y59" s="15"/>
      <c r="Z59" s="15"/>
    </row>
    <row r="60" spans="2:26" ht="31.5" x14ac:dyDescent="0.4">
      <c r="B60" s="15" t="s">
        <v>168</v>
      </c>
      <c r="C60" s="69" t="s">
        <v>169</v>
      </c>
      <c r="D60" s="15" t="s">
        <v>170</v>
      </c>
      <c r="E60" s="15"/>
      <c r="F60" s="16" t="s">
        <v>190</v>
      </c>
      <c r="G60" s="15" t="s">
        <v>172</v>
      </c>
      <c r="H60" s="15" t="s">
        <v>162</v>
      </c>
      <c r="I60" s="15" t="s">
        <v>173</v>
      </c>
      <c r="J60" s="69" t="s">
        <v>191</v>
      </c>
      <c r="K60" s="15" t="s">
        <v>181</v>
      </c>
      <c r="L60" s="15" t="s">
        <v>195</v>
      </c>
      <c r="M60" s="15" t="s">
        <v>576</v>
      </c>
      <c r="N60" s="15" t="s">
        <v>177</v>
      </c>
      <c r="O60" s="16"/>
      <c r="P60" s="17">
        <v>45322</v>
      </c>
      <c r="Q60" s="15" t="s">
        <v>196</v>
      </c>
      <c r="R60" s="15" t="s">
        <v>195</v>
      </c>
      <c r="S60" s="15" t="s">
        <v>194</v>
      </c>
      <c r="T60" s="15" t="s">
        <v>180</v>
      </c>
      <c r="U60" s="15"/>
      <c r="V60" s="15">
        <v>0</v>
      </c>
      <c r="W60" s="15">
        <v>0</v>
      </c>
      <c r="X60" s="15"/>
      <c r="Y60" s="15"/>
      <c r="Z60" s="15"/>
    </row>
    <row r="61" spans="2:26" ht="31.5" x14ac:dyDescent="0.4">
      <c r="B61" s="15" t="s">
        <v>168</v>
      </c>
      <c r="C61" s="69" t="s">
        <v>169</v>
      </c>
      <c r="D61" s="15" t="s">
        <v>170</v>
      </c>
      <c r="E61" s="15"/>
      <c r="F61" s="16" t="s">
        <v>190</v>
      </c>
      <c r="G61" s="15" t="s">
        <v>172</v>
      </c>
      <c r="H61" s="15" t="s">
        <v>162</v>
      </c>
      <c r="I61" s="15" t="s">
        <v>173</v>
      </c>
      <c r="J61" s="69" t="s">
        <v>191</v>
      </c>
      <c r="K61" s="15" t="s">
        <v>184</v>
      </c>
      <c r="L61" s="15" t="s">
        <v>197</v>
      </c>
      <c r="M61" s="15" t="s">
        <v>576</v>
      </c>
      <c r="N61" s="15" t="s">
        <v>177</v>
      </c>
      <c r="O61" s="16"/>
      <c r="P61" s="17">
        <v>45322</v>
      </c>
      <c r="Q61" s="15" t="s">
        <v>198</v>
      </c>
      <c r="R61" s="15" t="s">
        <v>197</v>
      </c>
      <c r="S61" s="15" t="s">
        <v>194</v>
      </c>
      <c r="T61" s="15" t="s">
        <v>180</v>
      </c>
      <c r="U61" s="15"/>
      <c r="V61" s="15">
        <v>0</v>
      </c>
      <c r="W61" s="15">
        <v>0</v>
      </c>
      <c r="X61" s="15"/>
      <c r="Y61" s="15"/>
      <c r="Z61" s="15"/>
    </row>
    <row r="62" spans="2:26" ht="31.5" x14ac:dyDescent="0.4">
      <c r="B62" s="15" t="s">
        <v>168</v>
      </c>
      <c r="C62" s="69" t="s">
        <v>169</v>
      </c>
      <c r="D62" s="15" t="s">
        <v>170</v>
      </c>
      <c r="E62" s="15"/>
      <c r="F62" s="16" t="s">
        <v>190</v>
      </c>
      <c r="G62" s="15" t="s">
        <v>172</v>
      </c>
      <c r="H62" s="15" t="s">
        <v>162</v>
      </c>
      <c r="I62" s="15" t="s">
        <v>173</v>
      </c>
      <c r="J62" s="69" t="s">
        <v>191</v>
      </c>
      <c r="K62" s="15" t="s">
        <v>187</v>
      </c>
      <c r="L62" s="15" t="s">
        <v>199</v>
      </c>
      <c r="M62" s="15" t="s">
        <v>576</v>
      </c>
      <c r="N62" s="15" t="s">
        <v>177</v>
      </c>
      <c r="O62" s="16"/>
      <c r="P62" s="17">
        <v>45322</v>
      </c>
      <c r="Q62" s="15" t="s">
        <v>200</v>
      </c>
      <c r="R62" s="15" t="s">
        <v>199</v>
      </c>
      <c r="S62" s="15" t="s">
        <v>194</v>
      </c>
      <c r="T62" s="15" t="s">
        <v>180</v>
      </c>
      <c r="U62" s="15"/>
      <c r="V62" s="15">
        <v>0</v>
      </c>
      <c r="W62" s="15">
        <v>0</v>
      </c>
      <c r="X62" s="15"/>
      <c r="Y62" s="15"/>
      <c r="Z62" s="15"/>
    </row>
    <row r="63" spans="2:26" ht="31.5" x14ac:dyDescent="0.4">
      <c r="B63" s="15" t="s">
        <v>168</v>
      </c>
      <c r="C63" s="69" t="s">
        <v>169</v>
      </c>
      <c r="D63" s="15" t="s">
        <v>170</v>
      </c>
      <c r="E63" s="15"/>
      <c r="F63" s="16" t="s">
        <v>212</v>
      </c>
      <c r="G63" s="15" t="s">
        <v>172</v>
      </c>
      <c r="H63" s="15" t="s">
        <v>160</v>
      </c>
      <c r="I63" s="15" t="s">
        <v>659</v>
      </c>
      <c r="J63" s="15" t="s">
        <v>213</v>
      </c>
      <c r="K63" s="15" t="s">
        <v>175</v>
      </c>
      <c r="L63" s="15" t="s">
        <v>214</v>
      </c>
      <c r="M63" s="15" t="s">
        <v>577</v>
      </c>
      <c r="N63" s="15" t="s">
        <v>177</v>
      </c>
      <c r="O63" s="16"/>
      <c r="P63" s="17">
        <v>45322</v>
      </c>
      <c r="Q63" s="15" t="s">
        <v>215</v>
      </c>
      <c r="R63" s="9" t="s">
        <v>214</v>
      </c>
      <c r="S63" s="9" t="s">
        <v>216</v>
      </c>
      <c r="T63" s="9" t="s">
        <v>180</v>
      </c>
      <c r="V63" s="9">
        <v>0</v>
      </c>
      <c r="W63" s="9">
        <v>0</v>
      </c>
    </row>
    <row r="64" spans="2:26" ht="31.5" x14ac:dyDescent="0.4">
      <c r="B64" s="15" t="s">
        <v>168</v>
      </c>
      <c r="C64" s="69" t="s">
        <v>169</v>
      </c>
      <c r="D64" s="15" t="s">
        <v>170</v>
      </c>
      <c r="E64" s="15"/>
      <c r="F64" s="16" t="s">
        <v>212</v>
      </c>
      <c r="G64" s="15" t="s">
        <v>172</v>
      </c>
      <c r="H64" s="15" t="s">
        <v>160</v>
      </c>
      <c r="I64" s="15" t="s">
        <v>659</v>
      </c>
      <c r="J64" s="15" t="s">
        <v>213</v>
      </c>
      <c r="K64" s="15" t="s">
        <v>181</v>
      </c>
      <c r="L64" s="15" t="s">
        <v>217</v>
      </c>
      <c r="M64" s="15" t="s">
        <v>577</v>
      </c>
      <c r="N64" s="15" t="s">
        <v>177</v>
      </c>
      <c r="O64" s="16"/>
      <c r="P64" s="17">
        <v>45322</v>
      </c>
      <c r="Q64" s="15" t="s">
        <v>218</v>
      </c>
      <c r="R64" s="9" t="s">
        <v>217</v>
      </c>
      <c r="S64" s="9" t="s">
        <v>216</v>
      </c>
      <c r="T64" s="9" t="s">
        <v>180</v>
      </c>
      <c r="V64" s="9">
        <v>0</v>
      </c>
      <c r="W64" s="9">
        <v>0</v>
      </c>
    </row>
    <row r="65" spans="2:26" ht="31.5" x14ac:dyDescent="0.4">
      <c r="B65" s="15" t="s">
        <v>168</v>
      </c>
      <c r="C65" s="69" t="s">
        <v>169</v>
      </c>
      <c r="D65" s="15" t="s">
        <v>170</v>
      </c>
      <c r="E65" s="15"/>
      <c r="F65" s="16" t="s">
        <v>212</v>
      </c>
      <c r="G65" s="15" t="s">
        <v>172</v>
      </c>
      <c r="H65" s="15" t="s">
        <v>160</v>
      </c>
      <c r="I65" s="15" t="s">
        <v>659</v>
      </c>
      <c r="J65" s="15" t="s">
        <v>213</v>
      </c>
      <c r="K65" s="15" t="s">
        <v>184</v>
      </c>
      <c r="L65" s="15" t="s">
        <v>219</v>
      </c>
      <c r="M65" s="15" t="s">
        <v>577</v>
      </c>
      <c r="N65" s="15" t="s">
        <v>177</v>
      </c>
      <c r="O65" s="16"/>
      <c r="P65" s="17">
        <v>45322</v>
      </c>
      <c r="Q65" s="15" t="s">
        <v>220</v>
      </c>
      <c r="R65" s="9" t="s">
        <v>219</v>
      </c>
      <c r="S65" s="9" t="s">
        <v>216</v>
      </c>
      <c r="T65" s="9" t="s">
        <v>180</v>
      </c>
      <c r="V65" s="9">
        <v>0</v>
      </c>
      <c r="W65" s="9">
        <v>0</v>
      </c>
    </row>
    <row r="66" spans="2:26" ht="31.5" x14ac:dyDescent="0.4">
      <c r="B66" s="15" t="s">
        <v>168</v>
      </c>
      <c r="C66" s="69" t="s">
        <v>169</v>
      </c>
      <c r="D66" s="15" t="s">
        <v>170</v>
      </c>
      <c r="E66" s="15"/>
      <c r="F66" s="16" t="s">
        <v>212</v>
      </c>
      <c r="G66" s="15" t="s">
        <v>172</v>
      </c>
      <c r="H66" s="15" t="s">
        <v>160</v>
      </c>
      <c r="I66" s="15" t="s">
        <v>659</v>
      </c>
      <c r="J66" s="15" t="s">
        <v>213</v>
      </c>
      <c r="K66" s="15" t="s">
        <v>187</v>
      </c>
      <c r="L66" s="15" t="s">
        <v>221</v>
      </c>
      <c r="M66" s="15" t="s">
        <v>577</v>
      </c>
      <c r="N66" s="15" t="s">
        <v>177</v>
      </c>
      <c r="O66" s="16"/>
      <c r="P66" s="17">
        <v>45322</v>
      </c>
      <c r="Q66" s="15" t="s">
        <v>222</v>
      </c>
      <c r="R66" s="9" t="s">
        <v>221</v>
      </c>
      <c r="S66" s="9" t="s">
        <v>216</v>
      </c>
      <c r="T66" s="9" t="s">
        <v>180</v>
      </c>
      <c r="V66" s="9">
        <v>0</v>
      </c>
      <c r="W66" s="9">
        <v>0</v>
      </c>
    </row>
    <row r="67" spans="2:26" ht="31.5" x14ac:dyDescent="0.4">
      <c r="B67" s="15" t="s">
        <v>168</v>
      </c>
      <c r="C67" s="69" t="s">
        <v>169</v>
      </c>
      <c r="D67" s="15" t="s">
        <v>170</v>
      </c>
      <c r="E67" s="15"/>
      <c r="F67" s="16" t="s">
        <v>171</v>
      </c>
      <c r="G67" s="15" t="s">
        <v>172</v>
      </c>
      <c r="H67" s="15" t="s">
        <v>162</v>
      </c>
      <c r="I67" s="15" t="s">
        <v>173</v>
      </c>
      <c r="J67" s="69" t="s">
        <v>174</v>
      </c>
      <c r="K67" s="15" t="s">
        <v>175</v>
      </c>
      <c r="L67" s="15" t="s">
        <v>176</v>
      </c>
      <c r="M67" s="15" t="s">
        <v>577</v>
      </c>
      <c r="N67" s="15" t="s">
        <v>177</v>
      </c>
      <c r="O67" s="16"/>
      <c r="P67" s="17">
        <v>45322</v>
      </c>
      <c r="Q67" s="15" t="s">
        <v>178</v>
      </c>
      <c r="R67" s="15" t="s">
        <v>176</v>
      </c>
      <c r="S67" s="15" t="s">
        <v>179</v>
      </c>
      <c r="T67" s="15" t="s">
        <v>180</v>
      </c>
      <c r="U67" s="15"/>
      <c r="V67" s="15">
        <v>0</v>
      </c>
      <c r="W67" s="15">
        <v>0</v>
      </c>
      <c r="X67" s="15"/>
      <c r="Y67" s="15"/>
      <c r="Z67" s="15"/>
    </row>
    <row r="68" spans="2:26" ht="31.5" x14ac:dyDescent="0.4">
      <c r="B68" s="15" t="s">
        <v>168</v>
      </c>
      <c r="C68" s="69" t="s">
        <v>169</v>
      </c>
      <c r="D68" s="15" t="s">
        <v>170</v>
      </c>
      <c r="E68" s="15"/>
      <c r="F68" s="16" t="s">
        <v>171</v>
      </c>
      <c r="G68" s="15" t="s">
        <v>172</v>
      </c>
      <c r="H68" s="15" t="s">
        <v>162</v>
      </c>
      <c r="I68" s="15" t="s">
        <v>173</v>
      </c>
      <c r="J68" s="69" t="s">
        <v>174</v>
      </c>
      <c r="K68" s="15" t="s">
        <v>181</v>
      </c>
      <c r="L68" s="15" t="s">
        <v>182</v>
      </c>
      <c r="M68" s="15" t="s">
        <v>577</v>
      </c>
      <c r="N68" s="15" t="s">
        <v>177</v>
      </c>
      <c r="O68" s="16"/>
      <c r="P68" s="17">
        <v>45322</v>
      </c>
      <c r="Q68" s="15" t="s">
        <v>183</v>
      </c>
      <c r="R68" s="15" t="s">
        <v>182</v>
      </c>
      <c r="S68" s="15" t="s">
        <v>179</v>
      </c>
      <c r="T68" s="15" t="s">
        <v>180</v>
      </c>
      <c r="U68" s="15"/>
      <c r="V68" s="15">
        <v>0</v>
      </c>
      <c r="W68" s="15">
        <v>0</v>
      </c>
      <c r="X68" s="15"/>
      <c r="Y68" s="15"/>
      <c r="Z68" s="15"/>
    </row>
    <row r="69" spans="2:26" ht="31.5" x14ac:dyDescent="0.4">
      <c r="B69" s="15" t="s">
        <v>168</v>
      </c>
      <c r="C69" s="69" t="s">
        <v>169</v>
      </c>
      <c r="D69" s="15" t="s">
        <v>170</v>
      </c>
      <c r="E69" s="15"/>
      <c r="F69" s="16" t="s">
        <v>171</v>
      </c>
      <c r="G69" s="15" t="s">
        <v>172</v>
      </c>
      <c r="H69" s="15" t="s">
        <v>162</v>
      </c>
      <c r="I69" s="15" t="s">
        <v>173</v>
      </c>
      <c r="J69" s="69" t="s">
        <v>174</v>
      </c>
      <c r="K69" s="15" t="s">
        <v>184</v>
      </c>
      <c r="L69" s="15" t="s">
        <v>185</v>
      </c>
      <c r="M69" s="15" t="s">
        <v>577</v>
      </c>
      <c r="N69" s="15" t="s">
        <v>177</v>
      </c>
      <c r="O69" s="16"/>
      <c r="P69" s="17">
        <v>45322</v>
      </c>
      <c r="Q69" s="15" t="s">
        <v>186</v>
      </c>
      <c r="R69" s="15" t="s">
        <v>185</v>
      </c>
      <c r="S69" s="15" t="s">
        <v>179</v>
      </c>
      <c r="T69" s="15" t="s">
        <v>180</v>
      </c>
      <c r="U69" s="15"/>
      <c r="V69" s="15">
        <v>0</v>
      </c>
      <c r="W69" s="15">
        <v>0</v>
      </c>
      <c r="X69" s="15"/>
      <c r="Y69" s="15"/>
      <c r="Z69" s="15"/>
    </row>
    <row r="70" spans="2:26" ht="31.5" x14ac:dyDescent="0.4">
      <c r="B70" s="15" t="s">
        <v>168</v>
      </c>
      <c r="C70" s="69" t="s">
        <v>169</v>
      </c>
      <c r="D70" s="15" t="s">
        <v>170</v>
      </c>
      <c r="E70" s="15"/>
      <c r="F70" s="16" t="s">
        <v>171</v>
      </c>
      <c r="G70" s="15" t="s">
        <v>172</v>
      </c>
      <c r="H70" s="15" t="s">
        <v>162</v>
      </c>
      <c r="I70" s="15" t="s">
        <v>173</v>
      </c>
      <c r="J70" s="69" t="s">
        <v>174</v>
      </c>
      <c r="K70" s="15" t="s">
        <v>187</v>
      </c>
      <c r="L70" s="15" t="s">
        <v>188</v>
      </c>
      <c r="M70" s="15" t="s">
        <v>577</v>
      </c>
      <c r="N70" s="15" t="s">
        <v>177</v>
      </c>
      <c r="O70" s="16"/>
      <c r="P70" s="17">
        <v>45322</v>
      </c>
      <c r="Q70" s="15" t="s">
        <v>189</v>
      </c>
      <c r="R70" s="15" t="s">
        <v>188</v>
      </c>
      <c r="S70" s="15" t="s">
        <v>179</v>
      </c>
      <c r="T70" s="15" t="s">
        <v>180</v>
      </c>
      <c r="U70" s="15"/>
      <c r="V70" s="15">
        <v>0</v>
      </c>
      <c r="W70" s="15">
        <v>0</v>
      </c>
      <c r="X70" s="15"/>
      <c r="Y70" s="15"/>
      <c r="Z70" s="15"/>
    </row>
    <row r="71" spans="2:26" ht="31.5" x14ac:dyDescent="0.4">
      <c r="B71" s="15" t="s">
        <v>168</v>
      </c>
      <c r="C71" s="69" t="s">
        <v>223</v>
      </c>
      <c r="D71" s="15" t="s">
        <v>170</v>
      </c>
      <c r="E71" s="15"/>
      <c r="F71" s="16" t="s">
        <v>257</v>
      </c>
      <c r="G71" s="15" t="s">
        <v>172</v>
      </c>
      <c r="H71" s="15" t="s">
        <v>160</v>
      </c>
      <c r="I71" s="15" t="s">
        <v>659</v>
      </c>
      <c r="J71" s="69" t="s">
        <v>202</v>
      </c>
      <c r="K71" s="15" t="s">
        <v>175</v>
      </c>
      <c r="L71" s="15" t="s">
        <v>258</v>
      </c>
      <c r="M71" s="15" t="s">
        <v>578</v>
      </c>
      <c r="N71" s="15" t="s">
        <v>177</v>
      </c>
      <c r="O71" s="16"/>
      <c r="P71" s="17">
        <v>45322</v>
      </c>
      <c r="Q71" s="15" t="s">
        <v>259</v>
      </c>
      <c r="R71" s="9" t="s">
        <v>258</v>
      </c>
      <c r="S71" s="9" t="s">
        <v>260</v>
      </c>
      <c r="T71" s="9" t="s">
        <v>228</v>
      </c>
      <c r="V71" s="9">
        <v>0</v>
      </c>
      <c r="W71" s="9">
        <v>0</v>
      </c>
    </row>
    <row r="72" spans="2:26" ht="31.5" x14ac:dyDescent="0.4">
      <c r="B72" s="15" t="s">
        <v>168</v>
      </c>
      <c r="C72" s="69" t="s">
        <v>223</v>
      </c>
      <c r="D72" s="15" t="s">
        <v>170</v>
      </c>
      <c r="E72" s="15"/>
      <c r="F72" s="16" t="s">
        <v>257</v>
      </c>
      <c r="G72" s="15" t="s">
        <v>172</v>
      </c>
      <c r="H72" s="15" t="s">
        <v>160</v>
      </c>
      <c r="I72" s="15" t="s">
        <v>659</v>
      </c>
      <c r="J72" s="69" t="s">
        <v>202</v>
      </c>
      <c r="K72" s="15" t="s">
        <v>181</v>
      </c>
      <c r="L72" s="15" t="s">
        <v>261</v>
      </c>
      <c r="M72" s="15" t="s">
        <v>578</v>
      </c>
      <c r="N72" s="15" t="s">
        <v>177</v>
      </c>
      <c r="O72" s="16"/>
      <c r="P72" s="17">
        <v>45322</v>
      </c>
      <c r="Q72" s="15" t="s">
        <v>262</v>
      </c>
      <c r="R72" s="9" t="s">
        <v>261</v>
      </c>
      <c r="S72" s="9" t="s">
        <v>260</v>
      </c>
      <c r="T72" s="9" t="s">
        <v>228</v>
      </c>
      <c r="V72" s="9">
        <v>0</v>
      </c>
      <c r="W72" s="9">
        <v>0</v>
      </c>
    </row>
    <row r="73" spans="2:26" ht="31.5" x14ac:dyDescent="0.4">
      <c r="B73" s="15" t="s">
        <v>168</v>
      </c>
      <c r="C73" s="69" t="s">
        <v>223</v>
      </c>
      <c r="D73" s="15" t="s">
        <v>170</v>
      </c>
      <c r="E73" s="15"/>
      <c r="F73" s="16" t="s">
        <v>257</v>
      </c>
      <c r="G73" s="15" t="s">
        <v>172</v>
      </c>
      <c r="H73" s="15" t="s">
        <v>160</v>
      </c>
      <c r="I73" s="15" t="s">
        <v>659</v>
      </c>
      <c r="J73" s="69" t="s">
        <v>202</v>
      </c>
      <c r="K73" s="15" t="s">
        <v>184</v>
      </c>
      <c r="L73" s="15" t="s">
        <v>263</v>
      </c>
      <c r="M73" s="15" t="s">
        <v>578</v>
      </c>
      <c r="N73" s="15" t="s">
        <v>177</v>
      </c>
      <c r="O73" s="16"/>
      <c r="P73" s="17">
        <v>45322</v>
      </c>
      <c r="Q73" s="15" t="s">
        <v>264</v>
      </c>
      <c r="R73" s="9" t="s">
        <v>263</v>
      </c>
      <c r="S73" s="9" t="s">
        <v>260</v>
      </c>
      <c r="T73" s="9" t="s">
        <v>228</v>
      </c>
      <c r="V73" s="9">
        <v>0</v>
      </c>
      <c r="W73" s="9">
        <v>0</v>
      </c>
    </row>
    <row r="74" spans="2:26" ht="31.5" x14ac:dyDescent="0.4">
      <c r="B74" s="15" t="s">
        <v>168</v>
      </c>
      <c r="C74" s="69" t="s">
        <v>223</v>
      </c>
      <c r="D74" s="15" t="s">
        <v>170</v>
      </c>
      <c r="E74" s="15"/>
      <c r="F74" s="16" t="s">
        <v>257</v>
      </c>
      <c r="G74" s="15" t="s">
        <v>172</v>
      </c>
      <c r="H74" s="15" t="s">
        <v>160</v>
      </c>
      <c r="I74" s="15" t="s">
        <v>659</v>
      </c>
      <c r="J74" s="69" t="s">
        <v>202</v>
      </c>
      <c r="K74" s="15" t="s">
        <v>187</v>
      </c>
      <c r="L74" s="15" t="s">
        <v>265</v>
      </c>
      <c r="M74" s="15" t="s">
        <v>578</v>
      </c>
      <c r="N74" s="15" t="s">
        <v>177</v>
      </c>
      <c r="O74" s="16"/>
      <c r="P74" s="17">
        <v>45322</v>
      </c>
      <c r="Q74" s="15" t="s">
        <v>266</v>
      </c>
      <c r="R74" s="9" t="s">
        <v>265</v>
      </c>
      <c r="S74" s="9" t="s">
        <v>260</v>
      </c>
      <c r="T74" s="9" t="s">
        <v>228</v>
      </c>
      <c r="V74" s="9">
        <v>0</v>
      </c>
      <c r="W74" s="9">
        <v>0</v>
      </c>
    </row>
    <row r="75" spans="2:26" ht="31.5" x14ac:dyDescent="0.4">
      <c r="B75" s="15" t="s">
        <v>168</v>
      </c>
      <c r="C75" s="69" t="s">
        <v>223</v>
      </c>
      <c r="D75" s="15" t="s">
        <v>170</v>
      </c>
      <c r="E75" s="15"/>
      <c r="F75" s="16" t="s">
        <v>235</v>
      </c>
      <c r="G75" s="15" t="s">
        <v>172</v>
      </c>
      <c r="H75" s="15" t="s">
        <v>162</v>
      </c>
      <c r="I75" s="15" t="s">
        <v>173</v>
      </c>
      <c r="J75" s="69" t="s">
        <v>191</v>
      </c>
      <c r="K75" s="15" t="s">
        <v>175</v>
      </c>
      <c r="L75" s="15" t="s">
        <v>236</v>
      </c>
      <c r="M75" s="15" t="s">
        <v>578</v>
      </c>
      <c r="N75" s="15" t="s">
        <v>177</v>
      </c>
      <c r="O75" s="16"/>
      <c r="P75" s="17">
        <v>45322</v>
      </c>
      <c r="Q75" s="15" t="s">
        <v>237</v>
      </c>
      <c r="R75" s="9" t="s">
        <v>236</v>
      </c>
      <c r="S75" s="9" t="s">
        <v>238</v>
      </c>
      <c r="T75" s="9" t="s">
        <v>228</v>
      </c>
      <c r="V75" s="9">
        <v>0</v>
      </c>
      <c r="W75" s="9">
        <v>0</v>
      </c>
    </row>
    <row r="76" spans="2:26" ht="31.5" x14ac:dyDescent="0.4">
      <c r="B76" s="15" t="s">
        <v>168</v>
      </c>
      <c r="C76" s="69" t="s">
        <v>223</v>
      </c>
      <c r="D76" s="15" t="s">
        <v>170</v>
      </c>
      <c r="E76" s="15"/>
      <c r="F76" s="16" t="s">
        <v>235</v>
      </c>
      <c r="G76" s="15" t="s">
        <v>172</v>
      </c>
      <c r="H76" s="15" t="s">
        <v>162</v>
      </c>
      <c r="I76" s="15" t="s">
        <v>173</v>
      </c>
      <c r="J76" s="69" t="s">
        <v>191</v>
      </c>
      <c r="K76" s="15" t="s">
        <v>181</v>
      </c>
      <c r="L76" s="15" t="s">
        <v>239</v>
      </c>
      <c r="M76" s="15" t="s">
        <v>578</v>
      </c>
      <c r="N76" s="15" t="s">
        <v>177</v>
      </c>
      <c r="O76" s="16"/>
      <c r="P76" s="17">
        <v>45322</v>
      </c>
      <c r="Q76" s="15" t="s">
        <v>240</v>
      </c>
      <c r="R76" s="9" t="s">
        <v>239</v>
      </c>
      <c r="S76" s="9" t="s">
        <v>238</v>
      </c>
      <c r="T76" s="9" t="s">
        <v>228</v>
      </c>
      <c r="V76" s="9">
        <v>0</v>
      </c>
      <c r="W76" s="9">
        <v>0</v>
      </c>
    </row>
    <row r="77" spans="2:26" ht="31.5" x14ac:dyDescent="0.4">
      <c r="B77" s="15" t="s">
        <v>168</v>
      </c>
      <c r="C77" s="69" t="s">
        <v>223</v>
      </c>
      <c r="D77" s="15" t="s">
        <v>170</v>
      </c>
      <c r="E77" s="15"/>
      <c r="F77" s="16" t="s">
        <v>235</v>
      </c>
      <c r="G77" s="15" t="s">
        <v>172</v>
      </c>
      <c r="H77" s="15" t="s">
        <v>162</v>
      </c>
      <c r="I77" s="15" t="s">
        <v>173</v>
      </c>
      <c r="J77" s="69" t="s">
        <v>191</v>
      </c>
      <c r="K77" s="15" t="s">
        <v>184</v>
      </c>
      <c r="L77" s="15" t="s">
        <v>241</v>
      </c>
      <c r="M77" s="15" t="s">
        <v>578</v>
      </c>
      <c r="N77" s="15" t="s">
        <v>177</v>
      </c>
      <c r="O77" s="16"/>
      <c r="P77" s="17">
        <v>45322</v>
      </c>
      <c r="Q77" s="15" t="s">
        <v>242</v>
      </c>
      <c r="R77" s="9" t="s">
        <v>241</v>
      </c>
      <c r="S77" s="9" t="s">
        <v>238</v>
      </c>
      <c r="T77" s="9" t="s">
        <v>228</v>
      </c>
      <c r="V77" s="9">
        <v>0</v>
      </c>
      <c r="W77" s="9">
        <v>0</v>
      </c>
    </row>
    <row r="78" spans="2:26" ht="31.5" x14ac:dyDescent="0.4">
      <c r="B78" s="15" t="s">
        <v>168</v>
      </c>
      <c r="C78" s="69" t="s">
        <v>223</v>
      </c>
      <c r="D78" s="15" t="s">
        <v>170</v>
      </c>
      <c r="E78" s="15"/>
      <c r="F78" s="16" t="s">
        <v>235</v>
      </c>
      <c r="G78" s="15" t="s">
        <v>172</v>
      </c>
      <c r="H78" s="15" t="s">
        <v>162</v>
      </c>
      <c r="I78" s="15" t="s">
        <v>173</v>
      </c>
      <c r="J78" s="69" t="s">
        <v>191</v>
      </c>
      <c r="K78" s="15" t="s">
        <v>187</v>
      </c>
      <c r="L78" s="15" t="s">
        <v>243</v>
      </c>
      <c r="M78" s="15" t="s">
        <v>578</v>
      </c>
      <c r="N78" s="15" t="s">
        <v>177</v>
      </c>
      <c r="O78" s="16"/>
      <c r="P78" s="17">
        <v>45322</v>
      </c>
      <c r="Q78" s="15" t="s">
        <v>244</v>
      </c>
      <c r="R78" s="9" t="s">
        <v>243</v>
      </c>
      <c r="S78" s="9" t="s">
        <v>238</v>
      </c>
      <c r="T78" s="9" t="s">
        <v>228</v>
      </c>
      <c r="V78" s="9">
        <v>0</v>
      </c>
      <c r="W78" s="9">
        <v>0</v>
      </c>
    </row>
    <row r="79" spans="2:26" ht="31.5" x14ac:dyDescent="0.4">
      <c r="B79" s="15" t="s">
        <v>168</v>
      </c>
      <c r="C79" s="69" t="s">
        <v>223</v>
      </c>
      <c r="D79" s="15" t="s">
        <v>245</v>
      </c>
      <c r="E79" s="15"/>
      <c r="F79" s="16" t="s">
        <v>246</v>
      </c>
      <c r="G79" s="15" t="s">
        <v>172</v>
      </c>
      <c r="H79" s="15" t="s">
        <v>15</v>
      </c>
      <c r="I79" s="15" t="s">
        <v>660</v>
      </c>
      <c r="J79" s="15" t="s">
        <v>247</v>
      </c>
      <c r="K79" s="15" t="s">
        <v>175</v>
      </c>
      <c r="L79" s="15" t="s">
        <v>248</v>
      </c>
      <c r="M79" s="15" t="s">
        <v>579</v>
      </c>
      <c r="N79" s="15" t="s">
        <v>177</v>
      </c>
      <c r="O79" s="16"/>
      <c r="P79" s="17">
        <v>45322</v>
      </c>
      <c r="Q79" s="15" t="s">
        <v>249</v>
      </c>
      <c r="R79" s="9" t="s">
        <v>248</v>
      </c>
      <c r="S79" s="9" t="s">
        <v>250</v>
      </c>
      <c r="T79" s="9" t="s">
        <v>228</v>
      </c>
      <c r="V79" s="9">
        <v>0</v>
      </c>
      <c r="W79" s="9">
        <v>0</v>
      </c>
    </row>
    <row r="80" spans="2:26" ht="31.5" x14ac:dyDescent="0.4">
      <c r="B80" s="15" t="s">
        <v>168</v>
      </c>
      <c r="C80" s="69" t="s">
        <v>223</v>
      </c>
      <c r="D80" s="15" t="s">
        <v>245</v>
      </c>
      <c r="E80" s="15"/>
      <c r="F80" s="16" t="s">
        <v>246</v>
      </c>
      <c r="G80" s="15" t="s">
        <v>172</v>
      </c>
      <c r="H80" s="15" t="s">
        <v>15</v>
      </c>
      <c r="I80" s="15" t="s">
        <v>660</v>
      </c>
      <c r="J80" s="15" t="s">
        <v>247</v>
      </c>
      <c r="K80" s="15" t="s">
        <v>181</v>
      </c>
      <c r="L80" s="15" t="s">
        <v>251</v>
      </c>
      <c r="M80" s="15" t="s">
        <v>579</v>
      </c>
      <c r="N80" s="15" t="s">
        <v>177</v>
      </c>
      <c r="O80" s="16"/>
      <c r="P80" s="17">
        <v>45322</v>
      </c>
      <c r="Q80" s="15" t="s">
        <v>252</v>
      </c>
      <c r="R80" s="9" t="s">
        <v>251</v>
      </c>
      <c r="S80" s="9" t="s">
        <v>250</v>
      </c>
      <c r="T80" s="9" t="s">
        <v>228</v>
      </c>
      <c r="V80" s="9">
        <v>0</v>
      </c>
      <c r="W80" s="9">
        <v>0</v>
      </c>
    </row>
    <row r="81" spans="2:23" ht="31.5" x14ac:dyDescent="0.4">
      <c r="B81" s="15" t="s">
        <v>168</v>
      </c>
      <c r="C81" s="69" t="s">
        <v>223</v>
      </c>
      <c r="D81" s="15" t="s">
        <v>245</v>
      </c>
      <c r="E81" s="15"/>
      <c r="F81" s="16" t="s">
        <v>246</v>
      </c>
      <c r="G81" s="15" t="s">
        <v>172</v>
      </c>
      <c r="H81" s="15" t="s">
        <v>15</v>
      </c>
      <c r="I81" s="15" t="s">
        <v>660</v>
      </c>
      <c r="J81" s="15" t="s">
        <v>247</v>
      </c>
      <c r="K81" s="15" t="s">
        <v>184</v>
      </c>
      <c r="L81" s="15" t="s">
        <v>253</v>
      </c>
      <c r="M81" s="15" t="s">
        <v>579</v>
      </c>
      <c r="N81" s="15" t="s">
        <v>177</v>
      </c>
      <c r="O81" s="16"/>
      <c r="P81" s="17">
        <v>45322</v>
      </c>
      <c r="Q81" s="15" t="s">
        <v>254</v>
      </c>
      <c r="R81" s="9" t="s">
        <v>253</v>
      </c>
      <c r="S81" s="9" t="s">
        <v>250</v>
      </c>
      <c r="T81" s="9" t="s">
        <v>228</v>
      </c>
      <c r="V81" s="9">
        <v>0</v>
      </c>
      <c r="W81" s="9">
        <v>0</v>
      </c>
    </row>
    <row r="82" spans="2:23" ht="31.5" x14ac:dyDescent="0.4">
      <c r="B82" s="15" t="s">
        <v>168</v>
      </c>
      <c r="C82" s="69" t="s">
        <v>223</v>
      </c>
      <c r="D82" s="15" t="s">
        <v>245</v>
      </c>
      <c r="E82" s="15"/>
      <c r="F82" s="16" t="s">
        <v>246</v>
      </c>
      <c r="G82" s="15" t="s">
        <v>172</v>
      </c>
      <c r="H82" s="15" t="s">
        <v>15</v>
      </c>
      <c r="I82" s="15" t="s">
        <v>660</v>
      </c>
      <c r="J82" s="15" t="s">
        <v>247</v>
      </c>
      <c r="K82" s="15" t="s">
        <v>187</v>
      </c>
      <c r="L82" s="15" t="s">
        <v>255</v>
      </c>
      <c r="M82" s="15" t="s">
        <v>579</v>
      </c>
      <c r="N82" s="15" t="s">
        <v>177</v>
      </c>
      <c r="O82" s="16"/>
      <c r="P82" s="17">
        <v>45322</v>
      </c>
      <c r="Q82" s="15" t="s">
        <v>256</v>
      </c>
      <c r="R82" s="9" t="s">
        <v>255</v>
      </c>
      <c r="S82" s="9" t="s">
        <v>250</v>
      </c>
      <c r="T82" s="9" t="s">
        <v>228</v>
      </c>
      <c r="V82" s="9">
        <v>0</v>
      </c>
      <c r="W82" s="9">
        <v>0</v>
      </c>
    </row>
    <row r="83" spans="2:23" ht="31.5" x14ac:dyDescent="0.4">
      <c r="B83" s="15" t="s">
        <v>168</v>
      </c>
      <c r="C83" s="69" t="s">
        <v>223</v>
      </c>
      <c r="D83" s="15" t="s">
        <v>170</v>
      </c>
      <c r="E83" s="15"/>
      <c r="F83" s="16" t="s">
        <v>267</v>
      </c>
      <c r="G83" s="15" t="s">
        <v>172</v>
      </c>
      <c r="H83" s="15" t="s">
        <v>15</v>
      </c>
      <c r="I83" s="15" t="s">
        <v>660</v>
      </c>
      <c r="J83" s="15" t="s">
        <v>268</v>
      </c>
      <c r="K83" s="15" t="s">
        <v>175</v>
      </c>
      <c r="L83" s="15" t="s">
        <v>269</v>
      </c>
      <c r="M83" s="15" t="s">
        <v>580</v>
      </c>
      <c r="N83" s="15" t="s">
        <v>177</v>
      </c>
      <c r="O83" s="16"/>
      <c r="P83" s="17">
        <v>45322</v>
      </c>
      <c r="Q83" s="15" t="s">
        <v>270</v>
      </c>
      <c r="R83" s="9" t="s">
        <v>269</v>
      </c>
      <c r="S83" s="9" t="s">
        <v>271</v>
      </c>
      <c r="T83" s="9" t="s">
        <v>228</v>
      </c>
      <c r="V83" s="9">
        <v>0</v>
      </c>
      <c r="W83" s="9">
        <v>0</v>
      </c>
    </row>
    <row r="84" spans="2:23" ht="31.5" x14ac:dyDescent="0.4">
      <c r="B84" s="15" t="s">
        <v>168</v>
      </c>
      <c r="C84" s="69" t="s">
        <v>223</v>
      </c>
      <c r="D84" s="15" t="s">
        <v>170</v>
      </c>
      <c r="E84" s="15"/>
      <c r="F84" s="16" t="s">
        <v>267</v>
      </c>
      <c r="G84" s="15" t="s">
        <v>172</v>
      </c>
      <c r="H84" s="15" t="s">
        <v>15</v>
      </c>
      <c r="I84" s="15" t="s">
        <v>660</v>
      </c>
      <c r="J84" s="15" t="s">
        <v>268</v>
      </c>
      <c r="K84" s="15" t="s">
        <v>181</v>
      </c>
      <c r="L84" s="15" t="s">
        <v>272</v>
      </c>
      <c r="M84" s="15" t="s">
        <v>580</v>
      </c>
      <c r="N84" s="15" t="s">
        <v>177</v>
      </c>
      <c r="O84" s="16"/>
      <c r="P84" s="17">
        <v>45322</v>
      </c>
      <c r="Q84" s="15" t="s">
        <v>273</v>
      </c>
      <c r="R84" s="9" t="s">
        <v>272</v>
      </c>
      <c r="S84" s="9" t="s">
        <v>271</v>
      </c>
      <c r="T84" s="9" t="s">
        <v>228</v>
      </c>
      <c r="V84" s="9">
        <v>0</v>
      </c>
      <c r="W84" s="9">
        <v>0</v>
      </c>
    </row>
    <row r="85" spans="2:23" ht="31.5" x14ac:dyDescent="0.4">
      <c r="B85" s="15" t="s">
        <v>168</v>
      </c>
      <c r="C85" s="69" t="s">
        <v>223</v>
      </c>
      <c r="D85" s="15" t="s">
        <v>170</v>
      </c>
      <c r="E85" s="15"/>
      <c r="F85" s="16" t="s">
        <v>267</v>
      </c>
      <c r="G85" s="15" t="s">
        <v>172</v>
      </c>
      <c r="H85" s="15" t="s">
        <v>15</v>
      </c>
      <c r="I85" s="15" t="s">
        <v>660</v>
      </c>
      <c r="J85" s="15" t="s">
        <v>268</v>
      </c>
      <c r="K85" s="15" t="s">
        <v>184</v>
      </c>
      <c r="L85" s="15" t="s">
        <v>274</v>
      </c>
      <c r="M85" s="15" t="s">
        <v>580</v>
      </c>
      <c r="N85" s="15" t="s">
        <v>177</v>
      </c>
      <c r="O85" s="16"/>
      <c r="P85" s="17">
        <v>45322</v>
      </c>
      <c r="Q85" s="15" t="s">
        <v>275</v>
      </c>
      <c r="R85" s="9" t="s">
        <v>274</v>
      </c>
      <c r="S85" s="9" t="s">
        <v>271</v>
      </c>
      <c r="T85" s="9" t="s">
        <v>228</v>
      </c>
      <c r="V85" s="9">
        <v>0</v>
      </c>
      <c r="W85" s="9">
        <v>0</v>
      </c>
    </row>
    <row r="86" spans="2:23" ht="31.5" x14ac:dyDescent="0.4">
      <c r="B86" s="15" t="s">
        <v>168</v>
      </c>
      <c r="C86" s="69" t="s">
        <v>223</v>
      </c>
      <c r="D86" s="15" t="s">
        <v>170</v>
      </c>
      <c r="E86" s="15"/>
      <c r="F86" s="16" t="s">
        <v>267</v>
      </c>
      <c r="G86" s="15" t="s">
        <v>172</v>
      </c>
      <c r="H86" s="15" t="s">
        <v>15</v>
      </c>
      <c r="I86" s="15" t="s">
        <v>660</v>
      </c>
      <c r="J86" s="15" t="s">
        <v>268</v>
      </c>
      <c r="K86" s="15" t="s">
        <v>187</v>
      </c>
      <c r="L86" s="15" t="s">
        <v>276</v>
      </c>
      <c r="M86" s="15" t="s">
        <v>580</v>
      </c>
      <c r="N86" s="15" t="s">
        <v>177</v>
      </c>
      <c r="O86" s="16"/>
      <c r="P86" s="17">
        <v>45322</v>
      </c>
      <c r="Q86" s="15" t="s">
        <v>277</v>
      </c>
      <c r="R86" s="9" t="s">
        <v>276</v>
      </c>
      <c r="S86" s="9" t="s">
        <v>271</v>
      </c>
      <c r="T86" s="9" t="s">
        <v>228</v>
      </c>
      <c r="V86" s="9">
        <v>0</v>
      </c>
      <c r="W86" s="9">
        <v>0</v>
      </c>
    </row>
    <row r="87" spans="2:23" ht="31.5" x14ac:dyDescent="0.4">
      <c r="B87" s="15" t="s">
        <v>168</v>
      </c>
      <c r="C87" s="69" t="s">
        <v>223</v>
      </c>
      <c r="D87" s="15" t="s">
        <v>170</v>
      </c>
      <c r="E87" s="15"/>
      <c r="F87" s="16" t="s">
        <v>267</v>
      </c>
      <c r="G87" s="15" t="s">
        <v>172</v>
      </c>
      <c r="H87" s="15" t="s">
        <v>20</v>
      </c>
      <c r="I87" s="15" t="s">
        <v>661</v>
      </c>
      <c r="J87" s="15" t="s">
        <v>213</v>
      </c>
      <c r="K87" s="15" t="s">
        <v>175</v>
      </c>
      <c r="L87" s="15" t="s">
        <v>278</v>
      </c>
      <c r="M87" s="15" t="s">
        <v>581</v>
      </c>
      <c r="N87" s="15" t="s">
        <v>177</v>
      </c>
      <c r="O87" s="16"/>
      <c r="P87" s="17">
        <v>45322</v>
      </c>
      <c r="Q87" s="15" t="s">
        <v>279</v>
      </c>
      <c r="R87" s="9" t="s">
        <v>278</v>
      </c>
      <c r="S87" s="9" t="s">
        <v>271</v>
      </c>
      <c r="T87" s="9" t="s">
        <v>228</v>
      </c>
      <c r="V87" s="9">
        <v>0</v>
      </c>
      <c r="W87" s="9">
        <v>0</v>
      </c>
    </row>
    <row r="88" spans="2:23" ht="31.5" x14ac:dyDescent="0.4">
      <c r="B88" s="15" t="s">
        <v>168</v>
      </c>
      <c r="C88" s="69" t="s">
        <v>223</v>
      </c>
      <c r="D88" s="15" t="s">
        <v>170</v>
      </c>
      <c r="E88" s="15"/>
      <c r="F88" s="16" t="s">
        <v>267</v>
      </c>
      <c r="G88" s="15" t="s">
        <v>172</v>
      </c>
      <c r="H88" s="15" t="s">
        <v>20</v>
      </c>
      <c r="I88" s="15" t="s">
        <v>661</v>
      </c>
      <c r="J88" s="15" t="s">
        <v>213</v>
      </c>
      <c r="K88" s="15" t="s">
        <v>181</v>
      </c>
      <c r="L88" s="15" t="s">
        <v>280</v>
      </c>
      <c r="M88" s="15" t="s">
        <v>581</v>
      </c>
      <c r="N88" s="15" t="s">
        <v>177</v>
      </c>
      <c r="O88" s="16"/>
      <c r="P88" s="17">
        <v>45322</v>
      </c>
      <c r="Q88" s="15" t="s">
        <v>281</v>
      </c>
      <c r="R88" s="9" t="s">
        <v>280</v>
      </c>
      <c r="S88" s="9" t="s">
        <v>271</v>
      </c>
      <c r="T88" s="9" t="s">
        <v>228</v>
      </c>
      <c r="V88" s="9">
        <v>0</v>
      </c>
      <c r="W88" s="9">
        <v>0</v>
      </c>
    </row>
    <row r="89" spans="2:23" ht="31.5" x14ac:dyDescent="0.4">
      <c r="B89" s="15" t="s">
        <v>168</v>
      </c>
      <c r="C89" s="69" t="s">
        <v>223</v>
      </c>
      <c r="D89" s="15" t="s">
        <v>170</v>
      </c>
      <c r="E89" s="15"/>
      <c r="F89" s="16" t="s">
        <v>267</v>
      </c>
      <c r="G89" s="15" t="s">
        <v>172</v>
      </c>
      <c r="H89" s="15" t="s">
        <v>20</v>
      </c>
      <c r="I89" s="15" t="s">
        <v>661</v>
      </c>
      <c r="J89" s="15" t="s">
        <v>213</v>
      </c>
      <c r="K89" s="15" t="s">
        <v>184</v>
      </c>
      <c r="L89" s="15" t="s">
        <v>282</v>
      </c>
      <c r="M89" s="15" t="s">
        <v>581</v>
      </c>
      <c r="N89" s="15" t="s">
        <v>177</v>
      </c>
      <c r="O89" s="16"/>
      <c r="P89" s="17">
        <v>45322</v>
      </c>
      <c r="Q89" s="15" t="s">
        <v>283</v>
      </c>
      <c r="R89" s="9" t="s">
        <v>282</v>
      </c>
      <c r="S89" s="9" t="s">
        <v>271</v>
      </c>
      <c r="T89" s="9" t="s">
        <v>228</v>
      </c>
      <c r="V89" s="9">
        <v>0</v>
      </c>
      <c r="W89" s="9">
        <v>0</v>
      </c>
    </row>
    <row r="90" spans="2:23" ht="31.5" x14ac:dyDescent="0.4">
      <c r="B90" s="15" t="s">
        <v>168</v>
      </c>
      <c r="C90" s="69" t="s">
        <v>223</v>
      </c>
      <c r="D90" s="15" t="s">
        <v>170</v>
      </c>
      <c r="E90" s="15"/>
      <c r="F90" s="16" t="s">
        <v>267</v>
      </c>
      <c r="G90" s="15" t="s">
        <v>172</v>
      </c>
      <c r="H90" s="15" t="s">
        <v>20</v>
      </c>
      <c r="I90" s="15" t="s">
        <v>661</v>
      </c>
      <c r="J90" s="15" t="s">
        <v>213</v>
      </c>
      <c r="K90" s="15" t="s">
        <v>187</v>
      </c>
      <c r="L90" s="15" t="s">
        <v>284</v>
      </c>
      <c r="M90" s="15" t="s">
        <v>581</v>
      </c>
      <c r="N90" s="15" t="s">
        <v>177</v>
      </c>
      <c r="O90" s="16"/>
      <c r="P90" s="17">
        <v>45322</v>
      </c>
      <c r="Q90" s="15" t="s">
        <v>285</v>
      </c>
      <c r="R90" s="9" t="s">
        <v>284</v>
      </c>
      <c r="S90" s="9" t="s">
        <v>271</v>
      </c>
      <c r="T90" s="9" t="s">
        <v>228</v>
      </c>
      <c r="V90" s="9">
        <v>0</v>
      </c>
      <c r="W90" s="9">
        <v>0</v>
      </c>
    </row>
    <row r="91" spans="2:23" ht="31.5" x14ac:dyDescent="0.4">
      <c r="B91" s="15" t="s">
        <v>168</v>
      </c>
      <c r="C91" s="69" t="s">
        <v>223</v>
      </c>
      <c r="D91" s="15" t="s">
        <v>170</v>
      </c>
      <c r="E91" s="15"/>
      <c r="F91" s="16" t="s">
        <v>267</v>
      </c>
      <c r="G91" s="15" t="s">
        <v>172</v>
      </c>
      <c r="H91" s="15" t="s">
        <v>20</v>
      </c>
      <c r="I91" s="15" t="s">
        <v>661</v>
      </c>
      <c r="J91" s="15" t="s">
        <v>286</v>
      </c>
      <c r="K91" s="15" t="s">
        <v>175</v>
      </c>
      <c r="L91" s="15" t="s">
        <v>287</v>
      </c>
      <c r="M91" s="15" t="s">
        <v>582</v>
      </c>
      <c r="N91" s="15" t="s">
        <v>177</v>
      </c>
      <c r="O91" s="16"/>
      <c r="P91" s="17">
        <v>45322</v>
      </c>
      <c r="Q91" s="15" t="s">
        <v>288</v>
      </c>
      <c r="R91" s="9" t="s">
        <v>287</v>
      </c>
      <c r="S91" s="9" t="s">
        <v>271</v>
      </c>
      <c r="T91" s="9" t="s">
        <v>228</v>
      </c>
      <c r="V91" s="9">
        <v>0</v>
      </c>
      <c r="W91" s="9">
        <v>0</v>
      </c>
    </row>
    <row r="92" spans="2:23" ht="31.5" x14ac:dyDescent="0.4">
      <c r="B92" s="15" t="s">
        <v>168</v>
      </c>
      <c r="C92" s="69" t="s">
        <v>223</v>
      </c>
      <c r="D92" s="15" t="s">
        <v>170</v>
      </c>
      <c r="E92" s="15"/>
      <c r="F92" s="16" t="s">
        <v>267</v>
      </c>
      <c r="G92" s="15" t="s">
        <v>172</v>
      </c>
      <c r="H92" s="15" t="s">
        <v>20</v>
      </c>
      <c r="I92" s="15" t="s">
        <v>661</v>
      </c>
      <c r="J92" s="15" t="s">
        <v>286</v>
      </c>
      <c r="K92" s="15" t="s">
        <v>181</v>
      </c>
      <c r="L92" s="15" t="s">
        <v>289</v>
      </c>
      <c r="M92" s="15" t="s">
        <v>582</v>
      </c>
      <c r="N92" s="15" t="s">
        <v>177</v>
      </c>
      <c r="O92" s="16"/>
      <c r="P92" s="17">
        <v>45322</v>
      </c>
      <c r="Q92" s="15" t="s">
        <v>290</v>
      </c>
      <c r="R92" s="9" t="s">
        <v>289</v>
      </c>
      <c r="S92" s="9" t="s">
        <v>271</v>
      </c>
      <c r="T92" s="9" t="s">
        <v>228</v>
      </c>
      <c r="V92" s="9">
        <v>0</v>
      </c>
      <c r="W92" s="9">
        <v>0</v>
      </c>
    </row>
    <row r="93" spans="2:23" ht="31.5" x14ac:dyDescent="0.4">
      <c r="B93" s="15" t="s">
        <v>168</v>
      </c>
      <c r="C93" s="69" t="s">
        <v>223</v>
      </c>
      <c r="D93" s="15" t="s">
        <v>170</v>
      </c>
      <c r="E93" s="15"/>
      <c r="F93" s="16" t="s">
        <v>267</v>
      </c>
      <c r="G93" s="15" t="s">
        <v>172</v>
      </c>
      <c r="H93" s="15" t="s">
        <v>20</v>
      </c>
      <c r="I93" s="15" t="s">
        <v>661</v>
      </c>
      <c r="J93" s="15" t="s">
        <v>286</v>
      </c>
      <c r="K93" s="15" t="s">
        <v>184</v>
      </c>
      <c r="L93" s="15" t="s">
        <v>291</v>
      </c>
      <c r="M93" s="15" t="s">
        <v>582</v>
      </c>
      <c r="N93" s="15" t="s">
        <v>177</v>
      </c>
      <c r="O93" s="16"/>
      <c r="P93" s="17">
        <v>45322</v>
      </c>
      <c r="Q93" s="15" t="s">
        <v>292</v>
      </c>
      <c r="R93" s="9" t="s">
        <v>291</v>
      </c>
      <c r="S93" s="9" t="s">
        <v>271</v>
      </c>
      <c r="T93" s="9" t="s">
        <v>228</v>
      </c>
      <c r="V93" s="9">
        <v>0</v>
      </c>
      <c r="W93" s="9">
        <v>0</v>
      </c>
    </row>
    <row r="94" spans="2:23" ht="31.5" x14ac:dyDescent="0.4">
      <c r="B94" s="15" t="s">
        <v>168</v>
      </c>
      <c r="C94" s="69" t="s">
        <v>223</v>
      </c>
      <c r="D94" s="15" t="s">
        <v>170</v>
      </c>
      <c r="E94" s="15"/>
      <c r="F94" s="16" t="s">
        <v>267</v>
      </c>
      <c r="G94" s="15" t="s">
        <v>172</v>
      </c>
      <c r="H94" s="15" t="s">
        <v>20</v>
      </c>
      <c r="I94" s="15" t="s">
        <v>661</v>
      </c>
      <c r="J94" s="15" t="s">
        <v>286</v>
      </c>
      <c r="K94" s="15" t="s">
        <v>187</v>
      </c>
      <c r="L94" s="15" t="s">
        <v>293</v>
      </c>
      <c r="M94" s="15" t="s">
        <v>582</v>
      </c>
      <c r="N94" s="15" t="s">
        <v>177</v>
      </c>
      <c r="O94" s="16"/>
      <c r="P94" s="17">
        <v>45322</v>
      </c>
      <c r="Q94" s="15" t="s">
        <v>294</v>
      </c>
      <c r="R94" s="9" t="s">
        <v>293</v>
      </c>
      <c r="S94" s="9" t="s">
        <v>271</v>
      </c>
      <c r="T94" s="9" t="s">
        <v>228</v>
      </c>
      <c r="V94" s="9">
        <v>0</v>
      </c>
      <c r="W94" s="9">
        <v>0</v>
      </c>
    </row>
    <row r="95" spans="2:23" ht="31.5" x14ac:dyDescent="0.4">
      <c r="B95" s="15" t="s">
        <v>168</v>
      </c>
      <c r="C95" s="69" t="s">
        <v>223</v>
      </c>
      <c r="D95" s="15" t="s">
        <v>170</v>
      </c>
      <c r="E95" s="15"/>
      <c r="F95" s="16" t="s">
        <v>224</v>
      </c>
      <c r="G95" s="15" t="s">
        <v>172</v>
      </c>
      <c r="H95" s="15" t="s">
        <v>162</v>
      </c>
      <c r="I95" s="15" t="s">
        <v>173</v>
      </c>
      <c r="J95" s="69" t="s">
        <v>174</v>
      </c>
      <c r="K95" s="15" t="s">
        <v>175</v>
      </c>
      <c r="L95" s="15" t="s">
        <v>225</v>
      </c>
      <c r="M95" s="15" t="s">
        <v>653</v>
      </c>
      <c r="N95" s="15" t="s">
        <v>177</v>
      </c>
      <c r="O95" s="16"/>
      <c r="P95" s="17">
        <v>45322</v>
      </c>
      <c r="Q95" s="15" t="s">
        <v>226</v>
      </c>
      <c r="R95" s="9" t="s">
        <v>225</v>
      </c>
      <c r="S95" s="9" t="s">
        <v>227</v>
      </c>
      <c r="T95" s="9" t="s">
        <v>228</v>
      </c>
      <c r="V95" s="9">
        <v>0</v>
      </c>
      <c r="W95" s="9">
        <v>0</v>
      </c>
    </row>
    <row r="96" spans="2:23" ht="31.5" x14ac:dyDescent="0.4">
      <c r="B96" s="15" t="s">
        <v>168</v>
      </c>
      <c r="C96" s="69" t="s">
        <v>223</v>
      </c>
      <c r="D96" s="15" t="s">
        <v>170</v>
      </c>
      <c r="E96" s="15"/>
      <c r="F96" s="16" t="s">
        <v>224</v>
      </c>
      <c r="G96" s="15" t="s">
        <v>172</v>
      </c>
      <c r="H96" s="15" t="s">
        <v>162</v>
      </c>
      <c r="I96" s="15" t="s">
        <v>173</v>
      </c>
      <c r="J96" s="69" t="s">
        <v>174</v>
      </c>
      <c r="K96" s="15" t="s">
        <v>181</v>
      </c>
      <c r="L96" s="15" t="s">
        <v>229</v>
      </c>
      <c r="M96" s="15" t="s">
        <v>653</v>
      </c>
      <c r="N96" s="15" t="s">
        <v>177</v>
      </c>
      <c r="O96" s="16"/>
      <c r="P96" s="17">
        <v>45322</v>
      </c>
      <c r="Q96" s="15" t="s">
        <v>230</v>
      </c>
      <c r="R96" s="9" t="s">
        <v>229</v>
      </c>
      <c r="S96" s="9" t="s">
        <v>227</v>
      </c>
      <c r="T96" s="9" t="s">
        <v>228</v>
      </c>
      <c r="V96" s="9">
        <v>0</v>
      </c>
      <c r="W96" s="9">
        <v>0</v>
      </c>
    </row>
    <row r="97" spans="2:23" ht="31.5" x14ac:dyDescent="0.4">
      <c r="B97" s="15" t="s">
        <v>168</v>
      </c>
      <c r="C97" s="69" t="s">
        <v>223</v>
      </c>
      <c r="D97" s="15" t="s">
        <v>170</v>
      </c>
      <c r="E97" s="15"/>
      <c r="F97" s="16" t="s">
        <v>224</v>
      </c>
      <c r="G97" s="15" t="s">
        <v>172</v>
      </c>
      <c r="H97" s="15" t="s">
        <v>162</v>
      </c>
      <c r="I97" s="15" t="s">
        <v>173</v>
      </c>
      <c r="J97" s="69" t="s">
        <v>174</v>
      </c>
      <c r="K97" s="15" t="s">
        <v>184</v>
      </c>
      <c r="L97" s="15" t="s">
        <v>231</v>
      </c>
      <c r="M97" s="15" t="s">
        <v>653</v>
      </c>
      <c r="N97" s="15" t="s">
        <v>177</v>
      </c>
      <c r="O97" s="16"/>
      <c r="P97" s="17">
        <v>45322</v>
      </c>
      <c r="Q97" s="15" t="s">
        <v>232</v>
      </c>
      <c r="R97" s="9" t="s">
        <v>231</v>
      </c>
      <c r="S97" s="9" t="s">
        <v>227</v>
      </c>
      <c r="T97" s="9" t="s">
        <v>228</v>
      </c>
      <c r="V97" s="9">
        <v>0</v>
      </c>
      <c r="W97" s="9">
        <v>0</v>
      </c>
    </row>
    <row r="98" spans="2:23" ht="31.5" x14ac:dyDescent="0.4">
      <c r="B98" s="15" t="s">
        <v>168</v>
      </c>
      <c r="C98" s="69" t="s">
        <v>223</v>
      </c>
      <c r="D98" s="15" t="s">
        <v>170</v>
      </c>
      <c r="E98" s="15"/>
      <c r="F98" s="16" t="s">
        <v>224</v>
      </c>
      <c r="G98" s="15" t="s">
        <v>172</v>
      </c>
      <c r="H98" s="15" t="s">
        <v>162</v>
      </c>
      <c r="I98" s="15" t="s">
        <v>173</v>
      </c>
      <c r="J98" s="69" t="s">
        <v>174</v>
      </c>
      <c r="K98" s="15" t="s">
        <v>187</v>
      </c>
      <c r="L98" s="15" t="s">
        <v>233</v>
      </c>
      <c r="M98" s="15" t="s">
        <v>653</v>
      </c>
      <c r="N98" s="15" t="s">
        <v>177</v>
      </c>
      <c r="O98" s="16"/>
      <c r="P98" s="17">
        <v>45322</v>
      </c>
      <c r="Q98" s="15" t="s">
        <v>234</v>
      </c>
      <c r="R98" s="9" t="s">
        <v>233</v>
      </c>
      <c r="S98" s="9" t="s">
        <v>227</v>
      </c>
      <c r="T98" s="9" t="s">
        <v>228</v>
      </c>
      <c r="V98" s="9">
        <v>0</v>
      </c>
      <c r="W98" s="9">
        <v>0</v>
      </c>
    </row>
    <row r="99" spans="2:23" ht="31.5" x14ac:dyDescent="0.4">
      <c r="B99" s="15" t="s">
        <v>168</v>
      </c>
      <c r="C99" s="69" t="s">
        <v>169</v>
      </c>
      <c r="D99" s="15" t="s">
        <v>245</v>
      </c>
      <c r="E99" s="15"/>
      <c r="F99" s="16" t="s">
        <v>450</v>
      </c>
      <c r="G99" s="15" t="s">
        <v>428</v>
      </c>
      <c r="H99" s="15" t="s">
        <v>122</v>
      </c>
      <c r="I99" s="15" t="s">
        <v>658</v>
      </c>
      <c r="J99" s="15" t="s">
        <v>451</v>
      </c>
      <c r="K99" s="15" t="s">
        <v>175</v>
      </c>
      <c r="L99" s="15" t="s">
        <v>452</v>
      </c>
      <c r="M99" s="15" t="s">
        <v>654</v>
      </c>
      <c r="N99" s="15" t="s">
        <v>177</v>
      </c>
      <c r="O99" s="16"/>
      <c r="P99" s="17">
        <v>45322</v>
      </c>
      <c r="Q99" s="15" t="s">
        <v>453</v>
      </c>
      <c r="R99" s="9" t="s">
        <v>452</v>
      </c>
      <c r="S99" s="9" t="s">
        <v>454</v>
      </c>
      <c r="T99" s="9" t="s">
        <v>432</v>
      </c>
      <c r="V99" s="9">
        <v>0</v>
      </c>
      <c r="W99" s="9">
        <v>0</v>
      </c>
    </row>
    <row r="100" spans="2:23" ht="31.5" x14ac:dyDescent="0.4">
      <c r="B100" s="15" t="s">
        <v>168</v>
      </c>
      <c r="C100" s="69" t="s">
        <v>169</v>
      </c>
      <c r="D100" s="15" t="s">
        <v>245</v>
      </c>
      <c r="E100" s="15"/>
      <c r="F100" s="16" t="s">
        <v>450</v>
      </c>
      <c r="G100" s="15" t="s">
        <v>428</v>
      </c>
      <c r="H100" s="15" t="s">
        <v>122</v>
      </c>
      <c r="I100" s="15" t="s">
        <v>658</v>
      </c>
      <c r="J100" s="15" t="s">
        <v>451</v>
      </c>
      <c r="K100" s="15" t="s">
        <v>181</v>
      </c>
      <c r="L100" s="15" t="s">
        <v>455</v>
      </c>
      <c r="M100" s="15" t="s">
        <v>654</v>
      </c>
      <c r="N100" s="15" t="s">
        <v>177</v>
      </c>
      <c r="O100" s="16"/>
      <c r="P100" s="17">
        <v>45322</v>
      </c>
      <c r="Q100" s="15" t="s">
        <v>456</v>
      </c>
      <c r="R100" s="9" t="s">
        <v>455</v>
      </c>
      <c r="S100" s="9" t="s">
        <v>454</v>
      </c>
      <c r="T100" s="9" t="s">
        <v>432</v>
      </c>
      <c r="V100" s="9">
        <v>0</v>
      </c>
      <c r="W100" s="9">
        <v>0</v>
      </c>
    </row>
    <row r="101" spans="2:23" ht="31.5" x14ac:dyDescent="0.4">
      <c r="B101" s="15" t="s">
        <v>168</v>
      </c>
      <c r="C101" s="69" t="s">
        <v>169</v>
      </c>
      <c r="D101" s="15" t="s">
        <v>245</v>
      </c>
      <c r="E101" s="15"/>
      <c r="F101" s="16" t="s">
        <v>450</v>
      </c>
      <c r="G101" s="15" t="s">
        <v>428</v>
      </c>
      <c r="H101" s="15" t="s">
        <v>122</v>
      </c>
      <c r="I101" s="15" t="s">
        <v>658</v>
      </c>
      <c r="J101" s="15" t="s">
        <v>451</v>
      </c>
      <c r="K101" s="15" t="s">
        <v>435</v>
      </c>
      <c r="L101" s="15" t="s">
        <v>457</v>
      </c>
      <c r="M101" s="15" t="s">
        <v>654</v>
      </c>
      <c r="N101" s="15" t="s">
        <v>177</v>
      </c>
      <c r="O101" s="16"/>
      <c r="P101" s="17">
        <v>45322</v>
      </c>
      <c r="Q101" s="15" t="s">
        <v>458</v>
      </c>
      <c r="R101" s="9" t="s">
        <v>457</v>
      </c>
      <c r="S101" s="9" t="s">
        <v>454</v>
      </c>
      <c r="T101" s="9" t="s">
        <v>432</v>
      </c>
      <c r="V101" s="9">
        <v>0</v>
      </c>
      <c r="W101" s="9">
        <v>0</v>
      </c>
    </row>
    <row r="102" spans="2:23" ht="31.5" x14ac:dyDescent="0.4">
      <c r="B102" s="15" t="s">
        <v>168</v>
      </c>
      <c r="C102" s="69" t="s">
        <v>169</v>
      </c>
      <c r="D102" s="15" t="s">
        <v>245</v>
      </c>
      <c r="E102" s="15"/>
      <c r="F102" s="16" t="s">
        <v>450</v>
      </c>
      <c r="G102" s="15" t="s">
        <v>428</v>
      </c>
      <c r="H102" s="15" t="s">
        <v>122</v>
      </c>
      <c r="I102" s="15" t="s">
        <v>658</v>
      </c>
      <c r="J102" s="15" t="s">
        <v>451</v>
      </c>
      <c r="K102" s="15" t="s">
        <v>187</v>
      </c>
      <c r="L102" s="15" t="s">
        <v>459</v>
      </c>
      <c r="M102" s="15" t="s">
        <v>654</v>
      </c>
      <c r="N102" s="15" t="s">
        <v>177</v>
      </c>
      <c r="O102" s="16"/>
      <c r="P102" s="17">
        <v>45322</v>
      </c>
      <c r="Q102" s="15" t="s">
        <v>460</v>
      </c>
      <c r="R102" s="9" t="s">
        <v>459</v>
      </c>
      <c r="S102" s="9" t="s">
        <v>454</v>
      </c>
      <c r="T102" s="9" t="s">
        <v>432</v>
      </c>
      <c r="V102" s="9">
        <v>0</v>
      </c>
      <c r="W102" s="9">
        <v>0</v>
      </c>
    </row>
    <row r="103" spans="2:23" ht="31.5" x14ac:dyDescent="0.4">
      <c r="B103" s="15" t="s">
        <v>168</v>
      </c>
      <c r="C103" s="69" t="s">
        <v>169</v>
      </c>
      <c r="D103" s="15" t="s">
        <v>245</v>
      </c>
      <c r="E103" s="15"/>
      <c r="F103" s="16" t="s">
        <v>440</v>
      </c>
      <c r="G103" s="15" t="s">
        <v>428</v>
      </c>
      <c r="H103" s="15" t="s">
        <v>162</v>
      </c>
      <c r="I103" s="15" t="s">
        <v>173</v>
      </c>
      <c r="J103" s="69" t="s">
        <v>191</v>
      </c>
      <c r="K103" s="15" t="s">
        <v>175</v>
      </c>
      <c r="L103" s="15" t="s">
        <v>441</v>
      </c>
      <c r="M103" s="15" t="s">
        <v>654</v>
      </c>
      <c r="N103" s="15" t="s">
        <v>177</v>
      </c>
      <c r="O103" s="16"/>
      <c r="P103" s="17">
        <v>45322</v>
      </c>
      <c r="Q103" s="15" t="s">
        <v>442</v>
      </c>
      <c r="R103" s="9" t="s">
        <v>441</v>
      </c>
      <c r="S103" s="9" t="s">
        <v>443</v>
      </c>
      <c r="T103" s="9" t="s">
        <v>432</v>
      </c>
      <c r="V103" s="9">
        <v>0</v>
      </c>
      <c r="W103" s="9">
        <v>0</v>
      </c>
    </row>
    <row r="104" spans="2:23" ht="31.5" x14ac:dyDescent="0.4">
      <c r="B104" s="15" t="s">
        <v>168</v>
      </c>
      <c r="C104" s="69" t="s">
        <v>169</v>
      </c>
      <c r="D104" s="15" t="s">
        <v>245</v>
      </c>
      <c r="E104" s="15"/>
      <c r="F104" s="16" t="s">
        <v>440</v>
      </c>
      <c r="G104" s="15" t="s">
        <v>428</v>
      </c>
      <c r="H104" s="15" t="s">
        <v>162</v>
      </c>
      <c r="I104" s="15" t="s">
        <v>173</v>
      </c>
      <c r="J104" s="69" t="s">
        <v>191</v>
      </c>
      <c r="K104" s="15" t="s">
        <v>181</v>
      </c>
      <c r="L104" s="15" t="s">
        <v>444</v>
      </c>
      <c r="M104" s="15" t="s">
        <v>654</v>
      </c>
      <c r="N104" s="15" t="s">
        <v>177</v>
      </c>
      <c r="O104" s="16"/>
      <c r="P104" s="17">
        <v>45322</v>
      </c>
      <c r="Q104" s="15" t="s">
        <v>445</v>
      </c>
      <c r="R104" s="9" t="s">
        <v>444</v>
      </c>
      <c r="S104" s="9" t="s">
        <v>443</v>
      </c>
      <c r="T104" s="9" t="s">
        <v>432</v>
      </c>
      <c r="V104" s="9">
        <v>0</v>
      </c>
      <c r="W104" s="9">
        <v>0</v>
      </c>
    </row>
    <row r="105" spans="2:23" ht="31.5" x14ac:dyDescent="0.4">
      <c r="B105" s="15" t="s">
        <v>168</v>
      </c>
      <c r="C105" s="69" t="s">
        <v>169</v>
      </c>
      <c r="D105" s="15" t="s">
        <v>245</v>
      </c>
      <c r="E105" s="15"/>
      <c r="F105" s="16" t="s">
        <v>440</v>
      </c>
      <c r="G105" s="15" t="s">
        <v>428</v>
      </c>
      <c r="H105" s="15" t="s">
        <v>162</v>
      </c>
      <c r="I105" s="15" t="s">
        <v>173</v>
      </c>
      <c r="J105" s="69" t="s">
        <v>191</v>
      </c>
      <c r="K105" s="15" t="s">
        <v>435</v>
      </c>
      <c r="L105" s="15" t="s">
        <v>446</v>
      </c>
      <c r="M105" s="15" t="s">
        <v>654</v>
      </c>
      <c r="N105" s="15" t="s">
        <v>177</v>
      </c>
      <c r="O105" s="16"/>
      <c r="P105" s="17">
        <v>45322</v>
      </c>
      <c r="Q105" s="15" t="s">
        <v>447</v>
      </c>
      <c r="R105" s="9" t="s">
        <v>446</v>
      </c>
      <c r="S105" s="9" t="s">
        <v>443</v>
      </c>
      <c r="T105" s="9" t="s">
        <v>432</v>
      </c>
      <c r="V105" s="9">
        <v>0</v>
      </c>
      <c r="W105" s="9">
        <v>0</v>
      </c>
    </row>
    <row r="106" spans="2:23" ht="31.5" x14ac:dyDescent="0.4">
      <c r="B106" s="15" t="s">
        <v>168</v>
      </c>
      <c r="C106" s="69" t="s">
        <v>169</v>
      </c>
      <c r="D106" s="15" t="s">
        <v>245</v>
      </c>
      <c r="E106" s="15"/>
      <c r="F106" s="16" t="s">
        <v>440</v>
      </c>
      <c r="G106" s="15" t="s">
        <v>428</v>
      </c>
      <c r="H106" s="15" t="s">
        <v>162</v>
      </c>
      <c r="I106" s="15" t="s">
        <v>173</v>
      </c>
      <c r="J106" s="69" t="s">
        <v>191</v>
      </c>
      <c r="K106" s="15" t="s">
        <v>187</v>
      </c>
      <c r="L106" s="15" t="s">
        <v>448</v>
      </c>
      <c r="M106" s="15" t="s">
        <v>654</v>
      </c>
      <c r="N106" s="15" t="s">
        <v>177</v>
      </c>
      <c r="O106" s="16"/>
      <c r="P106" s="17">
        <v>45322</v>
      </c>
      <c r="Q106" s="15" t="s">
        <v>449</v>
      </c>
      <c r="R106" s="9" t="s">
        <v>448</v>
      </c>
      <c r="S106" s="9" t="s">
        <v>443</v>
      </c>
      <c r="T106" s="9" t="s">
        <v>432</v>
      </c>
      <c r="V106" s="9">
        <v>0</v>
      </c>
      <c r="W106" s="9">
        <v>0</v>
      </c>
    </row>
    <row r="107" spans="2:23" ht="31.5" x14ac:dyDescent="0.4">
      <c r="B107" s="15" t="s">
        <v>168</v>
      </c>
      <c r="C107" s="69" t="s">
        <v>169</v>
      </c>
      <c r="D107" s="15" t="s">
        <v>245</v>
      </c>
      <c r="E107" s="15"/>
      <c r="F107" s="16" t="s">
        <v>461</v>
      </c>
      <c r="G107" s="15" t="s">
        <v>428</v>
      </c>
      <c r="H107" s="15" t="s">
        <v>160</v>
      </c>
      <c r="I107" s="15" t="s">
        <v>659</v>
      </c>
      <c r="J107" s="15" t="s">
        <v>213</v>
      </c>
      <c r="K107" s="15" t="s">
        <v>175</v>
      </c>
      <c r="L107" s="15" t="s">
        <v>462</v>
      </c>
      <c r="M107" s="15" t="s">
        <v>655</v>
      </c>
      <c r="N107" s="15" t="s">
        <v>177</v>
      </c>
      <c r="O107" s="16"/>
      <c r="P107" s="17">
        <v>45322</v>
      </c>
      <c r="Q107" s="15" t="s">
        <v>463</v>
      </c>
      <c r="R107" s="9" t="s">
        <v>462</v>
      </c>
      <c r="S107" s="9" t="s">
        <v>464</v>
      </c>
      <c r="T107" s="9" t="s">
        <v>432</v>
      </c>
      <c r="V107" s="9">
        <v>0</v>
      </c>
      <c r="W107" s="9">
        <v>0</v>
      </c>
    </row>
    <row r="108" spans="2:23" ht="31.5" x14ac:dyDescent="0.4">
      <c r="B108" s="15" t="s">
        <v>168</v>
      </c>
      <c r="C108" s="69" t="s">
        <v>169</v>
      </c>
      <c r="D108" s="15" t="s">
        <v>245</v>
      </c>
      <c r="E108" s="15"/>
      <c r="F108" s="16" t="s">
        <v>461</v>
      </c>
      <c r="G108" s="15" t="s">
        <v>428</v>
      </c>
      <c r="H108" s="15" t="s">
        <v>160</v>
      </c>
      <c r="I108" s="15" t="s">
        <v>659</v>
      </c>
      <c r="J108" s="15" t="s">
        <v>213</v>
      </c>
      <c r="K108" s="15" t="s">
        <v>181</v>
      </c>
      <c r="L108" s="15" t="s">
        <v>465</v>
      </c>
      <c r="M108" s="15" t="s">
        <v>655</v>
      </c>
      <c r="N108" s="15" t="s">
        <v>177</v>
      </c>
      <c r="O108" s="16"/>
      <c r="P108" s="17">
        <v>45322</v>
      </c>
      <c r="Q108" s="15" t="s">
        <v>466</v>
      </c>
      <c r="R108" s="9" t="s">
        <v>465</v>
      </c>
      <c r="S108" s="9" t="s">
        <v>464</v>
      </c>
      <c r="T108" s="9" t="s">
        <v>432</v>
      </c>
      <c r="V108" s="9">
        <v>0</v>
      </c>
      <c r="W108" s="9">
        <v>0</v>
      </c>
    </row>
    <row r="109" spans="2:23" ht="31.5" x14ac:dyDescent="0.4">
      <c r="B109" s="15" t="s">
        <v>168</v>
      </c>
      <c r="C109" s="69" t="s">
        <v>169</v>
      </c>
      <c r="D109" s="15" t="s">
        <v>245</v>
      </c>
      <c r="E109" s="15"/>
      <c r="F109" s="16" t="s">
        <v>461</v>
      </c>
      <c r="G109" s="15" t="s">
        <v>428</v>
      </c>
      <c r="H109" s="15" t="s">
        <v>160</v>
      </c>
      <c r="I109" s="15" t="s">
        <v>659</v>
      </c>
      <c r="J109" s="15" t="s">
        <v>213</v>
      </c>
      <c r="K109" s="15" t="s">
        <v>435</v>
      </c>
      <c r="L109" s="15" t="s">
        <v>467</v>
      </c>
      <c r="M109" s="15" t="s">
        <v>655</v>
      </c>
      <c r="N109" s="15" t="s">
        <v>177</v>
      </c>
      <c r="O109" s="16"/>
      <c r="P109" s="17">
        <v>45322</v>
      </c>
      <c r="Q109" s="15" t="s">
        <v>468</v>
      </c>
      <c r="R109" s="9" t="s">
        <v>467</v>
      </c>
      <c r="S109" s="9" t="s">
        <v>464</v>
      </c>
      <c r="T109" s="9" t="s">
        <v>432</v>
      </c>
      <c r="V109" s="9">
        <v>0</v>
      </c>
      <c r="W109" s="9">
        <v>0</v>
      </c>
    </row>
    <row r="110" spans="2:23" ht="31.5" x14ac:dyDescent="0.4">
      <c r="B110" s="15" t="s">
        <v>168</v>
      </c>
      <c r="C110" s="69" t="s">
        <v>169</v>
      </c>
      <c r="D110" s="15" t="s">
        <v>245</v>
      </c>
      <c r="E110" s="15"/>
      <c r="F110" s="16" t="s">
        <v>461</v>
      </c>
      <c r="G110" s="15" t="s">
        <v>428</v>
      </c>
      <c r="H110" s="15" t="s">
        <v>160</v>
      </c>
      <c r="I110" s="15" t="s">
        <v>659</v>
      </c>
      <c r="J110" s="15" t="s">
        <v>213</v>
      </c>
      <c r="K110" s="15" t="s">
        <v>187</v>
      </c>
      <c r="L110" s="15" t="s">
        <v>469</v>
      </c>
      <c r="M110" s="15" t="s">
        <v>655</v>
      </c>
      <c r="N110" s="15" t="s">
        <v>177</v>
      </c>
      <c r="O110" s="16"/>
      <c r="P110" s="17">
        <v>45322</v>
      </c>
      <c r="Q110" s="15" t="s">
        <v>470</v>
      </c>
      <c r="R110" s="9" t="s">
        <v>469</v>
      </c>
      <c r="S110" s="9" t="s">
        <v>464</v>
      </c>
      <c r="T110" s="9" t="s">
        <v>432</v>
      </c>
      <c r="V110" s="9">
        <v>0</v>
      </c>
      <c r="W110" s="9">
        <v>0</v>
      </c>
    </row>
    <row r="111" spans="2:23" ht="31.5" x14ac:dyDescent="0.4">
      <c r="B111" s="15" t="s">
        <v>168</v>
      </c>
      <c r="C111" s="69" t="s">
        <v>169</v>
      </c>
      <c r="D111" s="15" t="s">
        <v>245</v>
      </c>
      <c r="E111" s="15"/>
      <c r="F111" s="16" t="s">
        <v>427</v>
      </c>
      <c r="G111" s="15" t="s">
        <v>428</v>
      </c>
      <c r="H111" s="15" t="s">
        <v>162</v>
      </c>
      <c r="I111" s="15" t="s">
        <v>173</v>
      </c>
      <c r="J111" s="69" t="s">
        <v>174</v>
      </c>
      <c r="K111" s="15" t="s">
        <v>175</v>
      </c>
      <c r="L111" s="15" t="s">
        <v>429</v>
      </c>
      <c r="M111" s="15" t="s">
        <v>655</v>
      </c>
      <c r="N111" s="15" t="s">
        <v>177</v>
      </c>
      <c r="O111" s="16"/>
      <c r="P111" s="17">
        <v>45322</v>
      </c>
      <c r="Q111" s="15" t="s">
        <v>430</v>
      </c>
      <c r="R111" s="9" t="s">
        <v>429</v>
      </c>
      <c r="S111" s="9" t="s">
        <v>431</v>
      </c>
      <c r="T111" s="9" t="s">
        <v>432</v>
      </c>
      <c r="V111" s="9">
        <v>0</v>
      </c>
      <c r="W111" s="9">
        <v>0</v>
      </c>
    </row>
    <row r="112" spans="2:23" ht="31.5" x14ac:dyDescent="0.4">
      <c r="B112" s="15" t="s">
        <v>168</v>
      </c>
      <c r="C112" s="69" t="s">
        <v>169</v>
      </c>
      <c r="D112" s="15" t="s">
        <v>245</v>
      </c>
      <c r="E112" s="15"/>
      <c r="F112" s="16" t="s">
        <v>427</v>
      </c>
      <c r="G112" s="15" t="s">
        <v>428</v>
      </c>
      <c r="H112" s="15" t="s">
        <v>162</v>
      </c>
      <c r="I112" s="15" t="s">
        <v>173</v>
      </c>
      <c r="J112" s="69" t="s">
        <v>174</v>
      </c>
      <c r="K112" s="15" t="s">
        <v>181</v>
      </c>
      <c r="L112" s="15" t="s">
        <v>433</v>
      </c>
      <c r="M112" s="15" t="s">
        <v>655</v>
      </c>
      <c r="N112" s="15" t="s">
        <v>177</v>
      </c>
      <c r="O112" s="16"/>
      <c r="P112" s="17">
        <v>45322</v>
      </c>
      <c r="Q112" s="15" t="s">
        <v>434</v>
      </c>
      <c r="R112" s="9" t="s">
        <v>433</v>
      </c>
      <c r="S112" s="9" t="s">
        <v>431</v>
      </c>
      <c r="T112" s="9" t="s">
        <v>432</v>
      </c>
      <c r="V112" s="9">
        <v>0</v>
      </c>
      <c r="W112" s="9">
        <v>0</v>
      </c>
    </row>
    <row r="113" spans="2:23" ht="31.5" x14ac:dyDescent="0.4">
      <c r="B113" s="15" t="s">
        <v>168</v>
      </c>
      <c r="C113" s="69" t="s">
        <v>169</v>
      </c>
      <c r="D113" s="15" t="s">
        <v>245</v>
      </c>
      <c r="E113" s="15"/>
      <c r="F113" s="16" t="s">
        <v>427</v>
      </c>
      <c r="G113" s="15" t="s">
        <v>428</v>
      </c>
      <c r="H113" s="15" t="s">
        <v>162</v>
      </c>
      <c r="I113" s="15" t="s">
        <v>173</v>
      </c>
      <c r="J113" s="69" t="s">
        <v>174</v>
      </c>
      <c r="K113" s="15" t="s">
        <v>435</v>
      </c>
      <c r="L113" s="15" t="s">
        <v>436</v>
      </c>
      <c r="M113" s="15" t="s">
        <v>655</v>
      </c>
      <c r="N113" s="15" t="s">
        <v>177</v>
      </c>
      <c r="O113" s="16"/>
      <c r="P113" s="17">
        <v>45322</v>
      </c>
      <c r="Q113" s="15" t="s">
        <v>437</v>
      </c>
      <c r="R113" s="9" t="s">
        <v>436</v>
      </c>
      <c r="S113" s="9" t="s">
        <v>431</v>
      </c>
      <c r="T113" s="9" t="s">
        <v>432</v>
      </c>
      <c r="V113" s="9">
        <v>0</v>
      </c>
      <c r="W113" s="9">
        <v>0</v>
      </c>
    </row>
    <row r="114" spans="2:23" ht="31.5" x14ac:dyDescent="0.4">
      <c r="B114" s="15" t="s">
        <v>168</v>
      </c>
      <c r="C114" s="69" t="s">
        <v>169</v>
      </c>
      <c r="D114" s="15" t="s">
        <v>245</v>
      </c>
      <c r="E114" s="15"/>
      <c r="F114" s="16" t="s">
        <v>427</v>
      </c>
      <c r="G114" s="15" t="s">
        <v>428</v>
      </c>
      <c r="H114" s="15" t="s">
        <v>162</v>
      </c>
      <c r="I114" s="15" t="s">
        <v>173</v>
      </c>
      <c r="J114" s="69" t="s">
        <v>174</v>
      </c>
      <c r="K114" s="15" t="s">
        <v>187</v>
      </c>
      <c r="L114" s="15" t="s">
        <v>438</v>
      </c>
      <c r="M114" s="15" t="s">
        <v>655</v>
      </c>
      <c r="N114" s="15" t="s">
        <v>177</v>
      </c>
      <c r="O114" s="16"/>
      <c r="P114" s="17">
        <v>45322</v>
      </c>
      <c r="Q114" s="15" t="s">
        <v>439</v>
      </c>
      <c r="R114" s="9" t="s">
        <v>438</v>
      </c>
      <c r="S114" s="9" t="s">
        <v>431</v>
      </c>
      <c r="T114" s="9" t="s">
        <v>432</v>
      </c>
      <c r="V114" s="9">
        <v>0</v>
      </c>
      <c r="W114" s="9">
        <v>0</v>
      </c>
    </row>
    <row r="115" spans="2:23" ht="31.5" x14ac:dyDescent="0.4">
      <c r="B115" s="15" t="s">
        <v>168</v>
      </c>
      <c r="C115" s="69" t="s">
        <v>223</v>
      </c>
      <c r="D115" s="15" t="s">
        <v>245</v>
      </c>
      <c r="E115" s="15"/>
      <c r="F115" s="16" t="s">
        <v>482</v>
      </c>
      <c r="G115" s="15" t="s">
        <v>428</v>
      </c>
      <c r="H115" s="15" t="s">
        <v>160</v>
      </c>
      <c r="I115" s="15" t="s">
        <v>659</v>
      </c>
      <c r="J115" s="15" t="s">
        <v>451</v>
      </c>
      <c r="K115" s="15" t="s">
        <v>175</v>
      </c>
      <c r="L115" s="15" t="s">
        <v>483</v>
      </c>
      <c r="M115" s="15" t="s">
        <v>656</v>
      </c>
      <c r="N115" s="15" t="s">
        <v>177</v>
      </c>
      <c r="O115" s="16"/>
      <c r="P115" s="17">
        <v>45322</v>
      </c>
      <c r="Q115" s="15" t="s">
        <v>484</v>
      </c>
      <c r="R115" s="9" t="s">
        <v>483</v>
      </c>
      <c r="S115" s="9" t="s">
        <v>485</v>
      </c>
      <c r="T115" s="9" t="s">
        <v>475</v>
      </c>
      <c r="V115" s="9">
        <v>0</v>
      </c>
      <c r="W115" s="9">
        <v>0</v>
      </c>
    </row>
    <row r="116" spans="2:23" ht="31.5" x14ac:dyDescent="0.4">
      <c r="B116" s="15" t="s">
        <v>168</v>
      </c>
      <c r="C116" s="69" t="s">
        <v>223</v>
      </c>
      <c r="D116" s="15" t="s">
        <v>245</v>
      </c>
      <c r="E116" s="15"/>
      <c r="F116" s="16" t="s">
        <v>482</v>
      </c>
      <c r="G116" s="15" t="s">
        <v>428</v>
      </c>
      <c r="H116" s="15" t="s">
        <v>160</v>
      </c>
      <c r="I116" s="15" t="s">
        <v>659</v>
      </c>
      <c r="J116" s="15" t="s">
        <v>451</v>
      </c>
      <c r="K116" s="15" t="s">
        <v>181</v>
      </c>
      <c r="L116" s="15" t="s">
        <v>486</v>
      </c>
      <c r="M116" s="15" t="s">
        <v>656</v>
      </c>
      <c r="N116" s="15" t="s">
        <v>177</v>
      </c>
      <c r="O116" s="16"/>
      <c r="P116" s="17">
        <v>45322</v>
      </c>
      <c r="Q116" s="15" t="s">
        <v>487</v>
      </c>
      <c r="R116" s="9" t="s">
        <v>486</v>
      </c>
      <c r="S116" s="9" t="s">
        <v>485</v>
      </c>
      <c r="T116" s="9" t="s">
        <v>475</v>
      </c>
      <c r="V116" s="9">
        <v>0</v>
      </c>
      <c r="W116" s="9">
        <v>0</v>
      </c>
    </row>
    <row r="117" spans="2:23" ht="31.5" x14ac:dyDescent="0.4">
      <c r="B117" s="15" t="s">
        <v>168</v>
      </c>
      <c r="C117" s="69" t="s">
        <v>223</v>
      </c>
      <c r="D117" s="15" t="s">
        <v>245</v>
      </c>
      <c r="E117" s="15"/>
      <c r="F117" s="16" t="s">
        <v>482</v>
      </c>
      <c r="G117" s="15" t="s">
        <v>428</v>
      </c>
      <c r="H117" s="15" t="s">
        <v>160</v>
      </c>
      <c r="I117" s="15" t="s">
        <v>659</v>
      </c>
      <c r="J117" s="15" t="s">
        <v>451</v>
      </c>
      <c r="K117" s="15" t="s">
        <v>435</v>
      </c>
      <c r="L117" s="15" t="s">
        <v>488</v>
      </c>
      <c r="M117" s="15" t="s">
        <v>656</v>
      </c>
      <c r="N117" s="15" t="s">
        <v>177</v>
      </c>
      <c r="O117" s="16"/>
      <c r="P117" s="17">
        <v>45322</v>
      </c>
      <c r="Q117" s="15" t="s">
        <v>489</v>
      </c>
      <c r="R117" s="9" t="s">
        <v>488</v>
      </c>
      <c r="S117" s="9" t="s">
        <v>485</v>
      </c>
      <c r="T117" s="9" t="s">
        <v>475</v>
      </c>
      <c r="V117" s="9">
        <v>0</v>
      </c>
      <c r="W117" s="9">
        <v>0</v>
      </c>
    </row>
    <row r="118" spans="2:23" ht="31.5" x14ac:dyDescent="0.4">
      <c r="B118" s="15" t="s">
        <v>168</v>
      </c>
      <c r="C118" s="69" t="s">
        <v>223</v>
      </c>
      <c r="D118" s="15" t="s">
        <v>245</v>
      </c>
      <c r="E118" s="15"/>
      <c r="F118" s="16" t="s">
        <v>482</v>
      </c>
      <c r="G118" s="15" t="s">
        <v>428</v>
      </c>
      <c r="H118" s="15" t="s">
        <v>160</v>
      </c>
      <c r="I118" s="15" t="s">
        <v>659</v>
      </c>
      <c r="J118" s="15" t="s">
        <v>451</v>
      </c>
      <c r="K118" s="15" t="s">
        <v>187</v>
      </c>
      <c r="L118" s="15" t="s">
        <v>490</v>
      </c>
      <c r="M118" s="15" t="s">
        <v>656</v>
      </c>
      <c r="N118" s="15" t="s">
        <v>177</v>
      </c>
      <c r="O118" s="16"/>
      <c r="P118" s="17">
        <v>45322</v>
      </c>
      <c r="Q118" s="15" t="s">
        <v>491</v>
      </c>
      <c r="R118" s="9" t="s">
        <v>490</v>
      </c>
      <c r="S118" s="9" t="s">
        <v>485</v>
      </c>
      <c r="T118" s="9" t="s">
        <v>475</v>
      </c>
      <c r="V118" s="9">
        <v>0</v>
      </c>
      <c r="W118" s="9">
        <v>0</v>
      </c>
    </row>
    <row r="119" spans="2:23" ht="31.5" x14ac:dyDescent="0.4">
      <c r="B119" s="15" t="s">
        <v>168</v>
      </c>
      <c r="C119" s="69" t="s">
        <v>223</v>
      </c>
      <c r="D119" s="15" t="s">
        <v>245</v>
      </c>
      <c r="E119" s="15"/>
      <c r="F119" s="16" t="s">
        <v>471</v>
      </c>
      <c r="G119" s="15" t="s">
        <v>428</v>
      </c>
      <c r="H119" s="15" t="s">
        <v>162</v>
      </c>
      <c r="I119" s="15" t="s">
        <v>173</v>
      </c>
      <c r="J119" s="69" t="s">
        <v>191</v>
      </c>
      <c r="K119" s="15" t="s">
        <v>175</v>
      </c>
      <c r="L119" s="15" t="s">
        <v>472</v>
      </c>
      <c r="M119" s="15" t="s">
        <v>656</v>
      </c>
      <c r="N119" s="15" t="s">
        <v>177</v>
      </c>
      <c r="O119" s="16"/>
      <c r="P119" s="17">
        <v>45322</v>
      </c>
      <c r="Q119" s="15" t="s">
        <v>473</v>
      </c>
      <c r="R119" s="9" t="s">
        <v>472</v>
      </c>
      <c r="S119" s="9" t="s">
        <v>474</v>
      </c>
      <c r="T119" s="9" t="s">
        <v>475</v>
      </c>
      <c r="V119" s="9">
        <v>0</v>
      </c>
      <c r="W119" s="9">
        <v>0</v>
      </c>
    </row>
    <row r="120" spans="2:23" ht="31.5" x14ac:dyDescent="0.4">
      <c r="B120" s="15" t="s">
        <v>168</v>
      </c>
      <c r="C120" s="69" t="s">
        <v>223</v>
      </c>
      <c r="D120" s="15" t="s">
        <v>245</v>
      </c>
      <c r="E120" s="15"/>
      <c r="F120" s="16" t="s">
        <v>471</v>
      </c>
      <c r="G120" s="15" t="s">
        <v>428</v>
      </c>
      <c r="H120" s="15" t="s">
        <v>162</v>
      </c>
      <c r="I120" s="15" t="s">
        <v>173</v>
      </c>
      <c r="J120" s="69" t="s">
        <v>191</v>
      </c>
      <c r="K120" s="15" t="s">
        <v>181</v>
      </c>
      <c r="L120" s="15" t="s">
        <v>476</v>
      </c>
      <c r="M120" s="15" t="s">
        <v>656</v>
      </c>
      <c r="N120" s="15" t="s">
        <v>177</v>
      </c>
      <c r="O120" s="16"/>
      <c r="P120" s="17">
        <v>45322</v>
      </c>
      <c r="Q120" s="15" t="s">
        <v>477</v>
      </c>
      <c r="R120" s="9" t="s">
        <v>476</v>
      </c>
      <c r="S120" s="9" t="s">
        <v>474</v>
      </c>
      <c r="T120" s="9" t="s">
        <v>475</v>
      </c>
      <c r="V120" s="9">
        <v>0</v>
      </c>
      <c r="W120" s="9">
        <v>0</v>
      </c>
    </row>
    <row r="121" spans="2:23" ht="31.5" x14ac:dyDescent="0.4">
      <c r="B121" s="15" t="s">
        <v>168</v>
      </c>
      <c r="C121" s="69" t="s">
        <v>223</v>
      </c>
      <c r="D121" s="15" t="s">
        <v>245</v>
      </c>
      <c r="E121" s="15"/>
      <c r="F121" s="16" t="s">
        <v>471</v>
      </c>
      <c r="G121" s="15" t="s">
        <v>428</v>
      </c>
      <c r="H121" s="15" t="s">
        <v>162</v>
      </c>
      <c r="I121" s="15" t="s">
        <v>173</v>
      </c>
      <c r="J121" s="69" t="s">
        <v>191</v>
      </c>
      <c r="K121" s="15" t="s">
        <v>435</v>
      </c>
      <c r="L121" s="15" t="s">
        <v>478</v>
      </c>
      <c r="M121" s="15" t="s">
        <v>656</v>
      </c>
      <c r="N121" s="15" t="s">
        <v>177</v>
      </c>
      <c r="O121" s="16"/>
      <c r="P121" s="17">
        <v>45322</v>
      </c>
      <c r="Q121" s="15" t="s">
        <v>479</v>
      </c>
      <c r="R121" s="9" t="s">
        <v>478</v>
      </c>
      <c r="S121" s="9" t="s">
        <v>474</v>
      </c>
      <c r="T121" s="9" t="s">
        <v>475</v>
      </c>
      <c r="V121" s="9">
        <v>0</v>
      </c>
      <c r="W121" s="9">
        <v>0</v>
      </c>
    </row>
    <row r="122" spans="2:23" ht="31.5" x14ac:dyDescent="0.4">
      <c r="B122" s="15" t="s">
        <v>168</v>
      </c>
      <c r="C122" s="69" t="s">
        <v>223</v>
      </c>
      <c r="D122" s="15" t="s">
        <v>245</v>
      </c>
      <c r="E122" s="15"/>
      <c r="F122" s="16" t="s">
        <v>471</v>
      </c>
      <c r="G122" s="15" t="s">
        <v>428</v>
      </c>
      <c r="H122" s="15" t="s">
        <v>162</v>
      </c>
      <c r="I122" s="15" t="s">
        <v>173</v>
      </c>
      <c r="J122" s="69" t="s">
        <v>191</v>
      </c>
      <c r="K122" s="15" t="s">
        <v>187</v>
      </c>
      <c r="L122" s="15" t="s">
        <v>480</v>
      </c>
      <c r="M122" s="15" t="s">
        <v>656</v>
      </c>
      <c r="N122" s="15" t="s">
        <v>177</v>
      </c>
      <c r="O122" s="16"/>
      <c r="P122" s="17">
        <v>45322</v>
      </c>
      <c r="Q122" s="15" t="s">
        <v>481</v>
      </c>
      <c r="R122" s="9" t="s">
        <v>480</v>
      </c>
      <c r="S122" s="9" t="s">
        <v>474</v>
      </c>
      <c r="T122" s="9" t="s">
        <v>475</v>
      </c>
      <c r="V122" s="9">
        <v>0</v>
      </c>
      <c r="W122" s="9">
        <v>0</v>
      </c>
    </row>
    <row r="123" spans="2:23" ht="47.25" x14ac:dyDescent="0.4">
      <c r="B123" s="15" t="s">
        <v>127</v>
      </c>
      <c r="C123" s="69" t="s">
        <v>295</v>
      </c>
      <c r="D123" s="15"/>
      <c r="E123" s="15"/>
      <c r="F123" s="16" t="s">
        <v>492</v>
      </c>
      <c r="G123" s="15" t="s">
        <v>172</v>
      </c>
      <c r="H123" s="15" t="s">
        <v>493</v>
      </c>
      <c r="I123" s="15" t="s">
        <v>493</v>
      </c>
      <c r="J123" s="69" t="s">
        <v>494</v>
      </c>
      <c r="K123" s="15" t="s">
        <v>175</v>
      </c>
      <c r="L123" s="15" t="s">
        <v>495</v>
      </c>
      <c r="M123" s="15" t="s">
        <v>493</v>
      </c>
      <c r="N123" s="15" t="s">
        <v>177</v>
      </c>
      <c r="O123" s="16"/>
      <c r="P123" s="17">
        <v>45322</v>
      </c>
      <c r="Q123" s="15" t="s">
        <v>496</v>
      </c>
      <c r="R123" s="9" t="s">
        <v>495</v>
      </c>
      <c r="S123" s="9" t="s">
        <v>497</v>
      </c>
      <c r="T123" s="9" t="s">
        <v>345</v>
      </c>
      <c r="V123" s="9">
        <v>0</v>
      </c>
      <c r="W123" s="9">
        <v>0</v>
      </c>
    </row>
    <row r="124" spans="2:23" ht="47.25" x14ac:dyDescent="0.4">
      <c r="B124" s="15" t="s">
        <v>127</v>
      </c>
      <c r="C124" s="69" t="s">
        <v>295</v>
      </c>
      <c r="D124" s="15"/>
      <c r="E124" s="15"/>
      <c r="F124" s="16" t="s">
        <v>492</v>
      </c>
      <c r="G124" s="15" t="s">
        <v>172</v>
      </c>
      <c r="H124" s="15" t="s">
        <v>493</v>
      </c>
      <c r="I124" s="15" t="s">
        <v>493</v>
      </c>
      <c r="J124" s="69" t="s">
        <v>494</v>
      </c>
      <c r="K124" s="15" t="s">
        <v>181</v>
      </c>
      <c r="L124" s="15" t="s">
        <v>498</v>
      </c>
      <c r="M124" s="15" t="s">
        <v>493</v>
      </c>
      <c r="N124" s="15" t="s">
        <v>177</v>
      </c>
      <c r="O124" s="16"/>
      <c r="P124" s="17">
        <v>45322</v>
      </c>
      <c r="Q124" s="15" t="s">
        <v>499</v>
      </c>
      <c r="R124" s="9" t="s">
        <v>498</v>
      </c>
      <c r="S124" s="9" t="s">
        <v>497</v>
      </c>
      <c r="T124" s="9" t="s">
        <v>345</v>
      </c>
      <c r="V124" s="9">
        <v>0</v>
      </c>
      <c r="W124" s="9">
        <v>0</v>
      </c>
    </row>
    <row r="125" spans="2:23" ht="47.25" x14ac:dyDescent="0.4">
      <c r="B125" s="15" t="s">
        <v>127</v>
      </c>
      <c r="C125" s="69" t="s">
        <v>295</v>
      </c>
      <c r="D125" s="15"/>
      <c r="E125" s="15"/>
      <c r="F125" s="16" t="s">
        <v>492</v>
      </c>
      <c r="G125" s="15" t="s">
        <v>172</v>
      </c>
      <c r="H125" s="15" t="s">
        <v>493</v>
      </c>
      <c r="I125" s="15" t="s">
        <v>493</v>
      </c>
      <c r="J125" s="69" t="s">
        <v>494</v>
      </c>
      <c r="K125" s="15" t="s">
        <v>184</v>
      </c>
      <c r="L125" s="15" t="s">
        <v>500</v>
      </c>
      <c r="M125" s="15" t="s">
        <v>493</v>
      </c>
      <c r="N125" s="15" t="s">
        <v>177</v>
      </c>
      <c r="O125" s="16"/>
      <c r="P125" s="17">
        <v>45322</v>
      </c>
      <c r="Q125" s="15" t="s">
        <v>501</v>
      </c>
      <c r="R125" s="9" t="s">
        <v>500</v>
      </c>
      <c r="S125" s="9" t="s">
        <v>497</v>
      </c>
      <c r="T125" s="9" t="s">
        <v>345</v>
      </c>
      <c r="V125" s="9">
        <v>0</v>
      </c>
      <c r="W125" s="9">
        <v>0</v>
      </c>
    </row>
    <row r="126" spans="2:23" ht="47.25" x14ac:dyDescent="0.4">
      <c r="B126" s="15" t="s">
        <v>127</v>
      </c>
      <c r="C126" s="69" t="s">
        <v>295</v>
      </c>
      <c r="D126" s="15"/>
      <c r="E126" s="15"/>
      <c r="F126" s="16" t="s">
        <v>492</v>
      </c>
      <c r="G126" s="15" t="s">
        <v>172</v>
      </c>
      <c r="H126" s="15" t="s">
        <v>493</v>
      </c>
      <c r="I126" s="15" t="s">
        <v>493</v>
      </c>
      <c r="J126" s="69" t="s">
        <v>494</v>
      </c>
      <c r="K126" s="15" t="s">
        <v>187</v>
      </c>
      <c r="L126" s="15" t="s">
        <v>502</v>
      </c>
      <c r="M126" s="15" t="s">
        <v>493</v>
      </c>
      <c r="N126" s="15" t="s">
        <v>177</v>
      </c>
      <c r="O126" s="16"/>
      <c r="P126" s="17">
        <v>45322</v>
      </c>
      <c r="Q126" s="15" t="s">
        <v>503</v>
      </c>
      <c r="R126" s="9" t="s">
        <v>502</v>
      </c>
      <c r="S126" s="9" t="s">
        <v>497</v>
      </c>
      <c r="T126" s="9" t="s">
        <v>345</v>
      </c>
      <c r="V126" s="9">
        <v>0</v>
      </c>
      <c r="W126" s="9">
        <v>0</v>
      </c>
    </row>
    <row r="127" spans="2:23" ht="47.25" x14ac:dyDescent="0.4">
      <c r="B127" s="15" t="s">
        <v>127</v>
      </c>
      <c r="C127" s="69" t="s">
        <v>169</v>
      </c>
      <c r="D127" s="15"/>
      <c r="E127" s="15"/>
      <c r="F127" s="16" t="s">
        <v>504</v>
      </c>
      <c r="G127" s="15" t="s">
        <v>172</v>
      </c>
      <c r="H127" s="15" t="s">
        <v>493</v>
      </c>
      <c r="I127" s="15" t="s">
        <v>493</v>
      </c>
      <c r="J127" s="69" t="s">
        <v>494</v>
      </c>
      <c r="K127" s="15" t="s">
        <v>175</v>
      </c>
      <c r="L127" s="15" t="s">
        <v>505</v>
      </c>
      <c r="M127" s="15" t="s">
        <v>493</v>
      </c>
      <c r="N127" s="15" t="s">
        <v>177</v>
      </c>
      <c r="O127" s="16"/>
      <c r="P127" s="17">
        <v>45322</v>
      </c>
      <c r="Q127" s="15" t="s">
        <v>506</v>
      </c>
      <c r="R127" s="9" t="s">
        <v>505</v>
      </c>
      <c r="S127" s="9" t="s">
        <v>507</v>
      </c>
      <c r="T127" s="9" t="s">
        <v>410</v>
      </c>
      <c r="V127" s="9">
        <v>0</v>
      </c>
      <c r="W127" s="9">
        <v>0</v>
      </c>
    </row>
    <row r="128" spans="2:23" ht="47.25" x14ac:dyDescent="0.4">
      <c r="B128" s="15" t="s">
        <v>127</v>
      </c>
      <c r="C128" s="69" t="s">
        <v>169</v>
      </c>
      <c r="D128" s="15"/>
      <c r="E128" s="15"/>
      <c r="F128" s="16" t="s">
        <v>504</v>
      </c>
      <c r="G128" s="15" t="s">
        <v>172</v>
      </c>
      <c r="H128" s="15" t="s">
        <v>493</v>
      </c>
      <c r="I128" s="15" t="s">
        <v>493</v>
      </c>
      <c r="J128" s="69" t="s">
        <v>494</v>
      </c>
      <c r="K128" s="15" t="s">
        <v>181</v>
      </c>
      <c r="L128" s="15" t="s">
        <v>508</v>
      </c>
      <c r="M128" s="15" t="s">
        <v>493</v>
      </c>
      <c r="N128" s="15" t="s">
        <v>177</v>
      </c>
      <c r="O128" s="16"/>
      <c r="P128" s="17">
        <v>45322</v>
      </c>
      <c r="Q128" s="15" t="s">
        <v>509</v>
      </c>
      <c r="R128" s="9" t="s">
        <v>508</v>
      </c>
      <c r="S128" s="9" t="s">
        <v>507</v>
      </c>
      <c r="T128" s="9" t="s">
        <v>410</v>
      </c>
      <c r="V128" s="9">
        <v>0</v>
      </c>
      <c r="W128" s="9">
        <v>0</v>
      </c>
    </row>
    <row r="129" spans="2:23" ht="47.25" x14ac:dyDescent="0.4">
      <c r="B129" s="15" t="s">
        <v>127</v>
      </c>
      <c r="C129" s="69" t="s">
        <v>169</v>
      </c>
      <c r="D129" s="15"/>
      <c r="E129" s="15"/>
      <c r="F129" s="16" t="s">
        <v>504</v>
      </c>
      <c r="G129" s="15" t="s">
        <v>172</v>
      </c>
      <c r="H129" s="15" t="s">
        <v>493</v>
      </c>
      <c r="I129" s="15" t="s">
        <v>493</v>
      </c>
      <c r="J129" s="69" t="s">
        <v>494</v>
      </c>
      <c r="K129" s="15" t="s">
        <v>184</v>
      </c>
      <c r="L129" s="15" t="s">
        <v>510</v>
      </c>
      <c r="M129" s="15" t="s">
        <v>493</v>
      </c>
      <c r="N129" s="15" t="s">
        <v>177</v>
      </c>
      <c r="O129" s="16"/>
      <c r="P129" s="17">
        <v>45322</v>
      </c>
      <c r="Q129" s="15" t="s">
        <v>511</v>
      </c>
      <c r="R129" s="9" t="s">
        <v>510</v>
      </c>
      <c r="S129" s="9" t="s">
        <v>507</v>
      </c>
      <c r="T129" s="9" t="s">
        <v>410</v>
      </c>
      <c r="V129" s="9">
        <v>0</v>
      </c>
      <c r="W129" s="9">
        <v>0</v>
      </c>
    </row>
    <row r="130" spans="2:23" ht="47.25" x14ac:dyDescent="0.4">
      <c r="B130" s="15" t="s">
        <v>127</v>
      </c>
      <c r="C130" s="69" t="s">
        <v>169</v>
      </c>
      <c r="D130" s="15"/>
      <c r="E130" s="15"/>
      <c r="F130" s="16" t="s">
        <v>504</v>
      </c>
      <c r="G130" s="15" t="s">
        <v>172</v>
      </c>
      <c r="H130" s="15" t="s">
        <v>493</v>
      </c>
      <c r="I130" s="15" t="s">
        <v>493</v>
      </c>
      <c r="J130" s="69" t="s">
        <v>494</v>
      </c>
      <c r="K130" s="15" t="s">
        <v>187</v>
      </c>
      <c r="L130" s="15" t="s">
        <v>512</v>
      </c>
      <c r="M130" s="15" t="s">
        <v>493</v>
      </c>
      <c r="N130" s="15" t="s">
        <v>177</v>
      </c>
      <c r="O130" s="16"/>
      <c r="P130" s="17">
        <v>45322</v>
      </c>
      <c r="Q130" s="15" t="s">
        <v>513</v>
      </c>
      <c r="R130" s="9" t="s">
        <v>512</v>
      </c>
      <c r="S130" s="9" t="s">
        <v>507</v>
      </c>
      <c r="T130" s="9" t="s">
        <v>410</v>
      </c>
      <c r="V130" s="9">
        <v>0</v>
      </c>
      <c r="W130" s="9">
        <v>0</v>
      </c>
    </row>
    <row r="131" spans="2:23" x14ac:dyDescent="0.4">
      <c r="B131" s="15"/>
      <c r="C131" s="15"/>
      <c r="D131" s="15"/>
      <c r="E131" s="15"/>
      <c r="F131" s="16"/>
      <c r="G131" s="15"/>
      <c r="H131" s="15"/>
      <c r="I131" s="15"/>
      <c r="J131" s="15"/>
      <c r="K131" s="15"/>
      <c r="L131" s="15"/>
      <c r="M131" s="15"/>
      <c r="N131" s="15"/>
      <c r="O131" s="16"/>
      <c r="P131" s="17"/>
      <c r="Q131" s="15"/>
    </row>
    <row r="132" spans="2:23" x14ac:dyDescent="0.4">
      <c r="B132" s="15"/>
      <c r="C132" s="15"/>
      <c r="D132" s="15"/>
      <c r="E132" s="15"/>
      <c r="F132" s="16"/>
      <c r="G132" s="15"/>
      <c r="H132" s="15"/>
      <c r="I132" s="15"/>
      <c r="J132" s="15"/>
      <c r="K132" s="15"/>
      <c r="L132" s="15"/>
      <c r="M132" s="15"/>
      <c r="N132" s="15"/>
      <c r="O132" s="16"/>
      <c r="P132" s="17"/>
      <c r="Q132" s="15"/>
    </row>
    <row r="133" spans="2:23" x14ac:dyDescent="0.4">
      <c r="B133" s="15"/>
      <c r="C133" s="15"/>
      <c r="D133" s="15"/>
      <c r="E133" s="15"/>
      <c r="F133" s="16"/>
      <c r="G133" s="15"/>
      <c r="H133" s="15"/>
      <c r="I133" s="15"/>
      <c r="J133" s="15"/>
      <c r="K133" s="15"/>
      <c r="L133" s="15"/>
      <c r="M133" s="15"/>
      <c r="N133" s="15"/>
      <c r="O133" s="16"/>
      <c r="P133" s="17"/>
      <c r="Q133" s="15"/>
    </row>
    <row r="134" spans="2:23" x14ac:dyDescent="0.4">
      <c r="B134" s="15"/>
      <c r="C134" s="15"/>
      <c r="D134" s="15"/>
      <c r="E134" s="15"/>
      <c r="F134" s="16"/>
      <c r="G134" s="15"/>
      <c r="H134" s="15"/>
      <c r="I134" s="15"/>
      <c r="J134" s="15"/>
      <c r="K134" s="15"/>
      <c r="L134" s="15"/>
      <c r="M134" s="15"/>
      <c r="N134" s="15"/>
      <c r="O134" s="16"/>
      <c r="P134" s="17"/>
      <c r="Q134" s="15"/>
    </row>
    <row r="135" spans="2:23" x14ac:dyDescent="0.4">
      <c r="B135" s="15"/>
      <c r="C135" s="15"/>
      <c r="D135" s="15"/>
      <c r="E135" s="15"/>
      <c r="F135" s="16"/>
      <c r="G135" s="15"/>
      <c r="H135" s="15"/>
      <c r="I135" s="15"/>
      <c r="J135" s="15"/>
      <c r="K135" s="15"/>
      <c r="L135" s="15"/>
      <c r="M135" s="15"/>
      <c r="N135" s="15"/>
      <c r="O135" s="16"/>
      <c r="P135" s="17"/>
      <c r="Q135" s="15"/>
    </row>
    <row r="136" spans="2:23" x14ac:dyDescent="0.4">
      <c r="B136" s="15"/>
      <c r="C136" s="15"/>
      <c r="D136" s="15"/>
      <c r="E136" s="15"/>
      <c r="F136" s="16"/>
      <c r="G136" s="15"/>
      <c r="H136" s="15"/>
      <c r="I136" s="15"/>
      <c r="J136" s="15"/>
      <c r="K136" s="15"/>
      <c r="L136" s="15"/>
      <c r="M136" s="15"/>
      <c r="N136" s="15"/>
      <c r="O136" s="16"/>
      <c r="P136" s="17"/>
      <c r="Q136" s="15"/>
    </row>
    <row r="137" spans="2:23" x14ac:dyDescent="0.4">
      <c r="B137" s="15"/>
      <c r="C137" s="15"/>
      <c r="D137" s="15"/>
      <c r="E137" s="15"/>
      <c r="F137" s="16"/>
      <c r="G137" s="15"/>
      <c r="H137" s="15"/>
      <c r="I137" s="15"/>
      <c r="J137" s="15"/>
      <c r="K137" s="15"/>
      <c r="L137" s="15"/>
      <c r="M137" s="15"/>
      <c r="N137" s="15"/>
      <c r="O137" s="16"/>
      <c r="P137" s="17"/>
      <c r="Q137" s="15"/>
    </row>
    <row r="138" spans="2:23" x14ac:dyDescent="0.4">
      <c r="B138" s="15"/>
      <c r="C138" s="15"/>
      <c r="D138" s="15"/>
      <c r="E138" s="15"/>
      <c r="F138" s="16"/>
      <c r="G138" s="15"/>
      <c r="H138" s="15"/>
      <c r="I138" s="15"/>
      <c r="J138" s="15"/>
      <c r="K138" s="15"/>
      <c r="L138" s="15"/>
      <c r="M138" s="15"/>
      <c r="N138" s="15"/>
      <c r="O138" s="16"/>
      <c r="P138" s="17"/>
      <c r="Q138" s="15"/>
    </row>
    <row r="139" spans="2:23" x14ac:dyDescent="0.4">
      <c r="B139" s="15"/>
      <c r="C139" s="15"/>
      <c r="D139" s="15"/>
      <c r="E139" s="15"/>
      <c r="F139" s="16"/>
      <c r="G139" s="15"/>
      <c r="H139" s="15"/>
      <c r="I139" s="15"/>
      <c r="J139" s="15"/>
      <c r="K139" s="15"/>
      <c r="L139" s="15"/>
      <c r="M139" s="15"/>
      <c r="N139" s="15"/>
      <c r="O139" s="16"/>
      <c r="P139" s="17"/>
      <c r="Q139" s="15"/>
    </row>
    <row r="140" spans="2:23" x14ac:dyDescent="0.4">
      <c r="B140" s="15"/>
      <c r="C140" s="15"/>
      <c r="D140" s="15"/>
      <c r="E140" s="15"/>
      <c r="F140" s="16"/>
      <c r="G140" s="15"/>
      <c r="H140" s="15"/>
      <c r="I140" s="15"/>
      <c r="J140" s="15"/>
      <c r="K140" s="15"/>
      <c r="L140" s="15"/>
      <c r="M140" s="15"/>
      <c r="N140" s="15"/>
      <c r="O140" s="16"/>
      <c r="P140" s="17"/>
      <c r="Q140" s="15"/>
    </row>
    <row r="141" spans="2:23" x14ac:dyDescent="0.4">
      <c r="B141" s="15"/>
      <c r="C141" s="15"/>
      <c r="D141" s="15"/>
      <c r="E141" s="15"/>
      <c r="F141" s="16"/>
      <c r="G141" s="15"/>
      <c r="H141" s="15"/>
      <c r="I141" s="15"/>
      <c r="J141" s="15"/>
      <c r="K141" s="15"/>
      <c r="L141" s="15"/>
      <c r="M141" s="15"/>
      <c r="N141" s="15"/>
      <c r="O141" s="16"/>
      <c r="P141" s="17"/>
      <c r="Q141" s="15"/>
    </row>
    <row r="142" spans="2:23" x14ac:dyDescent="0.4">
      <c r="B142" s="15"/>
      <c r="C142" s="15"/>
      <c r="D142" s="15"/>
      <c r="E142" s="15"/>
      <c r="F142" s="16"/>
      <c r="G142" s="15"/>
      <c r="H142" s="15"/>
      <c r="I142" s="15"/>
      <c r="J142" s="15"/>
      <c r="K142" s="15"/>
      <c r="L142" s="15"/>
      <c r="M142" s="15"/>
      <c r="N142" s="15"/>
      <c r="O142" s="16"/>
      <c r="P142" s="17"/>
      <c r="Q142" s="15"/>
    </row>
    <row r="143" spans="2:23" x14ac:dyDescent="0.4">
      <c r="B143" s="15"/>
      <c r="C143" s="15"/>
      <c r="D143" s="15"/>
      <c r="E143" s="15"/>
      <c r="F143" s="16"/>
      <c r="G143" s="15"/>
      <c r="H143" s="15"/>
      <c r="I143" s="15"/>
      <c r="J143" s="15"/>
      <c r="K143" s="15"/>
      <c r="L143" s="15"/>
      <c r="M143" s="15"/>
      <c r="N143" s="15"/>
      <c r="O143" s="16"/>
      <c r="P143" s="17"/>
      <c r="Q143" s="15"/>
    </row>
    <row r="144" spans="2:23" x14ac:dyDescent="0.4">
      <c r="B144" s="15"/>
      <c r="C144" s="15"/>
      <c r="D144" s="15"/>
      <c r="E144" s="15"/>
      <c r="F144" s="16"/>
      <c r="G144" s="15"/>
      <c r="H144" s="15"/>
      <c r="I144" s="15"/>
      <c r="J144" s="15"/>
      <c r="K144" s="15"/>
      <c r="L144" s="15"/>
      <c r="M144" s="15"/>
      <c r="N144" s="15"/>
      <c r="O144" s="16"/>
      <c r="P144" s="17"/>
      <c r="Q144" s="15"/>
    </row>
    <row r="145" spans="2:17" x14ac:dyDescent="0.4">
      <c r="B145" s="15"/>
      <c r="C145" s="15"/>
      <c r="D145" s="15"/>
      <c r="E145" s="15"/>
      <c r="F145" s="16"/>
      <c r="G145" s="15"/>
      <c r="H145" s="15"/>
      <c r="I145" s="15"/>
      <c r="J145" s="15"/>
      <c r="K145" s="15"/>
      <c r="L145" s="15"/>
      <c r="M145" s="15"/>
      <c r="N145" s="15"/>
      <c r="O145" s="16"/>
      <c r="P145" s="17"/>
      <c r="Q145" s="15"/>
    </row>
    <row r="146" spans="2:17" x14ac:dyDescent="0.4">
      <c r="B146" s="15"/>
      <c r="C146" s="15"/>
      <c r="D146" s="15"/>
      <c r="E146" s="15"/>
      <c r="F146" s="16"/>
      <c r="G146" s="15"/>
      <c r="H146" s="15"/>
      <c r="I146" s="15"/>
      <c r="J146" s="15"/>
      <c r="K146" s="15"/>
      <c r="L146" s="15"/>
      <c r="M146" s="15"/>
      <c r="N146" s="15"/>
      <c r="O146" s="16"/>
      <c r="P146" s="17"/>
      <c r="Q146" s="15"/>
    </row>
    <row r="147" spans="2:17" x14ac:dyDescent="0.4">
      <c r="B147" s="15"/>
      <c r="C147" s="15"/>
      <c r="D147" s="15"/>
      <c r="E147" s="15"/>
      <c r="F147" s="16"/>
      <c r="G147" s="15"/>
      <c r="H147" s="15"/>
      <c r="I147" s="15"/>
      <c r="J147" s="15"/>
      <c r="K147" s="15"/>
      <c r="L147" s="15"/>
      <c r="M147" s="15"/>
      <c r="N147" s="15"/>
      <c r="O147" s="16"/>
      <c r="P147" s="17"/>
      <c r="Q147" s="15"/>
    </row>
    <row r="148" spans="2:17" x14ac:dyDescent="0.4">
      <c r="B148" s="15"/>
      <c r="C148" s="15"/>
      <c r="D148" s="15"/>
      <c r="E148" s="15"/>
      <c r="F148" s="16"/>
      <c r="G148" s="15"/>
      <c r="H148" s="15"/>
      <c r="I148" s="15"/>
      <c r="J148" s="15"/>
      <c r="K148" s="15"/>
      <c r="L148" s="15"/>
      <c r="M148" s="15"/>
      <c r="N148" s="15"/>
      <c r="O148" s="16"/>
      <c r="P148" s="17"/>
      <c r="Q148" s="15"/>
    </row>
    <row r="149" spans="2:17" x14ac:dyDescent="0.4">
      <c r="B149" s="15"/>
      <c r="C149" s="15"/>
      <c r="D149" s="15"/>
      <c r="E149" s="15"/>
      <c r="F149" s="16"/>
      <c r="G149" s="15"/>
      <c r="H149" s="15"/>
      <c r="I149" s="15"/>
      <c r="J149" s="15"/>
      <c r="K149" s="15"/>
      <c r="L149" s="15"/>
      <c r="M149" s="15"/>
      <c r="N149" s="15"/>
      <c r="O149" s="16"/>
      <c r="P149" s="17"/>
      <c r="Q149" s="15"/>
    </row>
    <row r="150" spans="2:17" x14ac:dyDescent="0.4">
      <c r="B150" s="15"/>
      <c r="C150" s="15"/>
      <c r="D150" s="15"/>
      <c r="E150" s="15"/>
      <c r="F150" s="16"/>
      <c r="G150" s="15"/>
      <c r="H150" s="15"/>
      <c r="I150" s="15"/>
      <c r="J150" s="15"/>
      <c r="K150" s="15"/>
      <c r="L150" s="15"/>
      <c r="M150" s="15"/>
      <c r="N150" s="15"/>
      <c r="O150" s="16"/>
      <c r="P150" s="17"/>
      <c r="Q150" s="15"/>
    </row>
    <row r="151" spans="2:17" x14ac:dyDescent="0.4">
      <c r="B151" s="15"/>
      <c r="C151" s="15"/>
      <c r="D151" s="15"/>
      <c r="E151" s="15"/>
      <c r="F151" s="16"/>
      <c r="G151" s="15"/>
      <c r="H151" s="15"/>
      <c r="I151" s="15"/>
      <c r="J151" s="15"/>
      <c r="K151" s="15"/>
      <c r="L151" s="15"/>
      <c r="M151" s="15"/>
      <c r="N151" s="15"/>
      <c r="O151" s="16"/>
      <c r="P151" s="17"/>
      <c r="Q151" s="15"/>
    </row>
    <row r="152" spans="2:17" x14ac:dyDescent="0.4">
      <c r="B152" s="15"/>
      <c r="C152" s="15"/>
      <c r="D152" s="15"/>
      <c r="E152" s="15"/>
      <c r="F152" s="16"/>
      <c r="G152" s="15"/>
      <c r="H152" s="15"/>
      <c r="I152" s="15"/>
      <c r="J152" s="15"/>
      <c r="K152" s="15"/>
      <c r="L152" s="15"/>
      <c r="M152" s="15"/>
      <c r="N152" s="15"/>
      <c r="O152" s="16"/>
      <c r="P152" s="17"/>
      <c r="Q152" s="15"/>
    </row>
    <row r="153" spans="2:17" x14ac:dyDescent="0.4">
      <c r="B153" s="15"/>
      <c r="C153" s="15"/>
      <c r="D153" s="15"/>
      <c r="E153" s="15"/>
      <c r="F153" s="16"/>
      <c r="G153" s="15"/>
      <c r="H153" s="15"/>
      <c r="I153" s="15"/>
      <c r="J153" s="15"/>
      <c r="K153" s="15"/>
      <c r="L153" s="15"/>
      <c r="M153" s="15"/>
      <c r="N153" s="15"/>
      <c r="O153" s="16"/>
      <c r="P153" s="17"/>
      <c r="Q153" s="15"/>
    </row>
    <row r="154" spans="2:17" x14ac:dyDescent="0.4">
      <c r="B154" s="15"/>
      <c r="C154" s="15"/>
      <c r="D154" s="15"/>
      <c r="E154" s="15"/>
      <c r="F154" s="16"/>
      <c r="G154" s="15"/>
      <c r="H154" s="15"/>
      <c r="I154" s="15"/>
      <c r="J154" s="15"/>
      <c r="K154" s="15"/>
      <c r="L154" s="15"/>
      <c r="M154" s="15"/>
      <c r="N154" s="15"/>
      <c r="O154" s="16"/>
      <c r="P154" s="17"/>
      <c r="Q154" s="15"/>
    </row>
    <row r="155" spans="2:17" x14ac:dyDescent="0.4">
      <c r="B155" s="15"/>
      <c r="C155" s="15"/>
      <c r="D155" s="15"/>
      <c r="E155" s="15"/>
      <c r="F155" s="16"/>
      <c r="G155" s="15"/>
      <c r="H155" s="15"/>
      <c r="I155" s="15"/>
      <c r="J155" s="15"/>
      <c r="K155" s="15"/>
      <c r="L155" s="15"/>
      <c r="M155" s="15"/>
      <c r="N155" s="15"/>
      <c r="O155" s="16"/>
      <c r="P155" s="17"/>
      <c r="Q155" s="15"/>
    </row>
    <row r="156" spans="2:17" x14ac:dyDescent="0.4">
      <c r="B156" s="15"/>
      <c r="C156" s="15"/>
      <c r="D156" s="15"/>
      <c r="E156" s="15"/>
      <c r="F156" s="16"/>
      <c r="G156" s="15"/>
      <c r="H156" s="15"/>
      <c r="I156" s="15"/>
      <c r="J156" s="15"/>
      <c r="K156" s="15"/>
      <c r="L156" s="15"/>
      <c r="M156" s="15"/>
      <c r="N156" s="15"/>
      <c r="O156" s="16"/>
      <c r="P156" s="17"/>
      <c r="Q156" s="15"/>
    </row>
    <row r="157" spans="2:17" x14ac:dyDescent="0.4">
      <c r="B157" s="15"/>
      <c r="C157" s="15"/>
      <c r="D157" s="15"/>
      <c r="E157" s="15"/>
      <c r="F157" s="16"/>
      <c r="G157" s="15"/>
      <c r="H157" s="15"/>
      <c r="I157" s="15"/>
      <c r="J157" s="15"/>
      <c r="K157" s="15"/>
      <c r="L157" s="15"/>
      <c r="M157" s="15"/>
      <c r="N157" s="15"/>
      <c r="O157" s="16"/>
      <c r="P157" s="17"/>
      <c r="Q157" s="15"/>
    </row>
    <row r="158" spans="2:17" x14ac:dyDescent="0.4">
      <c r="B158" s="15"/>
      <c r="C158" s="15"/>
      <c r="D158" s="15"/>
      <c r="E158" s="15"/>
      <c r="F158" s="16"/>
      <c r="G158" s="15"/>
      <c r="H158" s="15"/>
      <c r="I158" s="15"/>
      <c r="J158" s="15"/>
      <c r="K158" s="15"/>
      <c r="L158" s="15"/>
      <c r="M158" s="15"/>
      <c r="N158" s="15"/>
      <c r="O158" s="16"/>
      <c r="P158" s="17"/>
      <c r="Q158" s="15"/>
    </row>
    <row r="159" spans="2:17" x14ac:dyDescent="0.4">
      <c r="B159" s="15"/>
      <c r="C159" s="15"/>
      <c r="D159" s="15"/>
      <c r="E159" s="15"/>
      <c r="F159" s="16"/>
      <c r="G159" s="15"/>
      <c r="H159" s="15"/>
      <c r="I159" s="15"/>
      <c r="J159" s="15"/>
      <c r="K159" s="15"/>
      <c r="L159" s="15"/>
      <c r="M159" s="15"/>
      <c r="N159" s="15"/>
      <c r="O159" s="16"/>
      <c r="P159" s="17"/>
      <c r="Q159" s="15"/>
    </row>
    <row r="160" spans="2:17" x14ac:dyDescent="0.4">
      <c r="B160" s="15"/>
      <c r="C160" s="15"/>
      <c r="D160" s="15"/>
      <c r="E160" s="15"/>
      <c r="F160" s="16"/>
      <c r="G160" s="15"/>
      <c r="H160" s="15"/>
      <c r="I160" s="15"/>
      <c r="J160" s="15"/>
      <c r="K160" s="15"/>
      <c r="L160" s="15"/>
      <c r="M160" s="15"/>
      <c r="N160" s="15"/>
      <c r="O160" s="16"/>
      <c r="P160" s="17"/>
      <c r="Q160" s="15"/>
    </row>
    <row r="161" spans="2:17" x14ac:dyDescent="0.4">
      <c r="B161" s="15"/>
      <c r="C161" s="15"/>
      <c r="D161" s="15"/>
      <c r="E161" s="15"/>
      <c r="F161" s="16"/>
      <c r="G161" s="15"/>
      <c r="H161" s="15"/>
      <c r="I161" s="15"/>
      <c r="J161" s="15"/>
      <c r="K161" s="15"/>
      <c r="L161" s="15"/>
      <c r="M161" s="15"/>
      <c r="N161" s="15"/>
      <c r="O161" s="16"/>
      <c r="P161" s="17"/>
      <c r="Q161" s="15"/>
    </row>
    <row r="162" spans="2:17" x14ac:dyDescent="0.4">
      <c r="B162" s="15"/>
      <c r="C162" s="15"/>
      <c r="D162" s="15"/>
      <c r="E162" s="15"/>
      <c r="F162" s="16"/>
      <c r="G162" s="15"/>
      <c r="H162" s="15"/>
      <c r="I162" s="15"/>
      <c r="J162" s="15"/>
      <c r="K162" s="15"/>
      <c r="L162" s="15"/>
      <c r="M162" s="15"/>
      <c r="N162" s="15"/>
      <c r="O162" s="16"/>
      <c r="P162" s="17"/>
      <c r="Q162" s="15"/>
    </row>
    <row r="163" spans="2:17" x14ac:dyDescent="0.4">
      <c r="B163" s="15"/>
      <c r="C163" s="15"/>
      <c r="D163" s="15"/>
      <c r="E163" s="15"/>
      <c r="F163" s="16"/>
      <c r="G163" s="15"/>
      <c r="H163" s="15"/>
      <c r="I163" s="15"/>
      <c r="J163" s="15"/>
      <c r="K163" s="15"/>
      <c r="L163" s="15"/>
      <c r="M163" s="15"/>
      <c r="N163" s="15"/>
      <c r="O163" s="16"/>
      <c r="P163" s="17"/>
      <c r="Q163" s="15"/>
    </row>
    <row r="164" spans="2:17" x14ac:dyDescent="0.4">
      <c r="B164" s="15"/>
      <c r="C164" s="15"/>
      <c r="D164" s="15"/>
      <c r="E164" s="15"/>
      <c r="F164" s="16"/>
      <c r="G164" s="15"/>
      <c r="H164" s="15"/>
      <c r="I164" s="15"/>
      <c r="J164" s="15"/>
      <c r="K164" s="15"/>
      <c r="L164" s="15"/>
      <c r="M164" s="15"/>
      <c r="N164" s="15"/>
      <c r="O164" s="16"/>
      <c r="P164" s="17"/>
      <c r="Q164" s="15"/>
    </row>
    <row r="165" spans="2:17" x14ac:dyDescent="0.4">
      <c r="B165" s="15"/>
      <c r="C165" s="15"/>
      <c r="D165" s="15"/>
      <c r="E165" s="15"/>
      <c r="F165" s="16"/>
      <c r="G165" s="15"/>
      <c r="H165" s="15"/>
      <c r="I165" s="15"/>
      <c r="J165" s="15"/>
      <c r="K165" s="15"/>
      <c r="L165" s="15"/>
      <c r="M165" s="15"/>
      <c r="N165" s="15"/>
      <c r="O165" s="16"/>
      <c r="P165" s="17"/>
      <c r="Q165" s="15"/>
    </row>
    <row r="166" spans="2:17" x14ac:dyDescent="0.4">
      <c r="B166" s="15"/>
      <c r="C166" s="15"/>
      <c r="D166" s="15"/>
      <c r="E166" s="15"/>
      <c r="F166" s="16"/>
      <c r="G166" s="15"/>
      <c r="H166" s="15"/>
      <c r="I166" s="15"/>
      <c r="J166" s="15"/>
      <c r="K166" s="15"/>
      <c r="L166" s="15"/>
      <c r="M166" s="15"/>
      <c r="N166" s="15"/>
      <c r="O166" s="16"/>
      <c r="P166" s="17"/>
      <c r="Q166" s="15"/>
    </row>
    <row r="167" spans="2:17" x14ac:dyDescent="0.4">
      <c r="B167" s="15"/>
      <c r="C167" s="15"/>
      <c r="D167" s="15"/>
      <c r="E167" s="15"/>
      <c r="F167" s="16"/>
      <c r="G167" s="15"/>
      <c r="H167" s="15"/>
      <c r="I167" s="15"/>
      <c r="J167" s="15"/>
      <c r="K167" s="15"/>
      <c r="L167" s="15"/>
      <c r="M167" s="15"/>
      <c r="N167" s="15"/>
      <c r="O167" s="16"/>
      <c r="P167" s="17"/>
      <c r="Q167" s="15"/>
    </row>
    <row r="168" spans="2:17" x14ac:dyDescent="0.4">
      <c r="B168" s="15"/>
      <c r="C168" s="15"/>
      <c r="D168" s="15"/>
      <c r="E168" s="15"/>
      <c r="F168" s="16"/>
      <c r="G168" s="15"/>
      <c r="H168" s="15"/>
      <c r="I168" s="15"/>
      <c r="J168" s="15"/>
      <c r="K168" s="15"/>
      <c r="L168" s="15"/>
      <c r="M168" s="15"/>
      <c r="N168" s="15"/>
      <c r="O168" s="16"/>
      <c r="P168" s="17"/>
      <c r="Q168" s="15"/>
    </row>
    <row r="169" spans="2:17" x14ac:dyDescent="0.4">
      <c r="B169" s="15"/>
      <c r="C169" s="15"/>
      <c r="D169" s="15"/>
      <c r="E169" s="15"/>
      <c r="F169" s="16"/>
      <c r="G169" s="15"/>
      <c r="H169" s="15"/>
      <c r="I169" s="15"/>
      <c r="J169" s="15"/>
      <c r="K169" s="15"/>
      <c r="L169" s="15"/>
      <c r="M169" s="15"/>
      <c r="N169" s="15"/>
      <c r="O169" s="16"/>
      <c r="P169" s="17"/>
      <c r="Q169" s="15"/>
    </row>
    <row r="170" spans="2:17" x14ac:dyDescent="0.4">
      <c r="B170" s="15"/>
      <c r="C170" s="15"/>
      <c r="D170" s="15"/>
      <c r="E170" s="15"/>
      <c r="F170" s="16"/>
      <c r="G170" s="15"/>
      <c r="H170" s="15"/>
      <c r="I170" s="15"/>
      <c r="J170" s="15"/>
      <c r="K170" s="15"/>
      <c r="L170" s="15"/>
      <c r="M170" s="15"/>
      <c r="N170" s="15"/>
      <c r="O170" s="16"/>
      <c r="P170" s="17"/>
      <c r="Q170" s="15"/>
    </row>
    <row r="171" spans="2:17" x14ac:dyDescent="0.4">
      <c r="B171" s="15"/>
      <c r="C171" s="15"/>
      <c r="D171" s="15"/>
      <c r="E171" s="15"/>
      <c r="F171" s="16"/>
      <c r="G171" s="15"/>
      <c r="H171" s="15"/>
      <c r="I171" s="15"/>
      <c r="J171" s="15"/>
      <c r="K171" s="15"/>
      <c r="L171" s="15"/>
      <c r="M171" s="15"/>
      <c r="N171" s="15"/>
      <c r="O171" s="16"/>
      <c r="P171" s="17"/>
      <c r="Q171" s="15"/>
    </row>
    <row r="172" spans="2:17" x14ac:dyDescent="0.4">
      <c r="B172" s="15"/>
      <c r="C172" s="15"/>
      <c r="D172" s="15"/>
      <c r="E172" s="15"/>
      <c r="F172" s="16"/>
      <c r="G172" s="15"/>
      <c r="H172" s="15"/>
      <c r="I172" s="15"/>
      <c r="J172" s="15"/>
      <c r="K172" s="15"/>
      <c r="L172" s="15"/>
      <c r="M172" s="15"/>
      <c r="N172" s="15"/>
      <c r="O172" s="16"/>
      <c r="P172" s="17"/>
      <c r="Q172" s="15"/>
    </row>
    <row r="173" spans="2:17" x14ac:dyDescent="0.4">
      <c r="B173" s="15"/>
      <c r="C173" s="15"/>
      <c r="D173" s="15"/>
      <c r="E173" s="15"/>
      <c r="F173" s="16"/>
      <c r="G173" s="15"/>
      <c r="H173" s="15"/>
      <c r="I173" s="15"/>
      <c r="J173" s="15"/>
      <c r="K173" s="15"/>
      <c r="L173" s="15"/>
      <c r="M173" s="15"/>
      <c r="N173" s="15"/>
      <c r="O173" s="16"/>
      <c r="P173" s="17"/>
      <c r="Q173" s="15"/>
    </row>
    <row r="174" spans="2:17" x14ac:dyDescent="0.4">
      <c r="B174" s="15"/>
      <c r="C174" s="15"/>
      <c r="D174" s="15"/>
      <c r="E174" s="15"/>
      <c r="F174" s="16"/>
      <c r="G174" s="15"/>
      <c r="H174" s="15"/>
      <c r="I174" s="15"/>
      <c r="J174" s="15"/>
      <c r="K174" s="15"/>
      <c r="L174" s="15"/>
      <c r="M174" s="15"/>
      <c r="N174" s="15"/>
      <c r="O174" s="16"/>
      <c r="P174" s="17"/>
      <c r="Q174" s="15"/>
    </row>
    <row r="175" spans="2:17" x14ac:dyDescent="0.4">
      <c r="B175" s="15"/>
      <c r="C175" s="15"/>
      <c r="D175" s="15"/>
      <c r="E175" s="15"/>
      <c r="F175" s="16"/>
      <c r="G175" s="15"/>
      <c r="H175" s="15"/>
      <c r="I175" s="15"/>
      <c r="J175" s="15"/>
      <c r="K175" s="15"/>
      <c r="L175" s="15"/>
      <c r="M175" s="15"/>
      <c r="N175" s="15"/>
      <c r="O175" s="16"/>
      <c r="P175" s="17"/>
      <c r="Q175" s="15"/>
    </row>
    <row r="176" spans="2:17" x14ac:dyDescent="0.4">
      <c r="B176" s="15"/>
      <c r="C176" s="15"/>
      <c r="D176" s="15"/>
      <c r="E176" s="15"/>
      <c r="F176" s="16"/>
      <c r="G176" s="15"/>
      <c r="H176" s="15"/>
      <c r="I176" s="15"/>
      <c r="J176" s="15"/>
      <c r="K176" s="15"/>
      <c r="L176" s="15"/>
      <c r="M176" s="15"/>
      <c r="N176" s="15"/>
      <c r="O176" s="16"/>
      <c r="P176" s="17"/>
      <c r="Q176" s="15"/>
    </row>
    <row r="177" spans="2:17" x14ac:dyDescent="0.4">
      <c r="B177" s="15"/>
      <c r="C177" s="15"/>
      <c r="D177" s="15"/>
      <c r="E177" s="15"/>
      <c r="F177" s="16"/>
      <c r="G177" s="15"/>
      <c r="H177" s="15"/>
      <c r="I177" s="15"/>
      <c r="J177" s="15"/>
      <c r="K177" s="15"/>
      <c r="L177" s="15"/>
      <c r="M177" s="15"/>
      <c r="N177" s="15"/>
      <c r="O177" s="16"/>
      <c r="P177" s="17"/>
      <c r="Q177" s="15"/>
    </row>
    <row r="178" spans="2:17" x14ac:dyDescent="0.4">
      <c r="B178" s="15"/>
      <c r="C178" s="15"/>
      <c r="D178" s="15"/>
      <c r="E178" s="15"/>
      <c r="F178" s="16"/>
      <c r="G178" s="15"/>
      <c r="H178" s="15"/>
      <c r="I178" s="15"/>
      <c r="J178" s="15"/>
      <c r="K178" s="15"/>
      <c r="L178" s="15"/>
      <c r="M178" s="15"/>
      <c r="N178" s="15"/>
      <c r="O178" s="16"/>
      <c r="P178" s="17"/>
      <c r="Q178" s="15"/>
    </row>
    <row r="179" spans="2:17" x14ac:dyDescent="0.4">
      <c r="B179" s="15"/>
      <c r="C179" s="15"/>
      <c r="D179" s="15"/>
      <c r="E179" s="15"/>
      <c r="F179" s="16"/>
      <c r="G179" s="15"/>
      <c r="H179" s="15"/>
      <c r="I179" s="15"/>
      <c r="J179" s="15"/>
      <c r="K179" s="15"/>
      <c r="L179" s="15"/>
      <c r="M179" s="15"/>
      <c r="N179" s="15"/>
      <c r="O179" s="16"/>
      <c r="P179" s="17"/>
      <c r="Q179" s="15"/>
    </row>
    <row r="180" spans="2:17" x14ac:dyDescent="0.4">
      <c r="B180" s="15"/>
      <c r="C180" s="15"/>
      <c r="D180" s="15"/>
      <c r="E180" s="15"/>
      <c r="F180" s="16"/>
      <c r="G180" s="15"/>
      <c r="H180" s="15"/>
      <c r="I180" s="15"/>
      <c r="J180" s="15"/>
      <c r="K180" s="15"/>
      <c r="L180" s="15"/>
      <c r="M180" s="15"/>
      <c r="N180" s="15"/>
      <c r="O180" s="16"/>
      <c r="P180" s="17"/>
      <c r="Q180" s="15"/>
    </row>
    <row r="181" spans="2:17" x14ac:dyDescent="0.4">
      <c r="B181" s="15"/>
      <c r="C181" s="15"/>
      <c r="D181" s="15"/>
      <c r="E181" s="15"/>
      <c r="F181" s="16"/>
      <c r="G181" s="15"/>
      <c r="H181" s="15"/>
      <c r="I181" s="15"/>
      <c r="J181" s="15"/>
      <c r="K181" s="15"/>
      <c r="L181" s="15"/>
      <c r="M181" s="15"/>
      <c r="N181" s="15"/>
      <c r="O181" s="16"/>
      <c r="P181" s="17"/>
      <c r="Q181" s="15"/>
    </row>
    <row r="182" spans="2:17" x14ac:dyDescent="0.4">
      <c r="B182" s="15"/>
      <c r="C182" s="15"/>
      <c r="D182" s="15"/>
      <c r="E182" s="15"/>
      <c r="F182" s="16"/>
      <c r="G182" s="15"/>
      <c r="H182" s="15"/>
      <c r="I182" s="15"/>
      <c r="J182" s="15"/>
      <c r="K182" s="15"/>
      <c r="L182" s="15"/>
      <c r="M182" s="15"/>
      <c r="N182" s="15"/>
      <c r="O182" s="16"/>
      <c r="P182" s="17"/>
      <c r="Q182" s="15"/>
    </row>
    <row r="183" spans="2:17" x14ac:dyDescent="0.4">
      <c r="B183" s="15"/>
      <c r="C183" s="15"/>
      <c r="D183" s="15"/>
      <c r="E183" s="15"/>
      <c r="F183" s="16"/>
      <c r="G183" s="15"/>
      <c r="H183" s="15"/>
      <c r="I183" s="15"/>
      <c r="J183" s="15"/>
      <c r="K183" s="15"/>
      <c r="L183" s="15"/>
      <c r="M183" s="15"/>
      <c r="N183" s="15"/>
      <c r="O183" s="16"/>
      <c r="P183" s="17"/>
      <c r="Q183" s="15"/>
    </row>
    <row r="184" spans="2:17" x14ac:dyDescent="0.4">
      <c r="B184" s="15"/>
      <c r="C184" s="15"/>
      <c r="D184" s="15"/>
      <c r="E184" s="15"/>
      <c r="F184" s="16"/>
      <c r="G184" s="15"/>
      <c r="H184" s="15"/>
      <c r="I184" s="15"/>
      <c r="J184" s="15"/>
      <c r="K184" s="15"/>
      <c r="L184" s="15"/>
      <c r="M184" s="15"/>
      <c r="N184" s="15"/>
      <c r="O184" s="16"/>
      <c r="P184" s="17"/>
      <c r="Q184" s="15"/>
    </row>
    <row r="185" spans="2:17" x14ac:dyDescent="0.4">
      <c r="B185" s="15"/>
      <c r="C185" s="15"/>
      <c r="D185" s="15"/>
      <c r="E185" s="15"/>
      <c r="F185" s="16"/>
      <c r="G185" s="15"/>
      <c r="H185" s="15"/>
      <c r="I185" s="15"/>
      <c r="J185" s="15"/>
      <c r="K185" s="15"/>
      <c r="L185" s="15"/>
      <c r="M185" s="15"/>
      <c r="N185" s="15"/>
      <c r="O185" s="16"/>
      <c r="P185" s="17"/>
      <c r="Q185" s="15"/>
    </row>
    <row r="186" spans="2:17" x14ac:dyDescent="0.4">
      <c r="B186" s="15"/>
      <c r="C186" s="15"/>
      <c r="D186" s="15"/>
      <c r="E186" s="15"/>
      <c r="F186" s="16"/>
      <c r="G186" s="15"/>
      <c r="H186" s="15"/>
      <c r="I186" s="15"/>
      <c r="J186" s="15"/>
      <c r="K186" s="15"/>
      <c r="L186" s="15"/>
      <c r="M186" s="15"/>
      <c r="N186" s="15"/>
      <c r="O186" s="16"/>
      <c r="P186" s="17"/>
      <c r="Q186" s="15"/>
    </row>
    <row r="187" spans="2:17" x14ac:dyDescent="0.4">
      <c r="B187" s="15"/>
      <c r="C187" s="15"/>
      <c r="D187" s="15"/>
      <c r="E187" s="15"/>
      <c r="F187" s="16"/>
      <c r="G187" s="15"/>
      <c r="H187" s="15"/>
      <c r="I187" s="15"/>
      <c r="J187" s="15"/>
      <c r="K187" s="15"/>
      <c r="L187" s="15"/>
      <c r="M187" s="15"/>
      <c r="N187" s="15"/>
      <c r="O187" s="16"/>
      <c r="P187" s="17"/>
      <c r="Q187" s="15"/>
    </row>
    <row r="188" spans="2:17" x14ac:dyDescent="0.4">
      <c r="B188" s="15"/>
      <c r="C188" s="15"/>
      <c r="D188" s="15"/>
      <c r="E188" s="15"/>
      <c r="F188" s="16"/>
      <c r="G188" s="15"/>
      <c r="H188" s="15"/>
      <c r="I188" s="15"/>
      <c r="J188" s="15"/>
      <c r="K188" s="15"/>
      <c r="L188" s="15"/>
      <c r="M188" s="15"/>
      <c r="N188" s="15"/>
      <c r="O188" s="16"/>
      <c r="P188" s="17"/>
      <c r="Q188" s="15"/>
    </row>
    <row r="189" spans="2:17" x14ac:dyDescent="0.4">
      <c r="B189" s="15"/>
      <c r="C189" s="15"/>
      <c r="D189" s="15"/>
      <c r="E189" s="15"/>
      <c r="F189" s="16"/>
      <c r="G189" s="15"/>
      <c r="H189" s="15"/>
      <c r="I189" s="15"/>
      <c r="J189" s="15"/>
      <c r="K189" s="15"/>
      <c r="L189" s="15"/>
      <c r="M189" s="15"/>
      <c r="N189" s="15"/>
      <c r="O189" s="16"/>
      <c r="P189" s="17"/>
      <c r="Q189" s="15"/>
    </row>
    <row r="190" spans="2:17" x14ac:dyDescent="0.4">
      <c r="B190" s="15"/>
      <c r="C190" s="15"/>
      <c r="D190" s="15"/>
      <c r="E190" s="15"/>
      <c r="F190" s="16"/>
      <c r="G190" s="15"/>
      <c r="H190" s="15"/>
      <c r="I190" s="15"/>
      <c r="J190" s="15"/>
      <c r="K190" s="15"/>
      <c r="L190" s="15"/>
      <c r="M190" s="15"/>
      <c r="N190" s="15"/>
      <c r="O190" s="16"/>
      <c r="P190" s="17"/>
      <c r="Q190" s="15"/>
    </row>
    <row r="191" spans="2:17" x14ac:dyDescent="0.4">
      <c r="B191" s="15"/>
      <c r="C191" s="15"/>
      <c r="D191" s="15"/>
      <c r="E191" s="15"/>
      <c r="F191" s="16"/>
      <c r="G191" s="15"/>
      <c r="H191" s="15"/>
      <c r="I191" s="15"/>
      <c r="J191" s="15"/>
      <c r="K191" s="15"/>
      <c r="L191" s="15"/>
      <c r="M191" s="15"/>
      <c r="N191" s="15"/>
      <c r="O191" s="16"/>
      <c r="P191" s="17"/>
      <c r="Q191" s="15"/>
    </row>
    <row r="192" spans="2:17" x14ac:dyDescent="0.4">
      <c r="B192" s="15"/>
      <c r="C192" s="15"/>
      <c r="D192" s="15"/>
      <c r="E192" s="15"/>
      <c r="F192" s="16"/>
      <c r="G192" s="15"/>
      <c r="H192" s="15"/>
      <c r="I192" s="15"/>
      <c r="J192" s="15"/>
      <c r="K192" s="15"/>
      <c r="L192" s="15"/>
      <c r="M192" s="15"/>
      <c r="N192" s="15"/>
      <c r="O192" s="16"/>
      <c r="P192" s="17"/>
      <c r="Q192" s="15"/>
    </row>
    <row r="193" spans="2:17" x14ac:dyDescent="0.4">
      <c r="B193" s="15"/>
      <c r="C193" s="15"/>
      <c r="D193" s="15"/>
      <c r="E193" s="15"/>
      <c r="F193" s="16"/>
      <c r="G193" s="15"/>
      <c r="H193" s="15"/>
      <c r="I193" s="15"/>
      <c r="J193" s="15"/>
      <c r="K193" s="15"/>
      <c r="L193" s="15"/>
      <c r="M193" s="15"/>
      <c r="N193" s="15"/>
      <c r="O193" s="16"/>
      <c r="P193" s="17"/>
      <c r="Q193" s="15"/>
    </row>
    <row r="194" spans="2:17" x14ac:dyDescent="0.4">
      <c r="B194" s="15"/>
      <c r="C194" s="15"/>
      <c r="D194" s="15"/>
      <c r="E194" s="15"/>
      <c r="F194" s="16"/>
      <c r="G194" s="15"/>
      <c r="H194" s="15"/>
      <c r="I194" s="15"/>
      <c r="J194" s="15"/>
      <c r="K194" s="15"/>
      <c r="L194" s="15"/>
      <c r="M194" s="15"/>
      <c r="N194" s="15"/>
      <c r="O194" s="16"/>
      <c r="P194" s="17"/>
      <c r="Q194" s="15"/>
    </row>
    <row r="195" spans="2:17" x14ac:dyDescent="0.4">
      <c r="B195" s="15"/>
      <c r="C195" s="15"/>
      <c r="D195" s="15"/>
      <c r="E195" s="15"/>
      <c r="F195" s="16"/>
      <c r="G195" s="15"/>
      <c r="H195" s="15"/>
      <c r="I195" s="15"/>
      <c r="J195" s="15"/>
      <c r="K195" s="15"/>
      <c r="L195" s="15"/>
      <c r="M195" s="15"/>
      <c r="N195" s="15"/>
      <c r="O195" s="16"/>
      <c r="P195" s="17"/>
      <c r="Q195" s="15"/>
    </row>
    <row r="196" spans="2:17" x14ac:dyDescent="0.4">
      <c r="B196" s="15"/>
      <c r="C196" s="15"/>
      <c r="D196" s="15"/>
      <c r="E196" s="15"/>
      <c r="F196" s="16"/>
      <c r="G196" s="15"/>
      <c r="H196" s="15"/>
      <c r="I196" s="15"/>
      <c r="J196" s="15"/>
      <c r="K196" s="15"/>
      <c r="L196" s="15"/>
      <c r="M196" s="15"/>
      <c r="N196" s="15"/>
      <c r="O196" s="16"/>
      <c r="P196" s="17"/>
      <c r="Q196" s="15"/>
    </row>
    <row r="197" spans="2:17" x14ac:dyDescent="0.4">
      <c r="B197" s="15"/>
      <c r="C197" s="15"/>
      <c r="D197" s="15"/>
      <c r="E197" s="15"/>
      <c r="F197" s="16"/>
      <c r="G197" s="15"/>
      <c r="H197" s="15"/>
      <c r="I197" s="15"/>
      <c r="J197" s="15"/>
      <c r="K197" s="15"/>
      <c r="L197" s="15"/>
      <c r="M197" s="15"/>
      <c r="N197" s="15"/>
      <c r="O197" s="16"/>
      <c r="P197" s="17"/>
      <c r="Q197" s="15"/>
    </row>
    <row r="198" spans="2:17" x14ac:dyDescent="0.4">
      <c r="B198" s="15"/>
      <c r="C198" s="15"/>
      <c r="D198" s="15"/>
      <c r="E198" s="15"/>
      <c r="F198" s="16"/>
      <c r="G198" s="15"/>
      <c r="H198" s="15"/>
      <c r="I198" s="15"/>
      <c r="J198" s="15"/>
      <c r="K198" s="15"/>
      <c r="L198" s="15"/>
      <c r="M198" s="15"/>
      <c r="N198" s="15"/>
      <c r="O198" s="16"/>
      <c r="P198" s="17"/>
      <c r="Q198" s="15"/>
    </row>
    <row r="199" spans="2:17" x14ac:dyDescent="0.4">
      <c r="B199" s="15"/>
      <c r="C199" s="15"/>
      <c r="D199" s="15"/>
      <c r="E199" s="15"/>
      <c r="F199" s="16"/>
      <c r="G199" s="15"/>
      <c r="H199" s="15"/>
      <c r="I199" s="15"/>
      <c r="J199" s="15"/>
      <c r="K199" s="15"/>
      <c r="L199" s="15"/>
      <c r="M199" s="15"/>
      <c r="N199" s="15"/>
      <c r="O199" s="16"/>
      <c r="P199" s="17"/>
      <c r="Q199" s="15"/>
    </row>
    <row r="200" spans="2:17" x14ac:dyDescent="0.4">
      <c r="B200" s="15"/>
      <c r="C200" s="15"/>
      <c r="D200" s="15"/>
      <c r="E200" s="15"/>
      <c r="F200" s="16"/>
      <c r="G200" s="15"/>
      <c r="H200" s="15"/>
      <c r="I200" s="15"/>
      <c r="J200" s="15"/>
      <c r="K200" s="15"/>
      <c r="L200" s="15"/>
      <c r="M200" s="15"/>
      <c r="N200" s="15"/>
      <c r="O200" s="16"/>
      <c r="P200" s="17"/>
      <c r="Q200" s="15"/>
    </row>
    <row r="201" spans="2:17" x14ac:dyDescent="0.4">
      <c r="B201" s="15"/>
      <c r="C201" s="15"/>
      <c r="D201" s="15"/>
      <c r="E201" s="15"/>
      <c r="F201" s="16"/>
      <c r="G201" s="15"/>
      <c r="H201" s="15"/>
      <c r="I201" s="15"/>
      <c r="J201" s="15"/>
      <c r="K201" s="15"/>
      <c r="L201" s="15"/>
      <c r="M201" s="15"/>
      <c r="N201" s="15"/>
      <c r="O201" s="16"/>
      <c r="P201" s="17"/>
      <c r="Q201" s="15"/>
    </row>
    <row r="202" spans="2:17" x14ac:dyDescent="0.4">
      <c r="B202" s="15"/>
      <c r="C202" s="15"/>
      <c r="D202" s="15"/>
      <c r="E202" s="15"/>
      <c r="F202" s="16"/>
      <c r="G202" s="15"/>
      <c r="H202" s="15"/>
      <c r="I202" s="15"/>
      <c r="J202" s="15"/>
      <c r="K202" s="15"/>
      <c r="L202" s="15"/>
      <c r="M202" s="15"/>
      <c r="N202" s="15"/>
      <c r="O202" s="16"/>
      <c r="P202" s="17"/>
      <c r="Q202" s="15"/>
    </row>
    <row r="203" spans="2:17" x14ac:dyDescent="0.4">
      <c r="B203" s="15"/>
      <c r="C203" s="15"/>
      <c r="D203" s="15"/>
      <c r="E203" s="15"/>
      <c r="F203" s="16"/>
      <c r="G203" s="15"/>
      <c r="H203" s="15"/>
      <c r="I203" s="15"/>
      <c r="J203" s="15"/>
      <c r="K203" s="15"/>
      <c r="L203" s="15"/>
      <c r="M203" s="15"/>
      <c r="N203" s="15"/>
      <c r="O203" s="16"/>
      <c r="P203" s="17"/>
      <c r="Q203" s="15"/>
    </row>
    <row r="204" spans="2:17" x14ac:dyDescent="0.4">
      <c r="B204" s="15"/>
      <c r="C204" s="15"/>
      <c r="D204" s="15"/>
      <c r="E204" s="15"/>
      <c r="F204" s="16"/>
      <c r="G204" s="15"/>
      <c r="H204" s="15"/>
      <c r="I204" s="15"/>
      <c r="J204" s="15"/>
      <c r="K204" s="15"/>
      <c r="L204" s="15"/>
      <c r="M204" s="15"/>
      <c r="N204" s="15"/>
      <c r="O204" s="16"/>
      <c r="P204" s="17"/>
      <c r="Q204" s="15"/>
    </row>
    <row r="205" spans="2:17" x14ac:dyDescent="0.4">
      <c r="B205" s="15"/>
      <c r="C205" s="15"/>
      <c r="D205" s="15"/>
      <c r="E205" s="15"/>
      <c r="F205" s="16"/>
      <c r="G205" s="15"/>
      <c r="H205" s="15"/>
      <c r="I205" s="15"/>
      <c r="J205" s="15"/>
      <c r="K205" s="15"/>
      <c r="L205" s="15"/>
      <c r="M205" s="15"/>
      <c r="N205" s="15"/>
      <c r="O205" s="16"/>
      <c r="P205" s="17"/>
      <c r="Q205" s="15"/>
    </row>
    <row r="206" spans="2:17" x14ac:dyDescent="0.4">
      <c r="B206" s="15"/>
      <c r="C206" s="15"/>
      <c r="D206" s="15"/>
      <c r="E206" s="15"/>
      <c r="F206" s="16"/>
      <c r="G206" s="15"/>
      <c r="H206" s="15"/>
      <c r="I206" s="15"/>
      <c r="J206" s="15"/>
      <c r="K206" s="15"/>
      <c r="L206" s="15"/>
      <c r="M206" s="15"/>
      <c r="N206" s="15"/>
      <c r="O206" s="16"/>
      <c r="P206" s="17"/>
      <c r="Q206" s="15"/>
    </row>
    <row r="207" spans="2:17" x14ac:dyDescent="0.4">
      <c r="B207" s="15"/>
      <c r="C207" s="15"/>
      <c r="D207" s="15"/>
      <c r="E207" s="15"/>
      <c r="F207" s="16"/>
      <c r="G207" s="15"/>
      <c r="H207" s="15"/>
      <c r="I207" s="15"/>
      <c r="J207" s="15"/>
      <c r="K207" s="15"/>
      <c r="L207" s="15"/>
      <c r="M207" s="15"/>
      <c r="N207" s="15"/>
      <c r="O207" s="16"/>
      <c r="P207" s="17"/>
      <c r="Q207" s="15"/>
    </row>
    <row r="208" spans="2:17" x14ac:dyDescent="0.4">
      <c r="B208" s="15"/>
      <c r="C208" s="15"/>
      <c r="D208" s="15"/>
      <c r="E208" s="15"/>
      <c r="F208" s="16"/>
      <c r="G208" s="15"/>
      <c r="H208" s="15"/>
      <c r="I208" s="15"/>
      <c r="J208" s="15"/>
      <c r="K208" s="15"/>
      <c r="L208" s="15"/>
      <c r="M208" s="15"/>
      <c r="N208" s="15"/>
      <c r="O208" s="16"/>
      <c r="P208" s="17"/>
      <c r="Q208" s="15"/>
    </row>
    <row r="209" spans="2:17" x14ac:dyDescent="0.4">
      <c r="B209" s="15"/>
      <c r="C209" s="15"/>
      <c r="D209" s="15"/>
      <c r="E209" s="15"/>
      <c r="F209" s="16"/>
      <c r="G209" s="15"/>
      <c r="H209" s="15"/>
      <c r="I209" s="15"/>
      <c r="J209" s="15"/>
      <c r="K209" s="15"/>
      <c r="L209" s="15"/>
      <c r="M209" s="15"/>
      <c r="N209" s="15"/>
      <c r="O209" s="16"/>
      <c r="P209" s="17"/>
      <c r="Q209" s="15"/>
    </row>
    <row r="210" spans="2:17" x14ac:dyDescent="0.4">
      <c r="B210" s="15"/>
      <c r="C210" s="15"/>
      <c r="D210" s="15"/>
      <c r="E210" s="15"/>
      <c r="F210" s="16"/>
      <c r="G210" s="15"/>
      <c r="H210" s="15"/>
      <c r="I210" s="15"/>
      <c r="J210" s="15"/>
      <c r="K210" s="15"/>
      <c r="L210" s="15"/>
      <c r="M210" s="15"/>
      <c r="N210" s="15"/>
      <c r="O210" s="16"/>
      <c r="P210" s="17"/>
      <c r="Q210" s="15"/>
    </row>
    <row r="211" spans="2:17" x14ac:dyDescent="0.4">
      <c r="B211" s="15"/>
      <c r="C211" s="15"/>
      <c r="D211" s="15"/>
      <c r="E211" s="15"/>
      <c r="F211" s="16"/>
      <c r="G211" s="15"/>
      <c r="H211" s="15"/>
      <c r="I211" s="15"/>
      <c r="J211" s="15"/>
      <c r="K211" s="15"/>
      <c r="L211" s="15"/>
      <c r="M211" s="15"/>
      <c r="N211" s="15"/>
      <c r="O211" s="16"/>
      <c r="P211" s="17"/>
      <c r="Q211" s="15"/>
    </row>
    <row r="212" spans="2:17" x14ac:dyDescent="0.4">
      <c r="B212" s="15"/>
      <c r="C212" s="15"/>
      <c r="D212" s="15"/>
      <c r="E212" s="15"/>
      <c r="F212" s="16"/>
      <c r="G212" s="15"/>
      <c r="H212" s="15"/>
      <c r="I212" s="15"/>
      <c r="J212" s="15"/>
      <c r="K212" s="15"/>
      <c r="L212" s="15"/>
      <c r="M212" s="15"/>
      <c r="N212" s="15"/>
      <c r="O212" s="16"/>
      <c r="P212" s="17"/>
      <c r="Q212" s="15"/>
    </row>
    <row r="213" spans="2:17" x14ac:dyDescent="0.4">
      <c r="B213" s="15"/>
      <c r="C213" s="15"/>
      <c r="D213" s="15"/>
      <c r="E213" s="15"/>
      <c r="F213" s="16"/>
      <c r="G213" s="15"/>
      <c r="H213" s="15"/>
      <c r="I213" s="15"/>
      <c r="J213" s="15"/>
      <c r="K213" s="15"/>
      <c r="L213" s="15"/>
      <c r="M213" s="15"/>
      <c r="N213" s="15"/>
      <c r="O213" s="16"/>
      <c r="P213" s="17"/>
      <c r="Q213" s="15"/>
    </row>
    <row r="214" spans="2:17" x14ac:dyDescent="0.4">
      <c r="B214" s="15"/>
      <c r="C214" s="15"/>
      <c r="D214" s="15"/>
      <c r="E214" s="15"/>
      <c r="F214" s="16"/>
      <c r="G214" s="15"/>
      <c r="H214" s="15"/>
      <c r="I214" s="15"/>
      <c r="J214" s="15"/>
      <c r="K214" s="15"/>
      <c r="L214" s="15"/>
      <c r="M214" s="15"/>
      <c r="N214" s="15"/>
      <c r="O214" s="16"/>
      <c r="P214" s="17"/>
      <c r="Q214" s="15"/>
    </row>
    <row r="215" spans="2:17" x14ac:dyDescent="0.4">
      <c r="B215" s="15"/>
      <c r="C215" s="15"/>
      <c r="D215" s="15"/>
      <c r="E215" s="15"/>
      <c r="F215" s="16"/>
      <c r="G215" s="15"/>
      <c r="H215" s="15"/>
      <c r="I215" s="15"/>
      <c r="J215" s="15"/>
      <c r="K215" s="15"/>
      <c r="L215" s="15"/>
      <c r="M215" s="15"/>
      <c r="N215" s="15"/>
      <c r="O215" s="16"/>
      <c r="P215" s="17"/>
      <c r="Q215" s="15"/>
    </row>
    <row r="216" spans="2:17" x14ac:dyDescent="0.4">
      <c r="B216" s="15"/>
      <c r="C216" s="15"/>
      <c r="D216" s="15"/>
      <c r="E216" s="15"/>
      <c r="F216" s="16"/>
      <c r="G216" s="15"/>
      <c r="H216" s="15"/>
      <c r="I216" s="15"/>
      <c r="J216" s="15"/>
      <c r="K216" s="15"/>
      <c r="L216" s="15"/>
      <c r="M216" s="15"/>
      <c r="N216" s="15"/>
      <c r="O216" s="16"/>
      <c r="P216" s="17"/>
      <c r="Q216" s="15"/>
    </row>
    <row r="217" spans="2:17" x14ac:dyDescent="0.4">
      <c r="B217" s="15"/>
      <c r="C217" s="15"/>
      <c r="D217" s="15"/>
      <c r="E217" s="15"/>
      <c r="F217" s="16"/>
      <c r="G217" s="15"/>
      <c r="H217" s="15"/>
      <c r="I217" s="15"/>
      <c r="J217" s="15"/>
      <c r="K217" s="15"/>
      <c r="L217" s="15"/>
      <c r="M217" s="15"/>
      <c r="N217" s="15"/>
      <c r="O217" s="16"/>
      <c r="P217" s="17"/>
      <c r="Q217" s="15"/>
    </row>
    <row r="218" spans="2:17" x14ac:dyDescent="0.4">
      <c r="B218" s="15"/>
      <c r="C218" s="15"/>
      <c r="D218" s="15"/>
      <c r="E218" s="15"/>
      <c r="F218" s="16"/>
      <c r="G218" s="15"/>
      <c r="H218" s="15"/>
      <c r="I218" s="15"/>
      <c r="J218" s="15"/>
      <c r="K218" s="15"/>
      <c r="L218" s="15"/>
      <c r="M218" s="15"/>
      <c r="N218" s="15"/>
      <c r="O218" s="16"/>
      <c r="P218" s="17"/>
      <c r="Q218" s="15"/>
    </row>
    <row r="219" spans="2:17" x14ac:dyDescent="0.4">
      <c r="B219" s="15"/>
      <c r="C219" s="15"/>
      <c r="D219" s="15"/>
      <c r="E219" s="15"/>
      <c r="F219" s="16"/>
      <c r="G219" s="15"/>
      <c r="H219" s="15"/>
      <c r="I219" s="15"/>
      <c r="J219" s="15"/>
      <c r="K219" s="15"/>
      <c r="L219" s="15"/>
      <c r="M219" s="15"/>
      <c r="N219" s="15"/>
      <c r="O219" s="16"/>
      <c r="P219" s="17"/>
      <c r="Q219" s="15"/>
    </row>
    <row r="220" spans="2:17" x14ac:dyDescent="0.4">
      <c r="B220" s="15"/>
      <c r="C220" s="15"/>
      <c r="D220" s="15"/>
      <c r="E220" s="15"/>
      <c r="F220" s="16"/>
      <c r="G220" s="15"/>
      <c r="H220" s="15"/>
      <c r="I220" s="15"/>
      <c r="J220" s="15"/>
      <c r="K220" s="15"/>
      <c r="L220" s="15"/>
      <c r="M220" s="15"/>
      <c r="N220" s="15"/>
      <c r="O220" s="16"/>
      <c r="P220" s="17"/>
      <c r="Q220" s="15"/>
    </row>
    <row r="221" spans="2:17" x14ac:dyDescent="0.4">
      <c r="B221" s="15"/>
      <c r="C221" s="15"/>
      <c r="D221" s="15"/>
      <c r="E221" s="15"/>
      <c r="F221" s="16"/>
      <c r="G221" s="15"/>
      <c r="H221" s="15"/>
      <c r="I221" s="15"/>
      <c r="J221" s="15"/>
      <c r="K221" s="15"/>
      <c r="L221" s="15"/>
      <c r="M221" s="15"/>
      <c r="N221" s="15"/>
      <c r="O221" s="16"/>
      <c r="P221" s="17"/>
      <c r="Q221" s="15"/>
    </row>
    <row r="222" spans="2:17" x14ac:dyDescent="0.4">
      <c r="B222" s="15"/>
      <c r="C222" s="15"/>
      <c r="D222" s="15"/>
      <c r="E222" s="15"/>
      <c r="F222" s="16"/>
      <c r="G222" s="15"/>
      <c r="H222" s="15"/>
      <c r="I222" s="15"/>
      <c r="J222" s="15"/>
      <c r="K222" s="15"/>
      <c r="L222" s="15"/>
      <c r="M222" s="15"/>
      <c r="N222" s="15"/>
      <c r="O222" s="16"/>
      <c r="P222" s="17"/>
      <c r="Q222" s="15"/>
    </row>
    <row r="223" spans="2:17" x14ac:dyDescent="0.4">
      <c r="B223" s="15"/>
      <c r="C223" s="15"/>
      <c r="D223" s="15"/>
      <c r="E223" s="15"/>
      <c r="F223" s="16"/>
      <c r="G223" s="15"/>
      <c r="H223" s="15"/>
      <c r="I223" s="15"/>
      <c r="J223" s="15"/>
      <c r="K223" s="15"/>
      <c r="L223" s="15"/>
      <c r="M223" s="15"/>
      <c r="N223" s="15"/>
      <c r="O223" s="16"/>
      <c r="P223" s="17"/>
      <c r="Q223" s="15"/>
    </row>
    <row r="224" spans="2:17" x14ac:dyDescent="0.4">
      <c r="B224" s="15"/>
      <c r="C224" s="15"/>
      <c r="D224" s="15"/>
      <c r="E224" s="15"/>
      <c r="F224" s="16"/>
      <c r="G224" s="15"/>
      <c r="H224" s="15"/>
      <c r="I224" s="15"/>
      <c r="J224" s="15"/>
      <c r="K224" s="15"/>
      <c r="L224" s="15"/>
      <c r="M224" s="15"/>
      <c r="N224" s="15"/>
      <c r="O224" s="16"/>
      <c r="P224" s="17"/>
      <c r="Q224" s="15"/>
    </row>
    <row r="225" spans="2:17" x14ac:dyDescent="0.4">
      <c r="B225" s="15"/>
      <c r="C225" s="15"/>
      <c r="D225" s="15"/>
      <c r="E225" s="15"/>
      <c r="F225" s="16"/>
      <c r="G225" s="15"/>
      <c r="H225" s="15"/>
      <c r="I225" s="15"/>
      <c r="J225" s="15"/>
      <c r="K225" s="15"/>
      <c r="L225" s="15"/>
      <c r="M225" s="15"/>
      <c r="N225" s="15"/>
      <c r="O225" s="16"/>
      <c r="P225" s="17"/>
      <c r="Q225" s="15"/>
    </row>
    <row r="226" spans="2:17" x14ac:dyDescent="0.4">
      <c r="B226" s="15"/>
      <c r="C226" s="15"/>
      <c r="D226" s="15"/>
      <c r="E226" s="15"/>
      <c r="F226" s="16"/>
      <c r="G226" s="15"/>
      <c r="H226" s="15"/>
      <c r="I226" s="15"/>
      <c r="J226" s="15"/>
      <c r="K226" s="15"/>
      <c r="L226" s="15"/>
      <c r="M226" s="15"/>
      <c r="N226" s="15"/>
      <c r="O226" s="16"/>
      <c r="P226" s="17"/>
      <c r="Q226" s="15"/>
    </row>
    <row r="227" spans="2:17" x14ac:dyDescent="0.4">
      <c r="B227" s="15"/>
      <c r="C227" s="15"/>
      <c r="D227" s="15"/>
      <c r="E227" s="15"/>
      <c r="F227" s="16"/>
      <c r="G227" s="15"/>
      <c r="H227" s="15"/>
      <c r="I227" s="15"/>
      <c r="J227" s="15"/>
      <c r="K227" s="15"/>
      <c r="L227" s="15"/>
      <c r="M227" s="15"/>
      <c r="N227" s="15"/>
      <c r="O227" s="16"/>
      <c r="P227" s="17"/>
      <c r="Q227" s="15"/>
    </row>
    <row r="228" spans="2:17" x14ac:dyDescent="0.4">
      <c r="B228" s="15"/>
      <c r="C228" s="15"/>
      <c r="D228" s="15"/>
      <c r="E228" s="15"/>
      <c r="F228" s="16"/>
      <c r="G228" s="15"/>
      <c r="H228" s="15"/>
      <c r="I228" s="15"/>
      <c r="J228" s="15"/>
      <c r="K228" s="15"/>
      <c r="L228" s="15"/>
      <c r="M228" s="15"/>
      <c r="N228" s="15"/>
      <c r="O228" s="16"/>
      <c r="P228" s="17"/>
      <c r="Q228" s="15"/>
    </row>
    <row r="229" spans="2:17" x14ac:dyDescent="0.4">
      <c r="B229" s="15"/>
      <c r="C229" s="15"/>
      <c r="D229" s="15"/>
      <c r="E229" s="15"/>
      <c r="F229" s="16"/>
      <c r="G229" s="15"/>
      <c r="H229" s="15"/>
      <c r="I229" s="15"/>
      <c r="J229" s="15"/>
      <c r="K229" s="15"/>
      <c r="L229" s="15"/>
      <c r="M229" s="15"/>
      <c r="N229" s="15"/>
      <c r="O229" s="16"/>
      <c r="P229" s="17"/>
      <c r="Q229" s="15"/>
    </row>
    <row r="230" spans="2:17" x14ac:dyDescent="0.4">
      <c r="B230" s="15"/>
      <c r="C230" s="15"/>
      <c r="D230" s="15"/>
      <c r="E230" s="15"/>
      <c r="F230" s="16"/>
      <c r="G230" s="15"/>
      <c r="H230" s="15"/>
      <c r="I230" s="15"/>
      <c r="J230" s="15"/>
      <c r="K230" s="15"/>
      <c r="L230" s="15"/>
      <c r="M230" s="15"/>
      <c r="N230" s="15"/>
      <c r="O230" s="16"/>
      <c r="P230" s="17"/>
      <c r="Q230" s="15"/>
    </row>
    <row r="231" spans="2:17" x14ac:dyDescent="0.4">
      <c r="B231" s="15"/>
      <c r="C231" s="15"/>
      <c r="D231" s="15"/>
      <c r="E231" s="15"/>
      <c r="F231" s="16"/>
      <c r="G231" s="15"/>
      <c r="H231" s="15"/>
      <c r="I231" s="15"/>
      <c r="J231" s="15"/>
      <c r="K231" s="15"/>
      <c r="L231" s="15"/>
      <c r="M231" s="15"/>
      <c r="N231" s="15"/>
      <c r="O231" s="16"/>
      <c r="P231" s="17"/>
      <c r="Q231" s="15"/>
    </row>
    <row r="232" spans="2:17" x14ac:dyDescent="0.4">
      <c r="B232" s="15"/>
      <c r="C232" s="15"/>
      <c r="D232" s="15"/>
      <c r="E232" s="15"/>
      <c r="F232" s="16"/>
      <c r="G232" s="15"/>
      <c r="H232" s="15"/>
      <c r="I232" s="15"/>
      <c r="J232" s="15"/>
      <c r="K232" s="15"/>
      <c r="L232" s="15"/>
      <c r="M232" s="15"/>
      <c r="N232" s="15"/>
      <c r="O232" s="16"/>
      <c r="P232" s="17"/>
      <c r="Q232" s="15"/>
    </row>
    <row r="233" spans="2:17" x14ac:dyDescent="0.4">
      <c r="B233" s="15"/>
      <c r="C233" s="15"/>
      <c r="D233" s="15"/>
      <c r="E233" s="15"/>
      <c r="F233" s="16"/>
      <c r="G233" s="15"/>
      <c r="H233" s="15"/>
      <c r="I233" s="15"/>
      <c r="J233" s="15"/>
      <c r="K233" s="15"/>
      <c r="L233" s="15"/>
      <c r="M233" s="15"/>
      <c r="N233" s="15"/>
      <c r="O233" s="16"/>
      <c r="P233" s="17"/>
      <c r="Q233" s="15"/>
    </row>
    <row r="234" spans="2:17" x14ac:dyDescent="0.4">
      <c r="B234" s="15"/>
      <c r="C234" s="15"/>
      <c r="D234" s="15"/>
      <c r="E234" s="15"/>
      <c r="F234" s="16"/>
      <c r="G234" s="15"/>
      <c r="H234" s="15"/>
      <c r="I234" s="15"/>
      <c r="J234" s="15"/>
      <c r="K234" s="15"/>
      <c r="L234" s="15"/>
      <c r="M234" s="15"/>
      <c r="N234" s="15"/>
      <c r="O234" s="16"/>
      <c r="P234" s="17"/>
      <c r="Q234" s="15"/>
    </row>
    <row r="235" spans="2:17" x14ac:dyDescent="0.4">
      <c r="B235" s="15"/>
      <c r="C235" s="15"/>
      <c r="D235" s="15"/>
      <c r="E235" s="15"/>
      <c r="F235" s="16"/>
      <c r="G235" s="15"/>
      <c r="H235" s="15"/>
      <c r="I235" s="15"/>
      <c r="J235" s="15"/>
      <c r="K235" s="15"/>
      <c r="L235" s="15"/>
      <c r="M235" s="15"/>
      <c r="N235" s="15"/>
      <c r="O235" s="16"/>
      <c r="P235" s="17"/>
      <c r="Q235" s="15"/>
    </row>
    <row r="236" spans="2:17" x14ac:dyDescent="0.4">
      <c r="B236" s="15"/>
      <c r="C236" s="15"/>
      <c r="D236" s="15"/>
      <c r="E236" s="15"/>
      <c r="F236" s="16"/>
      <c r="G236" s="15"/>
      <c r="H236" s="15"/>
      <c r="I236" s="15"/>
      <c r="J236" s="15"/>
      <c r="K236" s="15"/>
      <c r="L236" s="15"/>
      <c r="M236" s="15"/>
      <c r="N236" s="15"/>
      <c r="O236" s="16"/>
      <c r="P236" s="17"/>
      <c r="Q236" s="15"/>
    </row>
    <row r="237" spans="2:17" x14ac:dyDescent="0.4">
      <c r="B237" s="15"/>
      <c r="C237" s="15"/>
      <c r="D237" s="15"/>
      <c r="E237" s="15"/>
      <c r="F237" s="16"/>
      <c r="G237" s="15"/>
      <c r="H237" s="15"/>
      <c r="I237" s="15"/>
      <c r="J237" s="15"/>
      <c r="K237" s="15"/>
      <c r="L237" s="15"/>
      <c r="M237" s="15"/>
      <c r="N237" s="15"/>
      <c r="O237" s="16"/>
      <c r="P237" s="17"/>
      <c r="Q237" s="15"/>
    </row>
    <row r="238" spans="2:17" x14ac:dyDescent="0.4">
      <c r="B238" s="15"/>
      <c r="C238" s="15"/>
      <c r="D238" s="15"/>
      <c r="E238" s="15"/>
      <c r="F238" s="16"/>
      <c r="G238" s="15"/>
      <c r="H238" s="15"/>
      <c r="I238" s="15"/>
      <c r="J238" s="15"/>
      <c r="K238" s="15"/>
      <c r="L238" s="15"/>
      <c r="M238" s="15"/>
      <c r="N238" s="15"/>
      <c r="O238" s="16"/>
      <c r="P238" s="17"/>
      <c r="Q238" s="15"/>
    </row>
    <row r="239" spans="2:17" x14ac:dyDescent="0.4">
      <c r="B239" s="15"/>
      <c r="C239" s="15"/>
      <c r="D239" s="15"/>
      <c r="E239" s="15"/>
      <c r="F239" s="16"/>
      <c r="G239" s="15"/>
      <c r="H239" s="15"/>
      <c r="I239" s="15"/>
      <c r="J239" s="15"/>
      <c r="K239" s="15"/>
      <c r="L239" s="15"/>
      <c r="M239" s="15"/>
      <c r="N239" s="15"/>
      <c r="O239" s="16"/>
      <c r="P239" s="17"/>
      <c r="Q239" s="15"/>
    </row>
    <row r="240" spans="2:17" x14ac:dyDescent="0.4">
      <c r="B240" s="15"/>
      <c r="C240" s="15"/>
      <c r="D240" s="15"/>
      <c r="E240" s="15"/>
      <c r="F240" s="16"/>
      <c r="G240" s="15"/>
      <c r="H240" s="15"/>
      <c r="I240" s="15"/>
      <c r="J240" s="15"/>
      <c r="K240" s="15"/>
      <c r="L240" s="15"/>
      <c r="M240" s="15"/>
      <c r="N240" s="15"/>
      <c r="O240" s="16"/>
      <c r="P240" s="17"/>
      <c r="Q240" s="15"/>
    </row>
    <row r="241" spans="2:17" x14ac:dyDescent="0.4">
      <c r="B241" s="15"/>
      <c r="C241" s="15"/>
      <c r="D241" s="15"/>
      <c r="E241" s="15"/>
      <c r="F241" s="16"/>
      <c r="G241" s="15"/>
      <c r="H241" s="15"/>
      <c r="I241" s="15"/>
      <c r="J241" s="15"/>
      <c r="K241" s="15"/>
      <c r="L241" s="15"/>
      <c r="M241" s="15"/>
      <c r="N241" s="15"/>
      <c r="O241" s="16"/>
      <c r="P241" s="17"/>
      <c r="Q241" s="15"/>
    </row>
    <row r="242" spans="2:17" x14ac:dyDescent="0.4">
      <c r="B242" s="15"/>
      <c r="C242" s="15"/>
      <c r="D242" s="15"/>
      <c r="E242" s="15"/>
      <c r="F242" s="16"/>
      <c r="G242" s="15"/>
      <c r="H242" s="15"/>
      <c r="I242" s="15"/>
      <c r="J242" s="15"/>
      <c r="K242" s="15"/>
      <c r="L242" s="15"/>
      <c r="M242" s="15"/>
      <c r="N242" s="15"/>
      <c r="O242" s="16"/>
      <c r="P242" s="17"/>
      <c r="Q242" s="15"/>
    </row>
    <row r="243" spans="2:17" x14ac:dyDescent="0.4">
      <c r="B243" s="15"/>
      <c r="C243" s="15"/>
      <c r="D243" s="15"/>
      <c r="E243" s="15"/>
      <c r="F243" s="16"/>
      <c r="G243" s="15"/>
      <c r="H243" s="15"/>
      <c r="I243" s="15"/>
      <c r="J243" s="15"/>
      <c r="K243" s="15"/>
      <c r="L243" s="15"/>
      <c r="M243" s="15"/>
      <c r="N243" s="15"/>
      <c r="O243" s="16"/>
      <c r="P243" s="17"/>
      <c r="Q243" s="15"/>
    </row>
    <row r="244" spans="2:17" x14ac:dyDescent="0.4">
      <c r="B244" s="15"/>
      <c r="C244" s="15"/>
      <c r="D244" s="15"/>
      <c r="E244" s="15"/>
      <c r="F244" s="16"/>
      <c r="G244" s="15"/>
      <c r="H244" s="15"/>
      <c r="I244" s="15"/>
      <c r="J244" s="15"/>
      <c r="K244" s="15"/>
      <c r="L244" s="15"/>
      <c r="M244" s="15"/>
      <c r="N244" s="15"/>
      <c r="O244" s="16"/>
      <c r="P244" s="17"/>
      <c r="Q244" s="15"/>
    </row>
    <row r="245" spans="2:17" x14ac:dyDescent="0.4">
      <c r="B245" s="15"/>
      <c r="C245" s="15"/>
      <c r="D245" s="15"/>
      <c r="E245" s="15"/>
      <c r="F245" s="16"/>
      <c r="G245" s="15"/>
      <c r="H245" s="15"/>
      <c r="I245" s="15"/>
      <c r="J245" s="15"/>
      <c r="K245" s="15"/>
      <c r="L245" s="15"/>
      <c r="M245" s="15"/>
      <c r="N245" s="15"/>
      <c r="O245" s="16"/>
      <c r="P245" s="17"/>
      <c r="Q245" s="15"/>
    </row>
    <row r="246" spans="2:17" x14ac:dyDescent="0.4">
      <c r="B246" s="15"/>
      <c r="C246" s="15"/>
      <c r="D246" s="15"/>
      <c r="E246" s="15"/>
      <c r="F246" s="16"/>
      <c r="G246" s="15"/>
      <c r="H246" s="15"/>
      <c r="I246" s="15"/>
      <c r="J246" s="15"/>
      <c r="K246" s="15"/>
      <c r="L246" s="15"/>
      <c r="M246" s="15"/>
      <c r="N246" s="15"/>
      <c r="O246" s="16"/>
      <c r="P246" s="17"/>
      <c r="Q246" s="15"/>
    </row>
    <row r="247" spans="2:17" x14ac:dyDescent="0.4">
      <c r="B247" s="15"/>
      <c r="C247" s="15"/>
      <c r="D247" s="15"/>
      <c r="E247" s="15"/>
      <c r="F247" s="16"/>
      <c r="G247" s="15"/>
      <c r="H247" s="15"/>
      <c r="I247" s="15"/>
      <c r="J247" s="15"/>
      <c r="K247" s="15"/>
      <c r="L247" s="15"/>
      <c r="M247" s="15"/>
      <c r="N247" s="15"/>
      <c r="O247" s="16"/>
      <c r="P247" s="17"/>
      <c r="Q247" s="15"/>
    </row>
    <row r="248" spans="2:17" x14ac:dyDescent="0.4">
      <c r="B248" s="15"/>
      <c r="C248" s="15"/>
      <c r="D248" s="15"/>
      <c r="E248" s="15"/>
      <c r="F248" s="16"/>
      <c r="G248" s="15"/>
      <c r="H248" s="15"/>
      <c r="I248" s="15"/>
      <c r="J248" s="15"/>
      <c r="K248" s="15"/>
      <c r="L248" s="15"/>
      <c r="M248" s="15"/>
      <c r="N248" s="15"/>
      <c r="O248" s="16"/>
      <c r="P248" s="17"/>
      <c r="Q248" s="15"/>
    </row>
    <row r="249" spans="2:17" x14ac:dyDescent="0.4">
      <c r="B249" s="15"/>
      <c r="C249" s="15"/>
      <c r="D249" s="15"/>
      <c r="E249" s="15"/>
      <c r="F249" s="16"/>
      <c r="G249" s="15"/>
      <c r="H249" s="15"/>
      <c r="I249" s="15"/>
      <c r="J249" s="15"/>
      <c r="K249" s="15"/>
      <c r="L249" s="15"/>
      <c r="M249" s="15"/>
      <c r="N249" s="15"/>
      <c r="O249" s="16"/>
      <c r="P249" s="17"/>
      <c r="Q249" s="15"/>
    </row>
    <row r="250" spans="2:17" x14ac:dyDescent="0.4">
      <c r="B250" s="15"/>
      <c r="C250" s="15"/>
      <c r="D250" s="15"/>
      <c r="E250" s="15"/>
      <c r="F250" s="16"/>
      <c r="G250" s="15"/>
      <c r="H250" s="15"/>
      <c r="I250" s="15"/>
      <c r="J250" s="15"/>
      <c r="K250" s="15"/>
      <c r="L250" s="15"/>
      <c r="M250" s="15"/>
      <c r="N250" s="15"/>
      <c r="O250" s="16"/>
      <c r="P250" s="17"/>
      <c r="Q250" s="15"/>
    </row>
    <row r="251" spans="2:17" x14ac:dyDescent="0.4">
      <c r="B251" s="15"/>
      <c r="C251" s="15"/>
      <c r="D251" s="15"/>
      <c r="E251" s="15"/>
      <c r="F251" s="16"/>
      <c r="G251" s="15"/>
      <c r="H251" s="15"/>
      <c r="I251" s="15"/>
      <c r="J251" s="15"/>
      <c r="K251" s="15"/>
      <c r="L251" s="15"/>
      <c r="M251" s="15"/>
      <c r="N251" s="15"/>
      <c r="O251" s="16"/>
      <c r="P251" s="17"/>
      <c r="Q251" s="15"/>
    </row>
    <row r="252" spans="2:17" x14ac:dyDescent="0.4">
      <c r="B252" s="15"/>
      <c r="C252" s="15"/>
      <c r="D252" s="15"/>
      <c r="E252" s="15"/>
      <c r="F252" s="16"/>
      <c r="G252" s="15"/>
      <c r="H252" s="15"/>
      <c r="I252" s="15"/>
      <c r="J252" s="15"/>
      <c r="K252" s="15"/>
      <c r="L252" s="15"/>
      <c r="M252" s="15"/>
      <c r="N252" s="15"/>
      <c r="O252" s="16"/>
      <c r="P252" s="17"/>
      <c r="Q252" s="15"/>
    </row>
    <row r="253" spans="2:17" x14ac:dyDescent="0.4">
      <c r="B253" s="15"/>
      <c r="C253" s="15"/>
      <c r="D253" s="15"/>
      <c r="E253" s="15"/>
      <c r="F253" s="16"/>
      <c r="G253" s="15"/>
      <c r="H253" s="15"/>
      <c r="I253" s="15"/>
      <c r="J253" s="15"/>
      <c r="K253" s="15"/>
      <c r="L253" s="15"/>
      <c r="M253" s="15"/>
      <c r="N253" s="15"/>
      <c r="O253" s="16"/>
      <c r="P253" s="17"/>
      <c r="Q253" s="15"/>
    </row>
    <row r="254" spans="2:17" x14ac:dyDescent="0.4">
      <c r="B254" s="15"/>
      <c r="C254" s="15"/>
      <c r="D254" s="15"/>
      <c r="E254" s="15"/>
      <c r="F254" s="16"/>
      <c r="G254" s="15"/>
      <c r="H254" s="15"/>
      <c r="I254" s="15"/>
      <c r="J254" s="15"/>
      <c r="K254" s="15"/>
      <c r="L254" s="15"/>
      <c r="M254" s="15"/>
      <c r="N254" s="15"/>
      <c r="O254" s="16"/>
      <c r="P254" s="17"/>
      <c r="Q254" s="15"/>
    </row>
    <row r="255" spans="2:17" x14ac:dyDescent="0.4">
      <c r="B255" s="15"/>
      <c r="C255" s="15"/>
      <c r="D255" s="15"/>
      <c r="E255" s="15"/>
      <c r="F255" s="16"/>
      <c r="G255" s="15"/>
      <c r="H255" s="15"/>
      <c r="I255" s="15"/>
      <c r="J255" s="15"/>
      <c r="K255" s="15"/>
      <c r="L255" s="15"/>
      <c r="M255" s="15"/>
      <c r="N255" s="15"/>
      <c r="O255" s="16"/>
      <c r="P255" s="17"/>
      <c r="Q255" s="15"/>
    </row>
    <row r="256" spans="2:17" x14ac:dyDescent="0.4">
      <c r="B256" s="15"/>
      <c r="C256" s="15"/>
      <c r="D256" s="15"/>
      <c r="E256" s="15"/>
      <c r="F256" s="16"/>
      <c r="G256" s="15"/>
      <c r="H256" s="15"/>
      <c r="I256" s="15"/>
      <c r="J256" s="15"/>
      <c r="K256" s="15"/>
      <c r="L256" s="15"/>
      <c r="M256" s="15"/>
      <c r="N256" s="15"/>
      <c r="O256" s="16"/>
      <c r="P256" s="17"/>
      <c r="Q256" s="15"/>
    </row>
    <row r="257" spans="2:17" x14ac:dyDescent="0.4">
      <c r="B257" s="15"/>
      <c r="C257" s="15"/>
      <c r="D257" s="15"/>
      <c r="E257" s="15"/>
      <c r="F257" s="16"/>
      <c r="G257" s="15"/>
      <c r="H257" s="15"/>
      <c r="I257" s="15"/>
      <c r="J257" s="15"/>
      <c r="K257" s="15"/>
      <c r="L257" s="15"/>
      <c r="M257" s="15"/>
      <c r="N257" s="15"/>
      <c r="O257" s="16"/>
      <c r="P257" s="17"/>
      <c r="Q257" s="15"/>
    </row>
    <row r="258" spans="2:17" x14ac:dyDescent="0.4">
      <c r="B258" s="15"/>
      <c r="C258" s="15"/>
      <c r="D258" s="15"/>
      <c r="E258" s="15"/>
      <c r="F258" s="16"/>
      <c r="G258" s="15"/>
      <c r="H258" s="15"/>
      <c r="I258" s="15"/>
      <c r="J258" s="15"/>
      <c r="K258" s="15"/>
      <c r="L258" s="15"/>
      <c r="M258" s="15"/>
      <c r="N258" s="15"/>
      <c r="O258" s="16"/>
      <c r="P258" s="17"/>
      <c r="Q258" s="15"/>
    </row>
    <row r="259" spans="2:17" x14ac:dyDescent="0.4">
      <c r="B259" s="15"/>
      <c r="C259" s="15"/>
      <c r="D259" s="15"/>
      <c r="E259" s="15"/>
      <c r="F259" s="16"/>
      <c r="G259" s="15"/>
      <c r="H259" s="15"/>
      <c r="I259" s="15"/>
      <c r="J259" s="15"/>
      <c r="K259" s="15"/>
      <c r="L259" s="15"/>
      <c r="M259" s="15"/>
      <c r="N259" s="15"/>
      <c r="O259" s="16"/>
      <c r="P259" s="17"/>
      <c r="Q259" s="15"/>
    </row>
    <row r="260" spans="2:17" x14ac:dyDescent="0.4">
      <c r="B260" s="15"/>
      <c r="C260" s="15"/>
      <c r="D260" s="15"/>
      <c r="E260" s="15"/>
      <c r="F260" s="16"/>
      <c r="G260" s="15"/>
      <c r="H260" s="15"/>
      <c r="I260" s="15"/>
      <c r="J260" s="15"/>
      <c r="K260" s="15"/>
      <c r="L260" s="15"/>
      <c r="M260" s="15"/>
      <c r="N260" s="15"/>
      <c r="O260" s="16"/>
      <c r="P260" s="17"/>
      <c r="Q260" s="15"/>
    </row>
    <row r="261" spans="2:17" x14ac:dyDescent="0.4">
      <c r="B261" s="15"/>
      <c r="C261" s="15"/>
      <c r="D261" s="15"/>
      <c r="E261" s="15"/>
      <c r="F261" s="16"/>
      <c r="G261" s="15"/>
      <c r="H261" s="15"/>
      <c r="I261" s="15"/>
      <c r="J261" s="15"/>
      <c r="K261" s="15"/>
      <c r="L261" s="15"/>
      <c r="M261" s="15"/>
      <c r="N261" s="15"/>
      <c r="O261" s="16"/>
      <c r="P261" s="17"/>
      <c r="Q261" s="15"/>
    </row>
    <row r="262" spans="2:17" x14ac:dyDescent="0.4">
      <c r="B262" s="15"/>
      <c r="C262" s="15"/>
      <c r="D262" s="15"/>
      <c r="E262" s="15"/>
      <c r="F262" s="16"/>
      <c r="G262" s="15"/>
      <c r="H262" s="15"/>
      <c r="I262" s="15"/>
      <c r="J262" s="15"/>
      <c r="K262" s="15"/>
      <c r="L262" s="15"/>
      <c r="M262" s="15"/>
      <c r="N262" s="15"/>
      <c r="O262" s="16"/>
      <c r="P262" s="17"/>
      <c r="Q262" s="15"/>
    </row>
    <row r="263" spans="2:17" x14ac:dyDescent="0.4">
      <c r="B263" s="15"/>
      <c r="C263" s="15"/>
      <c r="D263" s="15"/>
      <c r="E263" s="15"/>
      <c r="F263" s="16"/>
      <c r="G263" s="15"/>
      <c r="H263" s="15"/>
      <c r="I263" s="15"/>
      <c r="J263" s="15"/>
      <c r="K263" s="15"/>
      <c r="L263" s="15"/>
      <c r="M263" s="15"/>
      <c r="N263" s="15"/>
      <c r="O263" s="16"/>
      <c r="P263" s="17"/>
      <c r="Q263" s="15"/>
    </row>
    <row r="264" spans="2:17" x14ac:dyDescent="0.4">
      <c r="B264" s="15"/>
      <c r="C264" s="15"/>
      <c r="D264" s="15"/>
      <c r="E264" s="15"/>
      <c r="F264" s="16"/>
      <c r="G264" s="15"/>
      <c r="H264" s="15"/>
      <c r="I264" s="15"/>
      <c r="J264" s="15"/>
      <c r="K264" s="15"/>
      <c r="L264" s="15"/>
      <c r="M264" s="15"/>
      <c r="N264" s="15"/>
      <c r="O264" s="16"/>
      <c r="P264" s="17"/>
      <c r="Q264" s="15"/>
    </row>
    <row r="265" spans="2:17" x14ac:dyDescent="0.4">
      <c r="B265" s="15"/>
      <c r="C265" s="15"/>
      <c r="D265" s="15"/>
      <c r="E265" s="15"/>
      <c r="F265" s="16"/>
      <c r="G265" s="15"/>
      <c r="H265" s="15"/>
      <c r="I265" s="15"/>
      <c r="J265" s="15"/>
      <c r="K265" s="15"/>
      <c r="L265" s="15"/>
      <c r="M265" s="15"/>
      <c r="N265" s="15"/>
      <c r="O265" s="16"/>
      <c r="P265" s="17"/>
      <c r="Q265" s="15"/>
    </row>
    <row r="266" spans="2:17" x14ac:dyDescent="0.4">
      <c r="B266" s="15"/>
      <c r="C266" s="15"/>
      <c r="D266" s="15"/>
      <c r="E266" s="15"/>
      <c r="F266" s="16"/>
      <c r="G266" s="15"/>
      <c r="H266" s="15"/>
      <c r="I266" s="15"/>
      <c r="J266" s="15"/>
      <c r="K266" s="15"/>
      <c r="L266" s="15"/>
      <c r="M266" s="15"/>
      <c r="N266" s="15"/>
      <c r="O266" s="16"/>
      <c r="P266" s="17"/>
      <c r="Q266" s="15"/>
    </row>
    <row r="267" spans="2:17" x14ac:dyDescent="0.4">
      <c r="B267" s="15"/>
      <c r="C267" s="15"/>
      <c r="D267" s="15"/>
      <c r="E267" s="15"/>
      <c r="F267" s="16"/>
      <c r="G267" s="15"/>
      <c r="H267" s="15"/>
      <c r="I267" s="15"/>
      <c r="J267" s="15"/>
      <c r="K267" s="15"/>
      <c r="L267" s="15"/>
      <c r="M267" s="15"/>
      <c r="N267" s="15"/>
      <c r="O267" s="16"/>
      <c r="P267" s="17"/>
      <c r="Q267" s="15"/>
    </row>
    <row r="268" spans="2:17" x14ac:dyDescent="0.4">
      <c r="B268" s="15"/>
      <c r="C268" s="15"/>
      <c r="D268" s="15"/>
      <c r="E268" s="15"/>
      <c r="F268" s="16"/>
      <c r="G268" s="15"/>
      <c r="H268" s="15"/>
      <c r="I268" s="15"/>
      <c r="J268" s="15"/>
      <c r="K268" s="15"/>
      <c r="L268" s="15"/>
      <c r="M268" s="15"/>
      <c r="N268" s="15"/>
      <c r="O268" s="16"/>
      <c r="P268" s="17"/>
      <c r="Q268" s="15"/>
    </row>
    <row r="269" spans="2:17" x14ac:dyDescent="0.4">
      <c r="B269" s="15"/>
      <c r="C269" s="15"/>
      <c r="D269" s="15"/>
      <c r="E269" s="15"/>
      <c r="F269" s="16"/>
      <c r="G269" s="15"/>
      <c r="H269" s="15"/>
      <c r="I269" s="15"/>
      <c r="J269" s="15"/>
      <c r="K269" s="15"/>
      <c r="L269" s="15"/>
      <c r="M269" s="15"/>
      <c r="N269" s="15"/>
      <c r="O269" s="16"/>
      <c r="P269" s="17"/>
      <c r="Q269" s="15"/>
    </row>
    <row r="270" spans="2:17" x14ac:dyDescent="0.4">
      <c r="B270" s="15"/>
      <c r="C270" s="15"/>
      <c r="D270" s="15"/>
      <c r="E270" s="15"/>
      <c r="F270" s="16"/>
      <c r="G270" s="15"/>
      <c r="H270" s="15"/>
      <c r="I270" s="15"/>
      <c r="J270" s="15"/>
      <c r="K270" s="15"/>
      <c r="L270" s="15"/>
      <c r="M270" s="15"/>
      <c r="N270" s="15"/>
      <c r="O270" s="16"/>
      <c r="P270" s="17"/>
      <c r="Q270" s="15"/>
    </row>
    <row r="271" spans="2:17" x14ac:dyDescent="0.4">
      <c r="B271" s="15"/>
      <c r="C271" s="15"/>
      <c r="D271" s="15"/>
      <c r="E271" s="15"/>
      <c r="F271" s="16"/>
      <c r="G271" s="15"/>
      <c r="H271" s="15"/>
      <c r="I271" s="15"/>
      <c r="J271" s="15"/>
      <c r="K271" s="15"/>
      <c r="L271" s="15"/>
      <c r="M271" s="15"/>
      <c r="N271" s="15"/>
      <c r="O271" s="16"/>
      <c r="P271" s="17"/>
      <c r="Q271" s="15"/>
    </row>
    <row r="272" spans="2:17" x14ac:dyDescent="0.4">
      <c r="B272" s="15"/>
      <c r="C272" s="15"/>
      <c r="D272" s="15"/>
      <c r="E272" s="15"/>
      <c r="F272" s="16"/>
      <c r="G272" s="15"/>
      <c r="H272" s="15"/>
      <c r="I272" s="15"/>
      <c r="J272" s="15"/>
      <c r="K272" s="15"/>
      <c r="L272" s="15"/>
      <c r="M272" s="15"/>
      <c r="N272" s="15"/>
      <c r="O272" s="16"/>
      <c r="P272" s="17"/>
      <c r="Q272" s="15"/>
    </row>
    <row r="273" spans="2:17" x14ac:dyDescent="0.4">
      <c r="B273" s="15"/>
      <c r="C273" s="15"/>
      <c r="D273" s="15"/>
      <c r="E273" s="15"/>
      <c r="F273" s="16"/>
      <c r="G273" s="15"/>
      <c r="H273" s="15"/>
      <c r="I273" s="15"/>
      <c r="J273" s="15"/>
      <c r="K273" s="15"/>
      <c r="L273" s="15"/>
      <c r="M273" s="15"/>
      <c r="N273" s="15"/>
      <c r="O273" s="16"/>
      <c r="P273" s="17"/>
      <c r="Q273" s="15"/>
    </row>
    <row r="274" spans="2:17" x14ac:dyDescent="0.4">
      <c r="B274" s="15"/>
      <c r="C274" s="15"/>
      <c r="D274" s="15"/>
      <c r="E274" s="15"/>
      <c r="F274" s="16"/>
      <c r="G274" s="15"/>
      <c r="H274" s="15"/>
      <c r="I274" s="15"/>
      <c r="J274" s="15"/>
      <c r="K274" s="15"/>
      <c r="L274" s="15"/>
      <c r="M274" s="15"/>
      <c r="N274" s="15"/>
      <c r="O274" s="16"/>
      <c r="P274" s="17"/>
      <c r="Q274" s="15"/>
    </row>
    <row r="275" spans="2:17" x14ac:dyDescent="0.4">
      <c r="B275" s="15"/>
      <c r="C275" s="15"/>
      <c r="D275" s="15"/>
      <c r="E275" s="15"/>
      <c r="F275" s="16"/>
      <c r="G275" s="15"/>
      <c r="H275" s="15"/>
      <c r="I275" s="15"/>
      <c r="J275" s="15"/>
      <c r="K275" s="15"/>
      <c r="L275" s="15"/>
      <c r="M275" s="15"/>
      <c r="N275" s="15"/>
      <c r="O275" s="16"/>
      <c r="P275" s="17"/>
      <c r="Q275" s="15"/>
    </row>
    <row r="276" spans="2:17" x14ac:dyDescent="0.4">
      <c r="B276" s="15"/>
      <c r="C276" s="15"/>
      <c r="D276" s="15"/>
      <c r="E276" s="15"/>
      <c r="F276" s="16"/>
      <c r="G276" s="15"/>
      <c r="H276" s="15"/>
      <c r="I276" s="15"/>
      <c r="J276" s="15"/>
      <c r="K276" s="15"/>
      <c r="L276" s="15"/>
      <c r="M276" s="15"/>
      <c r="N276" s="15"/>
      <c r="O276" s="16"/>
      <c r="P276" s="17"/>
      <c r="Q276" s="15"/>
    </row>
    <row r="277" spans="2:17" x14ac:dyDescent="0.4">
      <c r="B277" s="15"/>
      <c r="C277" s="15"/>
      <c r="D277" s="15"/>
      <c r="E277" s="15"/>
      <c r="F277" s="16"/>
      <c r="G277" s="15"/>
      <c r="H277" s="15"/>
      <c r="I277" s="15"/>
      <c r="J277" s="15"/>
      <c r="K277" s="15"/>
      <c r="L277" s="15"/>
      <c r="M277" s="15"/>
      <c r="N277" s="15"/>
      <c r="O277" s="16"/>
      <c r="P277" s="17"/>
      <c r="Q277" s="15"/>
    </row>
    <row r="278" spans="2:17" x14ac:dyDescent="0.4">
      <c r="B278" s="15"/>
      <c r="C278" s="15"/>
      <c r="D278" s="15"/>
      <c r="E278" s="15"/>
      <c r="F278" s="16"/>
      <c r="G278" s="15"/>
      <c r="H278" s="15"/>
      <c r="I278" s="15"/>
      <c r="J278" s="15"/>
      <c r="K278" s="15"/>
      <c r="L278" s="15"/>
      <c r="M278" s="15"/>
      <c r="N278" s="15"/>
      <c r="O278" s="16"/>
      <c r="P278" s="17"/>
      <c r="Q278" s="15"/>
    </row>
    <row r="279" spans="2:17" x14ac:dyDescent="0.4">
      <c r="B279" s="15"/>
      <c r="C279" s="15"/>
      <c r="D279" s="15"/>
      <c r="E279" s="15"/>
      <c r="F279" s="16"/>
      <c r="G279" s="15"/>
      <c r="H279" s="15"/>
      <c r="I279" s="15"/>
      <c r="J279" s="15"/>
      <c r="K279" s="15"/>
      <c r="L279" s="15"/>
      <c r="M279" s="15"/>
      <c r="N279" s="15"/>
      <c r="O279" s="16"/>
      <c r="P279" s="17"/>
      <c r="Q279" s="15"/>
    </row>
    <row r="280" spans="2:17" x14ac:dyDescent="0.4">
      <c r="B280" s="15"/>
      <c r="C280" s="15"/>
      <c r="D280" s="15"/>
      <c r="E280" s="15"/>
      <c r="F280" s="16"/>
      <c r="G280" s="15"/>
      <c r="H280" s="15"/>
      <c r="I280" s="15"/>
      <c r="J280" s="15"/>
      <c r="K280" s="15"/>
      <c r="L280" s="15"/>
      <c r="M280" s="15"/>
      <c r="N280" s="15"/>
      <c r="O280" s="16"/>
      <c r="P280" s="17"/>
      <c r="Q280" s="15"/>
    </row>
    <row r="281" spans="2:17" x14ac:dyDescent="0.4">
      <c r="B281" s="15"/>
      <c r="C281" s="15"/>
      <c r="D281" s="15"/>
      <c r="E281" s="15"/>
      <c r="F281" s="16"/>
      <c r="G281" s="15"/>
      <c r="H281" s="15"/>
      <c r="I281" s="15"/>
      <c r="J281" s="15"/>
      <c r="K281" s="15"/>
      <c r="L281" s="15"/>
      <c r="M281" s="15"/>
      <c r="N281" s="15"/>
      <c r="O281" s="16"/>
      <c r="P281" s="17"/>
      <c r="Q281" s="15"/>
    </row>
    <row r="282" spans="2:17" x14ac:dyDescent="0.4">
      <c r="B282" s="15"/>
      <c r="C282" s="15"/>
      <c r="D282" s="15"/>
      <c r="E282" s="15"/>
      <c r="F282" s="16"/>
      <c r="G282" s="15"/>
      <c r="H282" s="15"/>
      <c r="I282" s="15"/>
      <c r="J282" s="15"/>
      <c r="K282" s="15"/>
      <c r="L282" s="15"/>
      <c r="M282" s="15"/>
      <c r="N282" s="15"/>
      <c r="O282" s="16"/>
      <c r="P282" s="17"/>
      <c r="Q282" s="15"/>
    </row>
    <row r="283" spans="2:17" x14ac:dyDescent="0.4">
      <c r="B283" s="15"/>
      <c r="C283" s="15"/>
      <c r="D283" s="15"/>
      <c r="E283" s="15"/>
      <c r="F283" s="16"/>
      <c r="G283" s="15"/>
      <c r="H283" s="15"/>
      <c r="I283" s="15"/>
      <c r="J283" s="15"/>
      <c r="K283" s="15"/>
      <c r="L283" s="15"/>
      <c r="M283" s="15"/>
      <c r="N283" s="15"/>
      <c r="O283" s="16"/>
      <c r="P283" s="17"/>
      <c r="Q283" s="15"/>
    </row>
    <row r="284" spans="2:17" x14ac:dyDescent="0.4">
      <c r="B284" s="15"/>
      <c r="C284" s="15"/>
      <c r="D284" s="15"/>
      <c r="E284" s="15"/>
      <c r="F284" s="16"/>
      <c r="G284" s="15"/>
      <c r="H284" s="15"/>
      <c r="I284" s="15"/>
      <c r="J284" s="15"/>
      <c r="K284" s="15"/>
      <c r="L284" s="15"/>
      <c r="M284" s="15"/>
      <c r="N284" s="15"/>
      <c r="O284" s="16"/>
      <c r="P284" s="17"/>
      <c r="Q284" s="15"/>
    </row>
    <row r="285" spans="2:17" x14ac:dyDescent="0.4">
      <c r="B285" s="15"/>
      <c r="C285" s="15"/>
      <c r="D285" s="15"/>
      <c r="E285" s="15"/>
      <c r="F285" s="16"/>
      <c r="G285" s="15"/>
      <c r="H285" s="15"/>
      <c r="I285" s="15"/>
      <c r="J285" s="15"/>
      <c r="K285" s="15"/>
      <c r="L285" s="15"/>
      <c r="M285" s="15"/>
      <c r="N285" s="15"/>
      <c r="O285" s="16"/>
      <c r="P285" s="17"/>
      <c r="Q285" s="15"/>
    </row>
    <row r="286" spans="2:17" x14ac:dyDescent="0.4">
      <c r="B286" s="15"/>
      <c r="C286" s="15"/>
      <c r="D286" s="15"/>
      <c r="E286" s="15"/>
      <c r="F286" s="16"/>
      <c r="G286" s="15"/>
      <c r="H286" s="15"/>
      <c r="I286" s="15"/>
      <c r="J286" s="15"/>
      <c r="K286" s="15"/>
      <c r="L286" s="15"/>
      <c r="M286" s="15"/>
      <c r="N286" s="15"/>
      <c r="O286" s="16"/>
      <c r="P286" s="17"/>
      <c r="Q286" s="15"/>
    </row>
    <row r="287" spans="2:17" x14ac:dyDescent="0.4">
      <c r="B287" s="15"/>
      <c r="C287" s="15"/>
      <c r="D287" s="15"/>
      <c r="E287" s="15"/>
      <c r="F287" s="16"/>
      <c r="G287" s="15"/>
      <c r="H287" s="15"/>
      <c r="I287" s="15"/>
      <c r="J287" s="15"/>
      <c r="K287" s="15"/>
      <c r="L287" s="15"/>
      <c r="M287" s="15"/>
      <c r="N287" s="15"/>
      <c r="O287" s="16"/>
      <c r="P287" s="17"/>
      <c r="Q287" s="15"/>
    </row>
    <row r="288" spans="2:17" x14ac:dyDescent="0.4">
      <c r="B288" s="15"/>
      <c r="C288" s="15"/>
      <c r="D288" s="15"/>
      <c r="E288" s="15"/>
      <c r="F288" s="16"/>
      <c r="G288" s="15"/>
      <c r="H288" s="15"/>
      <c r="I288" s="15"/>
      <c r="J288" s="15"/>
      <c r="K288" s="15"/>
      <c r="L288" s="15"/>
      <c r="M288" s="15"/>
      <c r="N288" s="15"/>
      <c r="O288" s="16"/>
      <c r="P288" s="17"/>
      <c r="Q288" s="15"/>
    </row>
    <row r="289" spans="2:17" x14ac:dyDescent="0.4">
      <c r="B289" s="15"/>
      <c r="C289" s="15"/>
      <c r="D289" s="15"/>
      <c r="E289" s="15"/>
      <c r="F289" s="16"/>
      <c r="G289" s="15"/>
      <c r="H289" s="15"/>
      <c r="I289" s="15"/>
      <c r="J289" s="15"/>
      <c r="K289" s="15"/>
      <c r="L289" s="15"/>
      <c r="M289" s="15"/>
      <c r="N289" s="15"/>
      <c r="O289" s="16"/>
      <c r="P289" s="17"/>
      <c r="Q289" s="15"/>
    </row>
    <row r="290" spans="2:17" x14ac:dyDescent="0.4">
      <c r="B290" s="15"/>
      <c r="C290" s="15"/>
      <c r="D290" s="15"/>
      <c r="E290" s="15"/>
      <c r="F290" s="16"/>
      <c r="G290" s="15"/>
      <c r="H290" s="15"/>
      <c r="I290" s="15"/>
      <c r="J290" s="15"/>
      <c r="K290" s="15"/>
      <c r="L290" s="15"/>
      <c r="M290" s="15"/>
      <c r="N290" s="15"/>
      <c r="O290" s="16"/>
      <c r="P290" s="17"/>
      <c r="Q290" s="15"/>
    </row>
    <row r="291" spans="2:17" x14ac:dyDescent="0.4">
      <c r="B291" s="15"/>
      <c r="C291" s="15"/>
      <c r="D291" s="15"/>
      <c r="E291" s="15"/>
      <c r="F291" s="16"/>
      <c r="G291" s="15"/>
      <c r="H291" s="15"/>
      <c r="I291" s="15"/>
      <c r="J291" s="15"/>
      <c r="K291" s="15"/>
      <c r="L291" s="15"/>
      <c r="M291" s="15"/>
      <c r="N291" s="15"/>
      <c r="O291" s="16"/>
      <c r="P291" s="17"/>
      <c r="Q291" s="15"/>
    </row>
    <row r="292" spans="2:17" x14ac:dyDescent="0.4">
      <c r="B292" s="15"/>
      <c r="C292" s="15"/>
      <c r="D292" s="15"/>
      <c r="E292" s="15"/>
      <c r="F292" s="16"/>
      <c r="G292" s="15"/>
      <c r="H292" s="15"/>
      <c r="I292" s="15"/>
      <c r="J292" s="15"/>
      <c r="K292" s="15"/>
      <c r="L292" s="15"/>
      <c r="M292" s="15"/>
      <c r="N292" s="15"/>
      <c r="O292" s="16"/>
      <c r="P292" s="17"/>
      <c r="Q292" s="15"/>
    </row>
    <row r="293" spans="2:17" x14ac:dyDescent="0.4">
      <c r="B293" s="15"/>
      <c r="C293" s="15"/>
      <c r="D293" s="15"/>
      <c r="E293" s="15"/>
      <c r="F293" s="16"/>
      <c r="G293" s="15"/>
      <c r="H293" s="15"/>
      <c r="I293" s="15"/>
      <c r="J293" s="15"/>
      <c r="K293" s="15"/>
      <c r="L293" s="15"/>
      <c r="M293" s="15"/>
      <c r="N293" s="15"/>
      <c r="O293" s="16"/>
      <c r="P293" s="17"/>
      <c r="Q293" s="15"/>
    </row>
    <row r="294" spans="2:17" x14ac:dyDescent="0.4">
      <c r="B294" s="15"/>
      <c r="C294" s="15"/>
      <c r="D294" s="15"/>
      <c r="E294" s="15"/>
      <c r="F294" s="16"/>
      <c r="G294" s="15"/>
      <c r="H294" s="15"/>
      <c r="I294" s="15"/>
      <c r="J294" s="15"/>
      <c r="K294" s="15"/>
      <c r="L294" s="15"/>
      <c r="M294" s="15"/>
      <c r="N294" s="15"/>
      <c r="O294" s="16"/>
      <c r="P294" s="17"/>
      <c r="Q294" s="15"/>
    </row>
    <row r="295" spans="2:17" x14ac:dyDescent="0.4">
      <c r="B295" s="15"/>
      <c r="C295" s="15"/>
      <c r="D295" s="15"/>
      <c r="E295" s="15"/>
      <c r="F295" s="16"/>
      <c r="G295" s="15"/>
      <c r="H295" s="15"/>
      <c r="I295" s="15"/>
      <c r="J295" s="15"/>
      <c r="K295" s="15"/>
      <c r="L295" s="15"/>
      <c r="M295" s="15"/>
      <c r="N295" s="15"/>
      <c r="O295" s="16"/>
      <c r="P295" s="17"/>
      <c r="Q295" s="15"/>
    </row>
    <row r="296" spans="2:17" x14ac:dyDescent="0.4">
      <c r="B296" s="15"/>
      <c r="C296" s="15"/>
      <c r="D296" s="15"/>
      <c r="E296" s="15"/>
      <c r="F296" s="16"/>
      <c r="G296" s="15"/>
      <c r="H296" s="15"/>
      <c r="I296" s="15"/>
      <c r="J296" s="15"/>
      <c r="K296" s="15"/>
      <c r="L296" s="15"/>
      <c r="M296" s="15"/>
      <c r="N296" s="15"/>
      <c r="O296" s="16"/>
      <c r="P296" s="17"/>
      <c r="Q296" s="15"/>
    </row>
    <row r="297" spans="2:17" x14ac:dyDescent="0.4">
      <c r="B297" s="15"/>
      <c r="C297" s="15"/>
      <c r="D297" s="15"/>
      <c r="E297" s="15"/>
      <c r="F297" s="16"/>
      <c r="G297" s="15"/>
      <c r="H297" s="15"/>
      <c r="I297" s="15"/>
      <c r="J297" s="15"/>
      <c r="K297" s="15"/>
      <c r="L297" s="15"/>
      <c r="M297" s="15"/>
      <c r="N297" s="15"/>
      <c r="O297" s="16"/>
      <c r="P297" s="17"/>
      <c r="Q297" s="15"/>
    </row>
    <row r="298" spans="2:17" x14ac:dyDescent="0.4">
      <c r="B298" s="15"/>
      <c r="C298" s="15"/>
      <c r="D298" s="15"/>
      <c r="E298" s="15"/>
      <c r="F298" s="16"/>
      <c r="G298" s="15"/>
      <c r="H298" s="15"/>
      <c r="I298" s="15"/>
      <c r="J298" s="15"/>
      <c r="K298" s="15"/>
      <c r="L298" s="15"/>
      <c r="M298" s="15"/>
      <c r="N298" s="15"/>
      <c r="O298" s="16"/>
      <c r="P298" s="17"/>
      <c r="Q298" s="15"/>
    </row>
    <row r="299" spans="2:17" x14ac:dyDescent="0.4">
      <c r="B299" s="15"/>
      <c r="C299" s="15"/>
      <c r="D299" s="15"/>
      <c r="E299" s="15"/>
      <c r="F299" s="16"/>
      <c r="G299" s="15"/>
      <c r="H299" s="15"/>
      <c r="I299" s="15"/>
      <c r="J299" s="15"/>
      <c r="K299" s="15"/>
      <c r="L299" s="15"/>
      <c r="M299" s="15"/>
      <c r="N299" s="15"/>
      <c r="O299" s="16"/>
      <c r="P299" s="17"/>
      <c r="Q299" s="15"/>
    </row>
    <row r="300" spans="2:17" x14ac:dyDescent="0.4">
      <c r="B300" s="15"/>
      <c r="C300" s="15"/>
      <c r="D300" s="15"/>
      <c r="E300" s="15"/>
      <c r="F300" s="16"/>
      <c r="G300" s="15"/>
      <c r="H300" s="15"/>
      <c r="I300" s="15"/>
      <c r="J300" s="15"/>
      <c r="K300" s="15"/>
      <c r="L300" s="15"/>
      <c r="M300" s="15"/>
      <c r="N300" s="15"/>
      <c r="O300" s="16"/>
      <c r="P300" s="17"/>
      <c r="Q300" s="15"/>
    </row>
    <row r="301" spans="2:17" x14ac:dyDescent="0.4">
      <c r="B301" s="15"/>
      <c r="C301" s="15"/>
      <c r="D301" s="15"/>
      <c r="E301" s="15"/>
      <c r="F301" s="16"/>
      <c r="G301" s="15"/>
      <c r="H301" s="15"/>
      <c r="I301" s="15"/>
      <c r="J301" s="15"/>
      <c r="K301" s="15"/>
      <c r="L301" s="15"/>
      <c r="M301" s="15"/>
      <c r="N301" s="15"/>
      <c r="O301" s="16"/>
      <c r="P301" s="17"/>
      <c r="Q301" s="15"/>
    </row>
    <row r="302" spans="2:17" x14ac:dyDescent="0.4">
      <c r="B302" s="15"/>
      <c r="C302" s="15"/>
      <c r="D302" s="15"/>
      <c r="E302" s="15"/>
      <c r="F302" s="16"/>
      <c r="G302" s="15"/>
      <c r="H302" s="15"/>
      <c r="I302" s="15"/>
      <c r="J302" s="15"/>
      <c r="K302" s="15"/>
      <c r="L302" s="15"/>
      <c r="M302" s="15"/>
      <c r="N302" s="15"/>
      <c r="O302" s="16"/>
      <c r="P302" s="17"/>
      <c r="Q302" s="15"/>
    </row>
    <row r="303" spans="2:17" x14ac:dyDescent="0.4">
      <c r="B303" s="15"/>
      <c r="C303" s="15"/>
      <c r="D303" s="15"/>
      <c r="E303" s="15"/>
      <c r="F303" s="16"/>
      <c r="G303" s="15"/>
      <c r="H303" s="15"/>
      <c r="I303" s="15"/>
      <c r="J303" s="15"/>
      <c r="K303" s="15"/>
      <c r="L303" s="15"/>
      <c r="M303" s="15"/>
      <c r="N303" s="15"/>
      <c r="O303" s="16"/>
      <c r="P303" s="17"/>
      <c r="Q303" s="15"/>
    </row>
    <row r="304" spans="2:17" x14ac:dyDescent="0.4">
      <c r="B304" s="15"/>
      <c r="C304" s="15"/>
      <c r="D304" s="15"/>
      <c r="E304" s="15"/>
      <c r="F304" s="16"/>
      <c r="G304" s="15"/>
      <c r="H304" s="15"/>
      <c r="I304" s="15"/>
      <c r="J304" s="15"/>
      <c r="K304" s="15"/>
      <c r="L304" s="15"/>
      <c r="M304" s="15"/>
      <c r="N304" s="15"/>
      <c r="O304" s="16"/>
      <c r="P304" s="17"/>
      <c r="Q304" s="15"/>
    </row>
    <row r="305" spans="2:17" x14ac:dyDescent="0.4">
      <c r="B305" s="15"/>
      <c r="C305" s="15"/>
      <c r="D305" s="15"/>
      <c r="E305" s="15"/>
      <c r="F305" s="16"/>
      <c r="G305" s="15"/>
      <c r="H305" s="15"/>
      <c r="I305" s="15"/>
      <c r="J305" s="15"/>
      <c r="K305" s="15"/>
      <c r="L305" s="15"/>
      <c r="M305" s="15"/>
      <c r="N305" s="15"/>
      <c r="O305" s="16"/>
      <c r="P305" s="17"/>
      <c r="Q305" s="15"/>
    </row>
    <row r="306" spans="2:17" x14ac:dyDescent="0.4">
      <c r="B306" s="15"/>
      <c r="C306" s="15"/>
      <c r="D306" s="15"/>
      <c r="E306" s="15"/>
      <c r="F306" s="16"/>
      <c r="G306" s="15"/>
      <c r="H306" s="15"/>
      <c r="I306" s="15"/>
      <c r="J306" s="15"/>
      <c r="K306" s="15"/>
      <c r="L306" s="15"/>
      <c r="M306" s="15"/>
      <c r="N306" s="15"/>
      <c r="O306" s="16"/>
      <c r="P306" s="17"/>
      <c r="Q306" s="15"/>
    </row>
    <row r="307" spans="2:17" x14ac:dyDescent="0.4">
      <c r="B307" s="15"/>
      <c r="C307" s="15"/>
      <c r="D307" s="15"/>
      <c r="E307" s="15"/>
      <c r="F307" s="16"/>
      <c r="G307" s="15"/>
      <c r="H307" s="15"/>
      <c r="I307" s="15"/>
      <c r="J307" s="15"/>
      <c r="K307" s="15"/>
      <c r="L307" s="15"/>
      <c r="M307" s="15"/>
      <c r="N307" s="15"/>
      <c r="O307" s="16"/>
      <c r="P307" s="17"/>
      <c r="Q307" s="15"/>
    </row>
    <row r="308" spans="2:17" x14ac:dyDescent="0.4">
      <c r="B308" s="15"/>
      <c r="C308" s="15"/>
      <c r="D308" s="15"/>
      <c r="E308" s="15"/>
      <c r="F308" s="16"/>
      <c r="G308" s="15"/>
      <c r="H308" s="15"/>
      <c r="I308" s="15"/>
      <c r="J308" s="15"/>
      <c r="K308" s="15"/>
      <c r="L308" s="15"/>
      <c r="M308" s="15"/>
      <c r="N308" s="15"/>
      <c r="O308" s="16"/>
      <c r="P308" s="17"/>
      <c r="Q308" s="15"/>
    </row>
    <row r="309" spans="2:17" x14ac:dyDescent="0.4">
      <c r="B309" s="15"/>
      <c r="C309" s="15"/>
      <c r="D309" s="15"/>
      <c r="E309" s="15"/>
      <c r="F309" s="16"/>
      <c r="G309" s="15"/>
      <c r="H309" s="15"/>
      <c r="I309" s="15"/>
      <c r="J309" s="15"/>
      <c r="K309" s="15"/>
      <c r="L309" s="15"/>
      <c r="M309" s="15"/>
      <c r="N309" s="15"/>
      <c r="O309" s="16"/>
      <c r="P309" s="17"/>
      <c r="Q309" s="15"/>
    </row>
    <row r="310" spans="2:17" x14ac:dyDescent="0.4">
      <c r="B310" s="15"/>
      <c r="C310" s="15"/>
      <c r="D310" s="15"/>
      <c r="E310" s="15"/>
      <c r="F310" s="16"/>
      <c r="G310" s="15"/>
      <c r="H310" s="15"/>
      <c r="I310" s="15"/>
      <c r="J310" s="15"/>
      <c r="K310" s="15"/>
      <c r="L310" s="15"/>
      <c r="M310" s="15"/>
      <c r="N310" s="15"/>
      <c r="O310" s="16"/>
      <c r="P310" s="17"/>
      <c r="Q310" s="15"/>
    </row>
    <row r="311" spans="2:17" x14ac:dyDescent="0.4">
      <c r="B311" s="15"/>
      <c r="C311" s="15"/>
      <c r="D311" s="15"/>
      <c r="E311" s="15"/>
      <c r="F311" s="16"/>
      <c r="G311" s="15"/>
      <c r="H311" s="15"/>
      <c r="I311" s="15"/>
      <c r="J311" s="15"/>
      <c r="K311" s="15"/>
      <c r="L311" s="15"/>
      <c r="M311" s="15"/>
      <c r="N311" s="15"/>
      <c r="O311" s="16"/>
      <c r="P311" s="17"/>
      <c r="Q311" s="15"/>
    </row>
    <row r="312" spans="2:17" x14ac:dyDescent="0.4">
      <c r="B312" s="15"/>
      <c r="C312" s="15"/>
      <c r="D312" s="15"/>
      <c r="E312" s="15"/>
      <c r="F312" s="16"/>
      <c r="G312" s="15"/>
      <c r="H312" s="15"/>
      <c r="I312" s="15"/>
      <c r="J312" s="15"/>
      <c r="K312" s="15"/>
      <c r="L312" s="15"/>
      <c r="M312" s="15"/>
      <c r="N312" s="15"/>
      <c r="O312" s="16"/>
      <c r="P312" s="17"/>
      <c r="Q312" s="15"/>
    </row>
    <row r="313" spans="2:17" x14ac:dyDescent="0.4">
      <c r="B313" s="15"/>
      <c r="C313" s="15"/>
      <c r="D313" s="15"/>
      <c r="E313" s="15"/>
      <c r="F313" s="16"/>
      <c r="G313" s="15"/>
      <c r="H313" s="15"/>
      <c r="I313" s="15"/>
      <c r="J313" s="15"/>
      <c r="K313" s="15"/>
      <c r="L313" s="15"/>
      <c r="M313" s="15"/>
      <c r="N313" s="15"/>
      <c r="O313" s="16"/>
      <c r="P313" s="17"/>
      <c r="Q313" s="15"/>
    </row>
    <row r="314" spans="2:17" x14ac:dyDescent="0.4">
      <c r="B314" s="15"/>
      <c r="C314" s="15"/>
      <c r="D314" s="15"/>
      <c r="E314" s="15"/>
      <c r="F314" s="16"/>
      <c r="G314" s="15"/>
      <c r="H314" s="15"/>
      <c r="I314" s="15"/>
      <c r="J314" s="15"/>
      <c r="K314" s="15"/>
      <c r="L314" s="15"/>
      <c r="M314" s="15"/>
      <c r="N314" s="15"/>
      <c r="O314" s="16"/>
      <c r="P314" s="17"/>
      <c r="Q314" s="15"/>
    </row>
    <row r="315" spans="2:17" x14ac:dyDescent="0.4">
      <c r="B315" s="15"/>
      <c r="C315" s="15"/>
      <c r="D315" s="15"/>
      <c r="E315" s="15"/>
      <c r="F315" s="16"/>
      <c r="G315" s="15"/>
      <c r="H315" s="15"/>
      <c r="I315" s="15"/>
      <c r="J315" s="15"/>
      <c r="K315" s="15"/>
      <c r="L315" s="15"/>
      <c r="M315" s="15"/>
      <c r="N315" s="15"/>
      <c r="O315" s="16"/>
      <c r="P315" s="17"/>
      <c r="Q315" s="15"/>
    </row>
    <row r="316" spans="2:17" x14ac:dyDescent="0.4">
      <c r="B316" s="15"/>
      <c r="C316" s="15"/>
      <c r="D316" s="15"/>
      <c r="E316" s="15"/>
      <c r="F316" s="16"/>
      <c r="G316" s="15"/>
      <c r="H316" s="15"/>
      <c r="I316" s="15"/>
      <c r="J316" s="15"/>
      <c r="K316" s="15"/>
      <c r="L316" s="15"/>
      <c r="M316" s="15"/>
      <c r="N316" s="15"/>
      <c r="O316" s="16"/>
      <c r="P316" s="17"/>
      <c r="Q316" s="15"/>
    </row>
    <row r="317" spans="2:17" x14ac:dyDescent="0.4">
      <c r="B317" s="15"/>
      <c r="C317" s="15"/>
      <c r="D317" s="15"/>
      <c r="E317" s="15"/>
      <c r="F317" s="16"/>
      <c r="G317" s="15"/>
      <c r="H317" s="15"/>
      <c r="I317" s="15"/>
      <c r="J317" s="15"/>
      <c r="K317" s="15"/>
      <c r="L317" s="15"/>
      <c r="M317" s="15"/>
      <c r="N317" s="15"/>
      <c r="O317" s="16"/>
      <c r="P317" s="17"/>
      <c r="Q317" s="15"/>
    </row>
    <row r="318" spans="2:17" x14ac:dyDescent="0.4">
      <c r="B318" s="15"/>
      <c r="C318" s="15"/>
      <c r="D318" s="15"/>
      <c r="E318" s="15"/>
      <c r="F318" s="16"/>
      <c r="G318" s="15"/>
      <c r="H318" s="15"/>
      <c r="I318" s="15"/>
      <c r="J318" s="15"/>
      <c r="K318" s="15"/>
      <c r="L318" s="15"/>
      <c r="M318" s="15"/>
      <c r="N318" s="15"/>
      <c r="O318" s="16"/>
      <c r="P318" s="17"/>
      <c r="Q318" s="15"/>
    </row>
    <row r="319" spans="2:17" x14ac:dyDescent="0.4">
      <c r="B319" s="15"/>
      <c r="C319" s="15"/>
      <c r="D319" s="15"/>
      <c r="E319" s="15"/>
      <c r="F319" s="16"/>
      <c r="G319" s="15"/>
      <c r="H319" s="15"/>
      <c r="I319" s="15"/>
      <c r="J319" s="15"/>
      <c r="K319" s="15"/>
      <c r="L319" s="15"/>
      <c r="M319" s="15"/>
      <c r="N319" s="15"/>
      <c r="O319" s="16"/>
      <c r="P319" s="17"/>
      <c r="Q319" s="15"/>
    </row>
    <row r="320" spans="2:17" x14ac:dyDescent="0.4">
      <c r="B320" s="15"/>
      <c r="C320" s="15"/>
      <c r="D320" s="15"/>
      <c r="E320" s="15"/>
      <c r="F320" s="16"/>
      <c r="G320" s="15"/>
      <c r="H320" s="15"/>
      <c r="I320" s="15"/>
      <c r="J320" s="15"/>
      <c r="K320" s="15"/>
      <c r="L320" s="15"/>
      <c r="M320" s="15"/>
      <c r="N320" s="15"/>
      <c r="O320" s="16"/>
      <c r="P320" s="17"/>
      <c r="Q320" s="15"/>
    </row>
    <row r="321" spans="2:17" x14ac:dyDescent="0.4">
      <c r="B321" s="15"/>
      <c r="C321" s="15"/>
      <c r="D321" s="15"/>
      <c r="E321" s="15"/>
      <c r="F321" s="16"/>
      <c r="G321" s="15"/>
      <c r="H321" s="15"/>
      <c r="I321" s="15"/>
      <c r="J321" s="15"/>
      <c r="K321" s="15"/>
      <c r="L321" s="15"/>
      <c r="M321" s="15"/>
      <c r="N321" s="15"/>
      <c r="O321" s="16"/>
      <c r="P321" s="17"/>
      <c r="Q321" s="15"/>
    </row>
    <row r="322" spans="2:17" x14ac:dyDescent="0.4">
      <c r="B322" s="15"/>
      <c r="C322" s="15"/>
      <c r="D322" s="15"/>
      <c r="E322" s="15"/>
      <c r="F322" s="16"/>
      <c r="G322" s="15"/>
      <c r="H322" s="15"/>
      <c r="I322" s="15"/>
      <c r="J322" s="15"/>
      <c r="K322" s="15"/>
      <c r="L322" s="15"/>
      <c r="M322" s="15"/>
      <c r="N322" s="15"/>
      <c r="O322" s="16"/>
      <c r="P322" s="17"/>
      <c r="Q322" s="15"/>
    </row>
    <row r="323" spans="2:17" x14ac:dyDescent="0.4">
      <c r="B323" s="15"/>
      <c r="C323" s="15"/>
      <c r="D323" s="15"/>
      <c r="E323" s="15"/>
      <c r="F323" s="16"/>
      <c r="G323" s="15"/>
      <c r="H323" s="15"/>
      <c r="I323" s="15"/>
      <c r="J323" s="15"/>
      <c r="K323" s="15"/>
      <c r="L323" s="15"/>
      <c r="M323" s="15"/>
      <c r="N323" s="15"/>
      <c r="O323" s="16"/>
      <c r="P323" s="17"/>
      <c r="Q323" s="15"/>
    </row>
    <row r="324" spans="2:17" x14ac:dyDescent="0.4">
      <c r="B324" s="15"/>
      <c r="C324" s="15"/>
      <c r="D324" s="15"/>
      <c r="E324" s="15"/>
      <c r="F324" s="16"/>
      <c r="G324" s="15"/>
      <c r="H324" s="15"/>
      <c r="I324" s="15"/>
      <c r="J324" s="15"/>
      <c r="K324" s="15"/>
      <c r="L324" s="15"/>
      <c r="M324" s="15"/>
      <c r="N324" s="15"/>
      <c r="O324" s="16"/>
      <c r="P324" s="17"/>
      <c r="Q324" s="15"/>
    </row>
    <row r="325" spans="2:17" x14ac:dyDescent="0.4">
      <c r="B325" s="15"/>
      <c r="C325" s="15"/>
      <c r="D325" s="15"/>
      <c r="E325" s="15"/>
      <c r="F325" s="16"/>
      <c r="G325" s="15"/>
      <c r="H325" s="15"/>
      <c r="I325" s="15"/>
      <c r="J325" s="15"/>
      <c r="K325" s="15"/>
      <c r="L325" s="15"/>
      <c r="M325" s="15"/>
      <c r="N325" s="15"/>
      <c r="O325" s="16"/>
      <c r="P325" s="17"/>
      <c r="Q325" s="15"/>
    </row>
    <row r="326" spans="2:17" x14ac:dyDescent="0.4">
      <c r="B326" s="15"/>
      <c r="C326" s="15"/>
      <c r="D326" s="15"/>
      <c r="E326" s="15"/>
      <c r="F326" s="16"/>
      <c r="G326" s="15"/>
      <c r="H326" s="15"/>
      <c r="I326" s="15"/>
      <c r="J326" s="15"/>
      <c r="K326" s="15"/>
      <c r="L326" s="15"/>
      <c r="M326" s="15"/>
      <c r="N326" s="15"/>
      <c r="O326" s="16"/>
      <c r="P326" s="17"/>
      <c r="Q326" s="15"/>
    </row>
    <row r="327" spans="2:17" x14ac:dyDescent="0.4">
      <c r="B327" s="15"/>
      <c r="C327" s="15"/>
      <c r="D327" s="15"/>
      <c r="E327" s="15"/>
      <c r="F327" s="16"/>
      <c r="G327" s="15"/>
      <c r="H327" s="15"/>
      <c r="I327" s="15"/>
      <c r="J327" s="15"/>
      <c r="K327" s="15"/>
      <c r="L327" s="15"/>
      <c r="M327" s="15"/>
      <c r="N327" s="15"/>
      <c r="O327" s="16"/>
      <c r="P327" s="17"/>
      <c r="Q327" s="15"/>
    </row>
    <row r="328" spans="2:17" x14ac:dyDescent="0.4">
      <c r="B328" s="15"/>
      <c r="C328" s="15"/>
      <c r="D328" s="15"/>
      <c r="E328" s="15"/>
      <c r="F328" s="16"/>
      <c r="G328" s="15"/>
      <c r="H328" s="15"/>
      <c r="I328" s="15"/>
      <c r="J328" s="15"/>
      <c r="K328" s="15"/>
      <c r="L328" s="15"/>
      <c r="M328" s="15"/>
      <c r="N328" s="15"/>
      <c r="O328" s="16"/>
      <c r="P328" s="17"/>
      <c r="Q328" s="15"/>
    </row>
    <row r="329" spans="2:17" x14ac:dyDescent="0.4">
      <c r="B329" s="15"/>
      <c r="C329" s="15"/>
      <c r="D329" s="15"/>
      <c r="E329" s="15"/>
      <c r="F329" s="16"/>
      <c r="G329" s="15"/>
      <c r="H329" s="15"/>
      <c r="I329" s="15"/>
      <c r="J329" s="15"/>
      <c r="K329" s="15"/>
      <c r="L329" s="15"/>
      <c r="M329" s="15"/>
      <c r="N329" s="15"/>
      <c r="O329" s="16"/>
      <c r="P329" s="17"/>
      <c r="Q329" s="15"/>
    </row>
    <row r="330" spans="2:17" x14ac:dyDescent="0.4">
      <c r="B330" s="15"/>
      <c r="C330" s="15"/>
      <c r="D330" s="15"/>
      <c r="E330" s="15"/>
      <c r="F330" s="16"/>
      <c r="G330" s="15"/>
      <c r="H330" s="15"/>
      <c r="I330" s="15"/>
      <c r="J330" s="15"/>
      <c r="K330" s="15"/>
      <c r="L330" s="15"/>
      <c r="M330" s="15"/>
      <c r="N330" s="15"/>
      <c r="O330" s="16"/>
      <c r="P330" s="17"/>
      <c r="Q330" s="15"/>
    </row>
    <row r="331" spans="2:17" x14ac:dyDescent="0.4">
      <c r="B331" s="15"/>
      <c r="C331" s="15"/>
      <c r="D331" s="15"/>
      <c r="E331" s="15"/>
      <c r="F331" s="16"/>
      <c r="G331" s="15"/>
      <c r="H331" s="15"/>
      <c r="I331" s="15"/>
      <c r="J331" s="15"/>
      <c r="K331" s="15"/>
      <c r="L331" s="15"/>
      <c r="M331" s="15"/>
      <c r="N331" s="15"/>
      <c r="O331" s="16"/>
      <c r="P331" s="17"/>
      <c r="Q331" s="15"/>
    </row>
    <row r="332" spans="2:17" x14ac:dyDescent="0.4">
      <c r="B332" s="15"/>
      <c r="C332" s="15"/>
      <c r="D332" s="15"/>
      <c r="E332" s="15"/>
      <c r="F332" s="16"/>
      <c r="G332" s="15"/>
      <c r="H332" s="15"/>
      <c r="I332" s="15"/>
      <c r="J332" s="15"/>
      <c r="K332" s="15"/>
      <c r="L332" s="15"/>
      <c r="M332" s="15"/>
      <c r="N332" s="15"/>
      <c r="O332" s="16"/>
      <c r="P332" s="17"/>
      <c r="Q332" s="15"/>
    </row>
    <row r="333" spans="2:17" x14ac:dyDescent="0.4">
      <c r="B333" s="15"/>
      <c r="C333" s="15"/>
      <c r="D333" s="15"/>
      <c r="E333" s="15"/>
      <c r="F333" s="16"/>
      <c r="G333" s="15"/>
      <c r="H333" s="15"/>
      <c r="I333" s="15"/>
      <c r="J333" s="15"/>
      <c r="K333" s="15"/>
      <c r="L333" s="15"/>
      <c r="M333" s="15"/>
      <c r="N333" s="15"/>
      <c r="O333" s="16"/>
      <c r="P333" s="17"/>
      <c r="Q333" s="15"/>
    </row>
    <row r="334" spans="2:17" x14ac:dyDescent="0.4">
      <c r="B334" s="15"/>
      <c r="C334" s="15"/>
      <c r="D334" s="15"/>
      <c r="E334" s="15"/>
      <c r="F334" s="16"/>
      <c r="G334" s="15"/>
      <c r="H334" s="15"/>
      <c r="I334" s="15"/>
      <c r="J334" s="15"/>
      <c r="K334" s="15"/>
      <c r="L334" s="15"/>
      <c r="M334" s="15"/>
      <c r="N334" s="15"/>
      <c r="O334" s="16"/>
      <c r="P334" s="17"/>
      <c r="Q334" s="15"/>
    </row>
    <row r="335" spans="2:17" x14ac:dyDescent="0.4">
      <c r="B335" s="15"/>
      <c r="C335" s="15"/>
      <c r="D335" s="15"/>
      <c r="E335" s="15"/>
      <c r="F335" s="16"/>
      <c r="G335" s="15"/>
      <c r="H335" s="15"/>
      <c r="I335" s="15"/>
      <c r="J335" s="15"/>
      <c r="K335" s="15"/>
      <c r="L335" s="15"/>
      <c r="M335" s="15"/>
      <c r="N335" s="15"/>
      <c r="O335" s="16"/>
      <c r="P335" s="17"/>
      <c r="Q335" s="15"/>
    </row>
    <row r="336" spans="2:17" x14ac:dyDescent="0.4">
      <c r="B336" s="15"/>
      <c r="C336" s="15"/>
      <c r="D336" s="15"/>
      <c r="E336" s="15"/>
      <c r="F336" s="16"/>
      <c r="G336" s="15"/>
      <c r="H336" s="15"/>
      <c r="I336" s="15"/>
      <c r="J336" s="15"/>
      <c r="K336" s="15"/>
      <c r="L336" s="15"/>
      <c r="M336" s="15"/>
      <c r="N336" s="15"/>
      <c r="O336" s="16"/>
      <c r="P336" s="17"/>
      <c r="Q336" s="15"/>
    </row>
    <row r="337" spans="2:17" x14ac:dyDescent="0.4">
      <c r="B337" s="15"/>
      <c r="C337" s="15"/>
      <c r="D337" s="15"/>
      <c r="E337" s="15"/>
      <c r="F337" s="16"/>
      <c r="G337" s="15"/>
      <c r="H337" s="15"/>
      <c r="I337" s="15"/>
      <c r="J337" s="15"/>
      <c r="K337" s="15"/>
      <c r="L337" s="15"/>
      <c r="M337" s="15"/>
      <c r="N337" s="15"/>
      <c r="O337" s="16"/>
      <c r="P337" s="17"/>
      <c r="Q337" s="15"/>
    </row>
    <row r="338" spans="2:17" x14ac:dyDescent="0.4">
      <c r="B338" s="15"/>
      <c r="C338" s="15"/>
      <c r="D338" s="15"/>
      <c r="E338" s="15"/>
      <c r="F338" s="16"/>
      <c r="G338" s="15"/>
      <c r="H338" s="15"/>
      <c r="I338" s="15"/>
      <c r="J338" s="15"/>
      <c r="K338" s="15"/>
      <c r="L338" s="15"/>
      <c r="M338" s="15"/>
      <c r="N338" s="15"/>
      <c r="O338" s="16"/>
      <c r="P338" s="17"/>
      <c r="Q338" s="15"/>
    </row>
    <row r="339" spans="2:17" x14ac:dyDescent="0.4">
      <c r="B339" s="15"/>
      <c r="C339" s="15"/>
      <c r="D339" s="15"/>
      <c r="E339" s="15"/>
      <c r="F339" s="16"/>
      <c r="G339" s="15"/>
      <c r="H339" s="15"/>
      <c r="I339" s="15"/>
      <c r="J339" s="15"/>
      <c r="K339" s="15"/>
      <c r="L339" s="15"/>
      <c r="M339" s="15"/>
      <c r="N339" s="15"/>
      <c r="O339" s="16"/>
      <c r="P339" s="17"/>
      <c r="Q339" s="15"/>
    </row>
    <row r="340" spans="2:17" x14ac:dyDescent="0.4">
      <c r="B340" s="15"/>
      <c r="C340" s="15"/>
      <c r="D340" s="15"/>
      <c r="E340" s="15"/>
      <c r="F340" s="16"/>
      <c r="G340" s="15"/>
      <c r="H340" s="15"/>
      <c r="I340" s="15"/>
      <c r="J340" s="15"/>
      <c r="K340" s="15"/>
      <c r="L340" s="15"/>
      <c r="M340" s="15"/>
      <c r="N340" s="15"/>
      <c r="O340" s="16"/>
      <c r="P340" s="17"/>
      <c r="Q340" s="15"/>
    </row>
    <row r="341" spans="2:17" x14ac:dyDescent="0.4">
      <c r="B341" s="15"/>
      <c r="C341" s="15"/>
      <c r="D341" s="15"/>
      <c r="E341" s="15"/>
      <c r="F341" s="16"/>
      <c r="G341" s="15"/>
      <c r="H341" s="15"/>
      <c r="I341" s="15"/>
      <c r="J341" s="15"/>
      <c r="K341" s="15"/>
      <c r="L341" s="15"/>
      <c r="M341" s="15"/>
      <c r="N341" s="15"/>
      <c r="O341" s="16"/>
      <c r="P341" s="17"/>
      <c r="Q341" s="15"/>
    </row>
    <row r="342" spans="2:17" x14ac:dyDescent="0.4">
      <c r="B342" s="15"/>
      <c r="C342" s="15"/>
      <c r="D342" s="15"/>
      <c r="E342" s="15"/>
      <c r="F342" s="16"/>
      <c r="G342" s="15"/>
      <c r="H342" s="15"/>
      <c r="I342" s="15"/>
      <c r="J342" s="15"/>
      <c r="K342" s="15"/>
      <c r="L342" s="15"/>
      <c r="M342" s="15"/>
      <c r="N342" s="15"/>
      <c r="O342" s="16"/>
      <c r="P342" s="17"/>
      <c r="Q342" s="15"/>
    </row>
    <row r="343" spans="2:17" x14ac:dyDescent="0.4">
      <c r="B343" s="15"/>
      <c r="C343" s="15"/>
      <c r="D343" s="15"/>
      <c r="E343" s="15"/>
      <c r="F343" s="16"/>
      <c r="G343" s="15"/>
      <c r="H343" s="15"/>
      <c r="I343" s="15"/>
      <c r="J343" s="15"/>
      <c r="K343" s="15"/>
      <c r="L343" s="15"/>
      <c r="M343" s="15"/>
      <c r="N343" s="15"/>
      <c r="O343" s="16"/>
      <c r="P343" s="17"/>
      <c r="Q343" s="15"/>
    </row>
    <row r="344" spans="2:17" x14ac:dyDescent="0.4">
      <c r="B344" s="15"/>
      <c r="C344" s="15"/>
      <c r="D344" s="15"/>
      <c r="E344" s="15"/>
      <c r="F344" s="16"/>
      <c r="G344" s="15"/>
      <c r="H344" s="15"/>
      <c r="I344" s="15"/>
      <c r="J344" s="15"/>
      <c r="K344" s="15"/>
      <c r="L344" s="15"/>
      <c r="M344" s="15"/>
      <c r="N344" s="15"/>
      <c r="O344" s="16"/>
      <c r="P344" s="17"/>
      <c r="Q344" s="15"/>
    </row>
    <row r="345" spans="2:17" x14ac:dyDescent="0.4">
      <c r="B345" s="15"/>
      <c r="C345" s="15"/>
      <c r="D345" s="15"/>
      <c r="E345" s="15"/>
      <c r="F345" s="16"/>
      <c r="G345" s="15"/>
      <c r="H345" s="15"/>
      <c r="I345" s="15"/>
      <c r="J345" s="15"/>
      <c r="K345" s="15"/>
      <c r="L345" s="15"/>
      <c r="M345" s="15"/>
      <c r="N345" s="15"/>
      <c r="O345" s="16"/>
      <c r="P345" s="17"/>
      <c r="Q345" s="15"/>
    </row>
    <row r="346" spans="2:17" x14ac:dyDescent="0.4">
      <c r="B346" s="15"/>
      <c r="C346" s="15"/>
      <c r="D346" s="15"/>
      <c r="E346" s="15"/>
      <c r="F346" s="16"/>
      <c r="G346" s="15"/>
      <c r="H346" s="15"/>
      <c r="I346" s="15"/>
      <c r="J346" s="15"/>
      <c r="K346" s="15"/>
      <c r="L346" s="15"/>
      <c r="M346" s="15"/>
      <c r="N346" s="15"/>
      <c r="O346" s="16"/>
      <c r="P346" s="17"/>
      <c r="Q346" s="15"/>
    </row>
    <row r="347" spans="2:17" x14ac:dyDescent="0.4">
      <c r="B347" s="15"/>
      <c r="C347" s="15"/>
      <c r="D347" s="15"/>
      <c r="E347" s="15"/>
      <c r="F347" s="16"/>
      <c r="G347" s="15"/>
      <c r="H347" s="15"/>
      <c r="I347" s="15"/>
      <c r="J347" s="15"/>
      <c r="K347" s="15"/>
      <c r="L347" s="15"/>
      <c r="M347" s="15"/>
      <c r="N347" s="15"/>
      <c r="O347" s="16"/>
      <c r="P347" s="17"/>
      <c r="Q347" s="15"/>
    </row>
    <row r="348" spans="2:17" x14ac:dyDescent="0.4">
      <c r="B348" s="15"/>
      <c r="C348" s="15"/>
      <c r="D348" s="15"/>
      <c r="E348" s="15"/>
      <c r="F348" s="16"/>
      <c r="G348" s="15"/>
      <c r="H348" s="15"/>
      <c r="I348" s="15"/>
      <c r="J348" s="15"/>
      <c r="K348" s="15"/>
      <c r="L348" s="15"/>
      <c r="M348" s="15"/>
      <c r="N348" s="15"/>
      <c r="O348" s="16"/>
      <c r="P348" s="17"/>
      <c r="Q348" s="15"/>
    </row>
    <row r="349" spans="2:17" x14ac:dyDescent="0.4">
      <c r="B349" s="15"/>
      <c r="C349" s="15"/>
      <c r="D349" s="15"/>
      <c r="E349" s="15"/>
      <c r="F349" s="16"/>
      <c r="G349" s="15"/>
      <c r="H349" s="15"/>
      <c r="I349" s="15"/>
      <c r="J349" s="15"/>
      <c r="K349" s="15"/>
      <c r="L349" s="15"/>
      <c r="M349" s="15"/>
      <c r="N349" s="15"/>
      <c r="O349" s="16"/>
      <c r="P349" s="17"/>
      <c r="Q349" s="15"/>
    </row>
    <row r="350" spans="2:17" x14ac:dyDescent="0.4">
      <c r="B350" s="15"/>
      <c r="C350" s="15"/>
      <c r="D350" s="15"/>
      <c r="E350" s="15"/>
      <c r="F350" s="16"/>
      <c r="G350" s="15"/>
      <c r="H350" s="15"/>
      <c r="I350" s="15"/>
      <c r="J350" s="15"/>
      <c r="K350" s="15"/>
      <c r="L350" s="15"/>
      <c r="M350" s="15"/>
      <c r="N350" s="15"/>
      <c r="O350" s="16"/>
      <c r="P350" s="17"/>
      <c r="Q350" s="15"/>
    </row>
    <row r="351" spans="2:17" x14ac:dyDescent="0.4">
      <c r="B351" s="15"/>
      <c r="C351" s="15"/>
      <c r="D351" s="15"/>
      <c r="E351" s="15"/>
      <c r="F351" s="16"/>
      <c r="G351" s="15"/>
      <c r="H351" s="15"/>
      <c r="I351" s="15"/>
      <c r="J351" s="15"/>
      <c r="K351" s="15"/>
      <c r="L351" s="15"/>
      <c r="M351" s="15"/>
      <c r="N351" s="15"/>
      <c r="O351" s="16"/>
      <c r="P351" s="17"/>
      <c r="Q351" s="15"/>
    </row>
    <row r="352" spans="2:17" x14ac:dyDescent="0.4">
      <c r="B352" s="15"/>
      <c r="C352" s="15"/>
      <c r="D352" s="15"/>
      <c r="E352" s="15"/>
      <c r="F352" s="16"/>
      <c r="G352" s="15"/>
      <c r="H352" s="15"/>
      <c r="I352" s="15"/>
      <c r="J352" s="15"/>
      <c r="K352" s="15"/>
      <c r="L352" s="15"/>
      <c r="M352" s="15"/>
      <c r="N352" s="15"/>
      <c r="O352" s="16"/>
      <c r="P352" s="17"/>
      <c r="Q352" s="15"/>
    </row>
    <row r="353" spans="2:17" x14ac:dyDescent="0.4">
      <c r="B353" s="15"/>
      <c r="C353" s="15"/>
      <c r="D353" s="15"/>
      <c r="E353" s="15"/>
      <c r="F353" s="16"/>
      <c r="G353" s="15"/>
      <c r="H353" s="15"/>
      <c r="I353" s="15"/>
      <c r="J353" s="15"/>
      <c r="K353" s="15"/>
      <c r="L353" s="15"/>
      <c r="M353" s="15"/>
      <c r="N353" s="15"/>
      <c r="O353" s="16"/>
      <c r="P353" s="17"/>
      <c r="Q353" s="15"/>
    </row>
    <row r="354" spans="2:17" x14ac:dyDescent="0.4">
      <c r="B354" s="15"/>
      <c r="C354" s="15"/>
      <c r="D354" s="15"/>
      <c r="E354" s="15"/>
      <c r="F354" s="16"/>
      <c r="G354" s="15"/>
      <c r="H354" s="15"/>
      <c r="I354" s="15"/>
      <c r="J354" s="15"/>
      <c r="K354" s="15"/>
      <c r="L354" s="15"/>
      <c r="M354" s="15"/>
      <c r="N354" s="15"/>
      <c r="O354" s="16"/>
      <c r="P354" s="17"/>
      <c r="Q354" s="15"/>
    </row>
    <row r="355" spans="2:17" x14ac:dyDescent="0.4">
      <c r="B355" s="15"/>
      <c r="C355" s="15"/>
      <c r="D355" s="15"/>
      <c r="E355" s="15"/>
      <c r="F355" s="16"/>
      <c r="G355" s="15"/>
      <c r="H355" s="15"/>
      <c r="I355" s="15"/>
      <c r="J355" s="15"/>
      <c r="K355" s="15"/>
      <c r="L355" s="15"/>
      <c r="M355" s="15"/>
      <c r="N355" s="15"/>
      <c r="O355" s="16"/>
      <c r="P355" s="17"/>
      <c r="Q355" s="15"/>
    </row>
    <row r="356" spans="2:17" x14ac:dyDescent="0.4">
      <c r="B356" s="15"/>
      <c r="C356" s="15"/>
      <c r="D356" s="15"/>
      <c r="E356" s="15"/>
      <c r="F356" s="16"/>
      <c r="G356" s="15"/>
      <c r="H356" s="15"/>
      <c r="I356" s="15"/>
      <c r="J356" s="15"/>
      <c r="K356" s="15"/>
      <c r="L356" s="15"/>
      <c r="M356" s="15"/>
      <c r="N356" s="15"/>
      <c r="O356" s="16"/>
      <c r="P356" s="17"/>
      <c r="Q356" s="15"/>
    </row>
    <row r="357" spans="2:17" x14ac:dyDescent="0.4">
      <c r="B357" s="15"/>
      <c r="C357" s="15"/>
      <c r="D357" s="15"/>
      <c r="E357" s="15"/>
      <c r="F357" s="16"/>
      <c r="G357" s="15"/>
      <c r="H357" s="15"/>
      <c r="I357" s="15"/>
      <c r="J357" s="15"/>
      <c r="K357" s="15"/>
      <c r="L357" s="15"/>
      <c r="M357" s="15"/>
      <c r="N357" s="15"/>
      <c r="O357" s="16"/>
      <c r="P357" s="17"/>
      <c r="Q357" s="15"/>
    </row>
    <row r="358" spans="2:17" x14ac:dyDescent="0.4">
      <c r="B358" s="15"/>
      <c r="C358" s="15"/>
      <c r="D358" s="15"/>
      <c r="E358" s="15"/>
      <c r="F358" s="16"/>
      <c r="G358" s="15"/>
      <c r="H358" s="15"/>
      <c r="I358" s="15"/>
      <c r="J358" s="15"/>
      <c r="K358" s="15"/>
      <c r="L358" s="15"/>
      <c r="M358" s="15"/>
      <c r="N358" s="15"/>
      <c r="O358" s="16"/>
      <c r="P358" s="17"/>
      <c r="Q358" s="15"/>
    </row>
    <row r="359" spans="2:17" x14ac:dyDescent="0.4">
      <c r="B359" s="15"/>
      <c r="C359" s="15"/>
      <c r="D359" s="15"/>
      <c r="E359" s="15"/>
      <c r="F359" s="16"/>
      <c r="G359" s="15"/>
      <c r="H359" s="15"/>
      <c r="I359" s="15"/>
      <c r="J359" s="15"/>
      <c r="K359" s="15"/>
      <c r="L359" s="15"/>
      <c r="M359" s="15"/>
      <c r="N359" s="15"/>
      <c r="O359" s="16"/>
      <c r="P359" s="17"/>
      <c r="Q359" s="15"/>
    </row>
    <row r="360" spans="2:17" x14ac:dyDescent="0.4">
      <c r="B360" s="15"/>
      <c r="C360" s="15"/>
      <c r="D360" s="15"/>
      <c r="E360" s="15"/>
      <c r="F360" s="16"/>
      <c r="G360" s="15"/>
      <c r="H360" s="15"/>
      <c r="I360" s="15"/>
      <c r="J360" s="15"/>
      <c r="K360" s="15"/>
      <c r="L360" s="15"/>
      <c r="M360" s="15"/>
      <c r="N360" s="15"/>
      <c r="O360" s="16"/>
      <c r="P360" s="17"/>
      <c r="Q360" s="15"/>
    </row>
    <row r="361" spans="2:17" x14ac:dyDescent="0.4">
      <c r="B361" s="15"/>
      <c r="C361" s="15"/>
      <c r="D361" s="15"/>
      <c r="E361" s="15"/>
      <c r="F361" s="16"/>
      <c r="G361" s="15"/>
      <c r="H361" s="15"/>
      <c r="I361" s="15"/>
      <c r="J361" s="15"/>
      <c r="K361" s="15"/>
      <c r="L361" s="15"/>
      <c r="M361" s="15"/>
      <c r="N361" s="15"/>
      <c r="O361" s="16"/>
      <c r="P361" s="17"/>
      <c r="Q361" s="15"/>
    </row>
    <row r="362" spans="2:17" x14ac:dyDescent="0.4">
      <c r="B362" s="15"/>
      <c r="C362" s="15"/>
      <c r="D362" s="15"/>
      <c r="E362" s="15"/>
      <c r="F362" s="16"/>
      <c r="G362" s="15"/>
      <c r="H362" s="15"/>
      <c r="I362" s="15"/>
      <c r="J362" s="15"/>
      <c r="K362" s="15"/>
      <c r="L362" s="15"/>
      <c r="M362" s="15"/>
      <c r="N362" s="15"/>
      <c r="O362" s="16"/>
      <c r="P362" s="17"/>
      <c r="Q362" s="15"/>
    </row>
    <row r="363" spans="2:17" x14ac:dyDescent="0.4">
      <c r="B363" s="15"/>
      <c r="C363" s="15"/>
      <c r="D363" s="15"/>
      <c r="E363" s="15"/>
      <c r="F363" s="16"/>
      <c r="G363" s="15"/>
      <c r="H363" s="15"/>
      <c r="I363" s="15"/>
      <c r="J363" s="15"/>
      <c r="K363" s="15"/>
      <c r="L363" s="15"/>
      <c r="M363" s="15"/>
      <c r="N363" s="15"/>
      <c r="O363" s="16"/>
      <c r="P363" s="17"/>
      <c r="Q363" s="15"/>
    </row>
    <row r="364" spans="2:17" x14ac:dyDescent="0.4">
      <c r="B364" s="15"/>
      <c r="C364" s="15"/>
      <c r="D364" s="15"/>
      <c r="E364" s="15"/>
      <c r="F364" s="16"/>
      <c r="G364" s="15"/>
      <c r="H364" s="15"/>
      <c r="I364" s="15"/>
      <c r="J364" s="15"/>
      <c r="K364" s="15"/>
      <c r="L364" s="15"/>
      <c r="M364" s="15"/>
      <c r="N364" s="15"/>
      <c r="O364" s="16"/>
      <c r="P364" s="17"/>
      <c r="Q364" s="15"/>
    </row>
    <row r="365" spans="2:17" x14ac:dyDescent="0.4">
      <c r="B365" s="15"/>
      <c r="C365" s="15"/>
      <c r="D365" s="15"/>
      <c r="E365" s="15"/>
      <c r="F365" s="16"/>
      <c r="G365" s="15"/>
      <c r="H365" s="15"/>
      <c r="I365" s="15"/>
      <c r="J365" s="15"/>
      <c r="K365" s="15"/>
      <c r="L365" s="15"/>
      <c r="M365" s="15"/>
      <c r="N365" s="15"/>
      <c r="O365" s="16"/>
      <c r="P365" s="17"/>
      <c r="Q365" s="15"/>
    </row>
    <row r="366" spans="2:17" x14ac:dyDescent="0.4">
      <c r="B366" s="15"/>
      <c r="C366" s="15"/>
      <c r="D366" s="15"/>
      <c r="E366" s="15"/>
      <c r="F366" s="16"/>
      <c r="G366" s="15"/>
      <c r="H366" s="15"/>
      <c r="I366" s="15"/>
      <c r="J366" s="15"/>
      <c r="K366" s="15"/>
      <c r="L366" s="15"/>
      <c r="M366" s="15"/>
      <c r="N366" s="15"/>
      <c r="O366" s="16"/>
      <c r="P366" s="17"/>
      <c r="Q366" s="15"/>
    </row>
    <row r="367" spans="2:17" x14ac:dyDescent="0.4">
      <c r="B367" s="15"/>
      <c r="C367" s="15"/>
      <c r="D367" s="15"/>
      <c r="E367" s="15"/>
      <c r="F367" s="16"/>
      <c r="G367" s="15"/>
      <c r="H367" s="15"/>
      <c r="I367" s="15"/>
      <c r="J367" s="15"/>
      <c r="K367" s="15"/>
      <c r="L367" s="15"/>
      <c r="M367" s="15"/>
      <c r="N367" s="15"/>
      <c r="O367" s="16"/>
      <c r="P367" s="17"/>
      <c r="Q367" s="15"/>
    </row>
    <row r="368" spans="2:17" x14ac:dyDescent="0.4">
      <c r="B368" s="15"/>
      <c r="C368" s="15"/>
      <c r="D368" s="15"/>
      <c r="E368" s="15"/>
      <c r="F368" s="16"/>
      <c r="G368" s="15"/>
      <c r="H368" s="15"/>
      <c r="I368" s="15"/>
      <c r="J368" s="15"/>
      <c r="K368" s="15"/>
      <c r="L368" s="15"/>
      <c r="M368" s="15"/>
      <c r="N368" s="15"/>
      <c r="O368" s="16"/>
      <c r="P368" s="17"/>
      <c r="Q368" s="15"/>
    </row>
    <row r="369" spans="2:17" x14ac:dyDescent="0.4">
      <c r="B369" s="15"/>
      <c r="C369" s="15"/>
      <c r="D369" s="15"/>
      <c r="E369" s="15"/>
      <c r="F369" s="16"/>
      <c r="G369" s="15"/>
      <c r="H369" s="15"/>
      <c r="I369" s="15"/>
      <c r="J369" s="15"/>
      <c r="K369" s="15"/>
      <c r="L369" s="15"/>
      <c r="M369" s="15"/>
      <c r="N369" s="15"/>
      <c r="O369" s="16"/>
      <c r="P369" s="17"/>
      <c r="Q369" s="15"/>
    </row>
    <row r="370" spans="2:17" x14ac:dyDescent="0.4">
      <c r="B370" s="15"/>
      <c r="C370" s="15"/>
      <c r="D370" s="15"/>
      <c r="E370" s="15"/>
      <c r="F370" s="16"/>
      <c r="G370" s="15"/>
      <c r="H370" s="15"/>
      <c r="I370" s="15"/>
      <c r="J370" s="15"/>
      <c r="K370" s="15"/>
      <c r="L370" s="15"/>
      <c r="M370" s="15"/>
      <c r="N370" s="15"/>
      <c r="O370" s="16"/>
      <c r="P370" s="17"/>
      <c r="Q370" s="15"/>
    </row>
    <row r="371" spans="2:17" x14ac:dyDescent="0.4">
      <c r="B371" s="15"/>
      <c r="C371" s="15"/>
      <c r="D371" s="15"/>
      <c r="E371" s="15"/>
      <c r="F371" s="16"/>
      <c r="G371" s="15"/>
      <c r="H371" s="15"/>
      <c r="I371" s="15"/>
      <c r="J371" s="15"/>
      <c r="K371" s="15"/>
      <c r="L371" s="15"/>
      <c r="M371" s="15"/>
      <c r="N371" s="15"/>
      <c r="O371" s="16"/>
      <c r="P371" s="17"/>
      <c r="Q371" s="15"/>
    </row>
    <row r="372" spans="2:17" x14ac:dyDescent="0.4">
      <c r="B372" s="15"/>
      <c r="C372" s="15"/>
      <c r="D372" s="15"/>
      <c r="E372" s="15"/>
      <c r="F372" s="16"/>
      <c r="G372" s="15"/>
      <c r="H372" s="15"/>
      <c r="I372" s="15"/>
      <c r="J372" s="15"/>
      <c r="K372" s="15"/>
      <c r="L372" s="15"/>
      <c r="M372" s="15"/>
      <c r="N372" s="15"/>
      <c r="O372" s="16"/>
      <c r="P372" s="17"/>
      <c r="Q372" s="15"/>
    </row>
    <row r="373" spans="2:17" x14ac:dyDescent="0.4">
      <c r="B373" s="15"/>
      <c r="C373" s="15"/>
      <c r="D373" s="15"/>
      <c r="E373" s="15"/>
      <c r="F373" s="16"/>
      <c r="G373" s="15"/>
      <c r="H373" s="15"/>
      <c r="I373" s="15"/>
      <c r="J373" s="15"/>
      <c r="K373" s="15"/>
      <c r="L373" s="15"/>
      <c r="M373" s="15"/>
      <c r="N373" s="15"/>
      <c r="O373" s="16"/>
      <c r="P373" s="17"/>
      <c r="Q373" s="15"/>
    </row>
    <row r="374" spans="2:17" x14ac:dyDescent="0.4">
      <c r="B374" s="15"/>
      <c r="C374" s="15"/>
      <c r="D374" s="15"/>
      <c r="E374" s="15"/>
      <c r="F374" s="16"/>
      <c r="G374" s="15"/>
      <c r="H374" s="15"/>
      <c r="I374" s="15"/>
      <c r="J374" s="15"/>
      <c r="K374" s="15"/>
      <c r="L374" s="15"/>
      <c r="M374" s="15"/>
      <c r="N374" s="15"/>
      <c r="O374" s="16"/>
      <c r="P374" s="17"/>
      <c r="Q374" s="15"/>
    </row>
    <row r="375" spans="2:17" x14ac:dyDescent="0.4">
      <c r="B375" s="15"/>
      <c r="C375" s="15"/>
      <c r="D375" s="15"/>
      <c r="E375" s="15"/>
      <c r="F375" s="16"/>
      <c r="G375" s="15"/>
      <c r="H375" s="15"/>
      <c r="I375" s="15"/>
      <c r="J375" s="15"/>
      <c r="K375" s="15"/>
      <c r="L375" s="15"/>
      <c r="M375" s="15"/>
      <c r="N375" s="15"/>
      <c r="O375" s="16"/>
      <c r="P375" s="17"/>
      <c r="Q375" s="15"/>
    </row>
    <row r="376" spans="2:17" x14ac:dyDescent="0.4">
      <c r="B376" s="15"/>
      <c r="C376" s="15"/>
      <c r="D376" s="15"/>
      <c r="E376" s="15"/>
      <c r="F376" s="16"/>
      <c r="G376" s="15"/>
      <c r="H376" s="15"/>
      <c r="I376" s="15"/>
      <c r="J376" s="15"/>
      <c r="K376" s="15"/>
      <c r="L376" s="15"/>
      <c r="M376" s="15"/>
      <c r="N376" s="15"/>
      <c r="O376" s="16"/>
      <c r="P376" s="17"/>
      <c r="Q376" s="15"/>
    </row>
    <row r="377" spans="2:17" x14ac:dyDescent="0.4">
      <c r="B377" s="15"/>
      <c r="C377" s="15"/>
      <c r="D377" s="15"/>
      <c r="E377" s="15"/>
      <c r="F377" s="16"/>
      <c r="G377" s="15"/>
      <c r="H377" s="15"/>
      <c r="I377" s="15"/>
      <c r="J377" s="15"/>
      <c r="K377" s="15"/>
      <c r="L377" s="15"/>
      <c r="M377" s="15"/>
      <c r="N377" s="15"/>
      <c r="O377" s="16"/>
      <c r="P377" s="17"/>
      <c r="Q377" s="15"/>
    </row>
    <row r="378" spans="2:17" x14ac:dyDescent="0.4">
      <c r="B378" s="15"/>
      <c r="C378" s="15"/>
      <c r="D378" s="15"/>
      <c r="E378" s="15"/>
      <c r="F378" s="16"/>
      <c r="G378" s="15"/>
      <c r="H378" s="15"/>
      <c r="I378" s="15"/>
      <c r="J378" s="15"/>
      <c r="K378" s="15"/>
      <c r="L378" s="15"/>
      <c r="M378" s="15"/>
      <c r="N378" s="15"/>
      <c r="O378" s="16"/>
      <c r="P378" s="17"/>
      <c r="Q378" s="15"/>
    </row>
    <row r="379" spans="2:17" x14ac:dyDescent="0.4">
      <c r="B379" s="15"/>
      <c r="C379" s="15"/>
      <c r="D379" s="15"/>
      <c r="E379" s="15"/>
      <c r="F379" s="16"/>
      <c r="G379" s="15"/>
      <c r="H379" s="15"/>
      <c r="I379" s="15"/>
      <c r="J379" s="15"/>
      <c r="K379" s="15"/>
      <c r="L379" s="15"/>
      <c r="M379" s="15"/>
      <c r="N379" s="15"/>
      <c r="O379" s="16"/>
      <c r="P379" s="17"/>
      <c r="Q379" s="15"/>
    </row>
    <row r="380" spans="2:17" x14ac:dyDescent="0.4">
      <c r="B380" s="15"/>
      <c r="C380" s="15"/>
      <c r="D380" s="15"/>
      <c r="E380" s="15"/>
      <c r="F380" s="16"/>
      <c r="G380" s="15"/>
      <c r="H380" s="15"/>
      <c r="I380" s="15"/>
      <c r="J380" s="15"/>
      <c r="K380" s="15"/>
      <c r="L380" s="15"/>
      <c r="M380" s="15"/>
      <c r="N380" s="15"/>
      <c r="O380" s="16"/>
      <c r="P380" s="17"/>
      <c r="Q380" s="15"/>
    </row>
    <row r="381" spans="2:17" x14ac:dyDescent="0.4">
      <c r="B381" s="15"/>
      <c r="C381" s="15"/>
      <c r="D381" s="15"/>
      <c r="E381" s="15"/>
      <c r="F381" s="16"/>
      <c r="G381" s="15"/>
      <c r="H381" s="15"/>
      <c r="I381" s="15"/>
      <c r="J381" s="15"/>
      <c r="K381" s="15"/>
      <c r="L381" s="15"/>
      <c r="M381" s="15"/>
      <c r="N381" s="15"/>
      <c r="O381" s="16"/>
      <c r="P381" s="17"/>
      <c r="Q381" s="15"/>
    </row>
    <row r="382" spans="2:17" x14ac:dyDescent="0.4">
      <c r="B382" s="15"/>
      <c r="C382" s="15"/>
      <c r="D382" s="15"/>
      <c r="E382" s="15"/>
      <c r="F382" s="16"/>
      <c r="G382" s="15"/>
      <c r="H382" s="15"/>
      <c r="I382" s="15"/>
      <c r="J382" s="15"/>
      <c r="K382" s="15"/>
      <c r="L382" s="15"/>
      <c r="M382" s="15"/>
      <c r="N382" s="15"/>
      <c r="O382" s="16"/>
      <c r="P382" s="17"/>
      <c r="Q382" s="15"/>
    </row>
    <row r="383" spans="2:17" x14ac:dyDescent="0.4">
      <c r="B383" s="15"/>
      <c r="C383" s="15"/>
      <c r="D383" s="15"/>
      <c r="E383" s="15"/>
      <c r="F383" s="16"/>
      <c r="G383" s="15"/>
      <c r="H383" s="15"/>
      <c r="I383" s="15"/>
      <c r="J383" s="15"/>
      <c r="K383" s="15"/>
      <c r="L383" s="15"/>
      <c r="M383" s="15"/>
      <c r="N383" s="15"/>
      <c r="O383" s="16"/>
      <c r="P383" s="17"/>
      <c r="Q383" s="15"/>
    </row>
    <row r="384" spans="2:17" x14ac:dyDescent="0.4">
      <c r="B384" s="15"/>
      <c r="C384" s="15"/>
      <c r="D384" s="15"/>
      <c r="E384" s="15"/>
      <c r="F384" s="16"/>
      <c r="G384" s="15"/>
      <c r="H384" s="15"/>
      <c r="I384" s="15"/>
      <c r="J384" s="15"/>
      <c r="K384" s="15"/>
      <c r="L384" s="15"/>
      <c r="M384" s="15"/>
      <c r="N384" s="15"/>
      <c r="O384" s="16"/>
      <c r="P384" s="17"/>
      <c r="Q384" s="15"/>
    </row>
    <row r="385" spans="2:17" x14ac:dyDescent="0.4">
      <c r="B385" s="15"/>
      <c r="C385" s="15"/>
      <c r="D385" s="15"/>
      <c r="E385" s="15"/>
      <c r="F385" s="16"/>
      <c r="G385" s="15"/>
      <c r="H385" s="15"/>
      <c r="I385" s="15"/>
      <c r="J385" s="15"/>
      <c r="K385" s="15"/>
      <c r="L385" s="15"/>
      <c r="M385" s="15"/>
      <c r="N385" s="15"/>
      <c r="O385" s="16"/>
      <c r="P385" s="17"/>
      <c r="Q385" s="15"/>
    </row>
    <row r="386" spans="2:17" x14ac:dyDescent="0.4">
      <c r="B386" s="15"/>
      <c r="C386" s="15"/>
      <c r="D386" s="15"/>
      <c r="E386" s="15"/>
      <c r="F386" s="16"/>
      <c r="G386" s="15"/>
      <c r="H386" s="15"/>
      <c r="I386" s="15"/>
      <c r="J386" s="15"/>
      <c r="K386" s="15"/>
      <c r="L386" s="15"/>
      <c r="M386" s="15"/>
      <c r="N386" s="15"/>
      <c r="O386" s="16"/>
      <c r="P386" s="17"/>
      <c r="Q386" s="15"/>
    </row>
    <row r="387" spans="2:17" x14ac:dyDescent="0.4">
      <c r="B387" s="15"/>
      <c r="C387" s="15"/>
      <c r="D387" s="15"/>
      <c r="E387" s="15"/>
      <c r="F387" s="16"/>
      <c r="G387" s="15"/>
      <c r="H387" s="15"/>
      <c r="I387" s="15"/>
      <c r="J387" s="15"/>
      <c r="K387" s="15"/>
      <c r="L387" s="15"/>
      <c r="M387" s="15"/>
      <c r="N387" s="15"/>
      <c r="O387" s="16"/>
      <c r="P387" s="17"/>
      <c r="Q387" s="15"/>
    </row>
    <row r="388" spans="2:17" x14ac:dyDescent="0.4">
      <c r="B388" s="15"/>
      <c r="C388" s="15"/>
      <c r="D388" s="15"/>
      <c r="E388" s="15"/>
      <c r="F388" s="16"/>
      <c r="G388" s="15"/>
      <c r="H388" s="15"/>
      <c r="I388" s="15"/>
      <c r="J388" s="15"/>
      <c r="K388" s="15"/>
      <c r="L388" s="15"/>
      <c r="M388" s="15"/>
      <c r="N388" s="15"/>
      <c r="O388" s="16"/>
      <c r="P388" s="17"/>
      <c r="Q388" s="15"/>
    </row>
    <row r="389" spans="2:17" x14ac:dyDescent="0.4">
      <c r="B389" s="15"/>
      <c r="C389" s="15"/>
      <c r="D389" s="15"/>
      <c r="E389" s="15"/>
      <c r="F389" s="16"/>
      <c r="G389" s="15"/>
      <c r="H389" s="15"/>
      <c r="I389" s="15"/>
      <c r="J389" s="15"/>
      <c r="K389" s="15"/>
      <c r="L389" s="15"/>
      <c r="M389" s="15"/>
      <c r="N389" s="15"/>
      <c r="O389" s="16"/>
      <c r="P389" s="17"/>
      <c r="Q389" s="15"/>
    </row>
    <row r="390" spans="2:17" x14ac:dyDescent="0.4">
      <c r="B390" s="15"/>
      <c r="C390" s="15"/>
      <c r="D390" s="15"/>
      <c r="E390" s="15"/>
      <c r="F390" s="16"/>
      <c r="G390" s="15"/>
      <c r="H390" s="15"/>
      <c r="I390" s="15"/>
      <c r="J390" s="15"/>
      <c r="K390" s="15"/>
      <c r="L390" s="15"/>
      <c r="M390" s="15"/>
      <c r="N390" s="15"/>
      <c r="O390" s="16"/>
      <c r="P390" s="17"/>
      <c r="Q390" s="15"/>
    </row>
    <row r="391" spans="2:17" x14ac:dyDescent="0.4">
      <c r="B391" s="15"/>
      <c r="C391" s="15"/>
      <c r="D391" s="15"/>
      <c r="E391" s="15"/>
      <c r="F391" s="16"/>
      <c r="G391" s="15"/>
      <c r="H391" s="15"/>
      <c r="I391" s="15"/>
      <c r="J391" s="15"/>
      <c r="K391" s="15"/>
      <c r="L391" s="15"/>
      <c r="M391" s="15"/>
      <c r="N391" s="15"/>
      <c r="O391" s="16"/>
      <c r="P391" s="17"/>
      <c r="Q391" s="15"/>
    </row>
    <row r="392" spans="2:17" x14ac:dyDescent="0.4">
      <c r="B392" s="15"/>
      <c r="C392" s="15"/>
      <c r="D392" s="15"/>
      <c r="E392" s="15"/>
      <c r="F392" s="16"/>
      <c r="G392" s="15"/>
      <c r="H392" s="15"/>
      <c r="I392" s="15"/>
      <c r="J392" s="15"/>
      <c r="K392" s="15"/>
      <c r="L392" s="15"/>
      <c r="M392" s="15"/>
      <c r="N392" s="15"/>
      <c r="O392" s="16"/>
      <c r="P392" s="17"/>
      <c r="Q392" s="15"/>
    </row>
    <row r="393" spans="2:17" x14ac:dyDescent="0.4">
      <c r="B393" s="15"/>
      <c r="C393" s="15"/>
      <c r="D393" s="15"/>
      <c r="E393" s="15"/>
      <c r="F393" s="16"/>
      <c r="G393" s="15"/>
      <c r="H393" s="15"/>
      <c r="I393" s="15"/>
      <c r="J393" s="15"/>
      <c r="K393" s="15"/>
      <c r="L393" s="15"/>
      <c r="M393" s="15"/>
      <c r="N393" s="15"/>
      <c r="O393" s="16"/>
      <c r="P393" s="17"/>
      <c r="Q393" s="15"/>
    </row>
    <row r="394" spans="2:17" x14ac:dyDescent="0.4">
      <c r="B394" s="15"/>
      <c r="C394" s="15"/>
      <c r="D394" s="15"/>
      <c r="E394" s="15"/>
      <c r="F394" s="16"/>
      <c r="G394" s="15"/>
      <c r="H394" s="15"/>
      <c r="I394" s="15"/>
      <c r="J394" s="15"/>
      <c r="K394" s="15"/>
      <c r="L394" s="15"/>
      <c r="M394" s="15"/>
      <c r="N394" s="15"/>
      <c r="O394" s="16"/>
      <c r="P394" s="17"/>
      <c r="Q394" s="15"/>
    </row>
    <row r="395" spans="2:17" x14ac:dyDescent="0.4">
      <c r="B395" s="15"/>
      <c r="C395" s="15"/>
      <c r="D395" s="15"/>
      <c r="E395" s="15"/>
      <c r="F395" s="16"/>
      <c r="G395" s="15"/>
      <c r="H395" s="15"/>
      <c r="I395" s="15"/>
      <c r="J395" s="15"/>
      <c r="K395" s="15"/>
      <c r="L395" s="15"/>
      <c r="M395" s="15"/>
      <c r="N395" s="15"/>
      <c r="O395" s="16"/>
      <c r="P395" s="17"/>
      <c r="Q395" s="15"/>
    </row>
    <row r="396" spans="2:17" x14ac:dyDescent="0.4">
      <c r="B396" s="15"/>
      <c r="C396" s="15"/>
      <c r="D396" s="15"/>
      <c r="E396" s="15"/>
      <c r="F396" s="16"/>
      <c r="G396" s="15"/>
      <c r="H396" s="15"/>
      <c r="I396" s="15"/>
      <c r="J396" s="15"/>
      <c r="K396" s="15"/>
      <c r="L396" s="15"/>
      <c r="M396" s="15"/>
      <c r="N396" s="15"/>
      <c r="O396" s="16"/>
      <c r="P396" s="17"/>
      <c r="Q396" s="15"/>
    </row>
    <row r="397" spans="2:17" x14ac:dyDescent="0.4">
      <c r="B397" s="15"/>
      <c r="C397" s="15"/>
      <c r="D397" s="15"/>
      <c r="E397" s="15"/>
      <c r="F397" s="16"/>
      <c r="G397" s="15"/>
      <c r="H397" s="15"/>
      <c r="I397" s="15"/>
      <c r="J397" s="15"/>
      <c r="K397" s="15"/>
      <c r="L397" s="15"/>
      <c r="M397" s="15"/>
      <c r="N397" s="15"/>
      <c r="O397" s="16"/>
      <c r="P397" s="17"/>
      <c r="Q397" s="15"/>
    </row>
    <row r="398" spans="2:17" x14ac:dyDescent="0.4">
      <c r="B398" s="15"/>
      <c r="C398" s="15"/>
      <c r="D398" s="15"/>
      <c r="E398" s="15"/>
      <c r="F398" s="16"/>
      <c r="G398" s="15"/>
      <c r="H398" s="15"/>
      <c r="I398" s="15"/>
      <c r="J398" s="15"/>
      <c r="K398" s="15"/>
      <c r="L398" s="15"/>
      <c r="M398" s="15"/>
      <c r="N398" s="15"/>
      <c r="O398" s="16"/>
      <c r="P398" s="17"/>
      <c r="Q398" s="15"/>
    </row>
    <row r="399" spans="2:17" x14ac:dyDescent="0.4">
      <c r="B399" s="15"/>
      <c r="C399" s="15"/>
      <c r="D399" s="15"/>
      <c r="E399" s="15"/>
      <c r="F399" s="16"/>
      <c r="G399" s="15"/>
      <c r="H399" s="15"/>
      <c r="I399" s="15"/>
      <c r="J399" s="15"/>
      <c r="K399" s="15"/>
      <c r="L399" s="15"/>
      <c r="M399" s="15"/>
      <c r="N399" s="15"/>
      <c r="O399" s="16"/>
      <c r="P399" s="17"/>
      <c r="Q399" s="15"/>
    </row>
    <row r="400" spans="2:17" x14ac:dyDescent="0.4">
      <c r="B400" s="15"/>
      <c r="C400" s="15"/>
      <c r="D400" s="15"/>
      <c r="E400" s="15"/>
      <c r="F400" s="16"/>
      <c r="G400" s="15"/>
      <c r="H400" s="15"/>
      <c r="I400" s="15"/>
      <c r="J400" s="15"/>
      <c r="K400" s="15"/>
      <c r="L400" s="15"/>
      <c r="M400" s="15"/>
      <c r="N400" s="15"/>
      <c r="O400" s="16"/>
      <c r="P400" s="17"/>
      <c r="Q400" s="15"/>
    </row>
    <row r="401" spans="2:17" x14ac:dyDescent="0.4">
      <c r="B401" s="15"/>
      <c r="C401" s="15"/>
      <c r="D401" s="15"/>
      <c r="E401" s="15"/>
      <c r="F401" s="16"/>
      <c r="G401" s="15"/>
      <c r="H401" s="15"/>
      <c r="I401" s="15"/>
      <c r="J401" s="15"/>
      <c r="K401" s="15"/>
      <c r="L401" s="15"/>
      <c r="M401" s="15"/>
      <c r="N401" s="15"/>
      <c r="O401" s="16"/>
      <c r="P401" s="17"/>
      <c r="Q401" s="15"/>
    </row>
    <row r="402" spans="2:17" x14ac:dyDescent="0.4">
      <c r="B402" s="15"/>
      <c r="C402" s="15"/>
      <c r="D402" s="15"/>
      <c r="E402" s="15"/>
      <c r="F402" s="16"/>
      <c r="G402" s="15"/>
      <c r="H402" s="15"/>
      <c r="I402" s="15"/>
      <c r="J402" s="15"/>
      <c r="K402" s="15"/>
      <c r="L402" s="15"/>
      <c r="M402" s="15"/>
      <c r="N402" s="15"/>
      <c r="O402" s="16"/>
      <c r="P402" s="17"/>
      <c r="Q402" s="15"/>
    </row>
    <row r="403" spans="2:17" x14ac:dyDescent="0.4">
      <c r="B403" s="15"/>
      <c r="C403" s="15"/>
      <c r="D403" s="15"/>
      <c r="E403" s="15"/>
      <c r="F403" s="16"/>
      <c r="G403" s="15"/>
      <c r="H403" s="15"/>
      <c r="I403" s="15"/>
      <c r="J403" s="15"/>
      <c r="K403" s="15"/>
      <c r="L403" s="15"/>
      <c r="M403" s="15"/>
      <c r="N403" s="15"/>
      <c r="O403" s="16"/>
      <c r="P403" s="17"/>
      <c r="Q403" s="15"/>
    </row>
    <row r="404" spans="2:17" x14ac:dyDescent="0.4">
      <c r="B404" s="15"/>
      <c r="C404" s="15"/>
      <c r="D404" s="15"/>
      <c r="E404" s="15"/>
      <c r="F404" s="16"/>
      <c r="G404" s="15"/>
      <c r="H404" s="15"/>
      <c r="I404" s="15"/>
      <c r="J404" s="15"/>
      <c r="K404" s="15"/>
      <c r="L404" s="15"/>
      <c r="M404" s="15"/>
      <c r="N404" s="15"/>
      <c r="O404" s="16"/>
      <c r="P404" s="17"/>
      <c r="Q404" s="15"/>
    </row>
    <row r="405" spans="2:17" x14ac:dyDescent="0.4">
      <c r="B405" s="15"/>
      <c r="C405" s="15"/>
      <c r="D405" s="15"/>
      <c r="E405" s="15"/>
      <c r="F405" s="16"/>
      <c r="G405" s="15"/>
      <c r="H405" s="15"/>
      <c r="I405" s="15"/>
      <c r="J405" s="15"/>
      <c r="K405" s="15"/>
      <c r="L405" s="15"/>
      <c r="M405" s="15"/>
      <c r="N405" s="15"/>
      <c r="O405" s="16"/>
      <c r="P405" s="17"/>
      <c r="Q405" s="15"/>
    </row>
    <row r="406" spans="2:17" x14ac:dyDescent="0.4">
      <c r="B406" s="15"/>
      <c r="C406" s="15"/>
      <c r="D406" s="15"/>
      <c r="E406" s="15"/>
      <c r="F406" s="16"/>
      <c r="G406" s="15"/>
      <c r="H406" s="15"/>
      <c r="I406" s="15"/>
      <c r="J406" s="15"/>
      <c r="K406" s="15"/>
      <c r="L406" s="15"/>
      <c r="M406" s="15"/>
      <c r="N406" s="15"/>
      <c r="O406" s="16"/>
      <c r="P406" s="17"/>
      <c r="Q406" s="15"/>
    </row>
    <row r="407" spans="2:17" x14ac:dyDescent="0.4">
      <c r="B407" s="15"/>
      <c r="C407" s="15"/>
      <c r="D407" s="15"/>
      <c r="E407" s="15"/>
      <c r="F407" s="16"/>
      <c r="G407" s="15"/>
      <c r="H407" s="15"/>
      <c r="I407" s="15"/>
      <c r="J407" s="15"/>
      <c r="K407" s="15"/>
      <c r="L407" s="15"/>
      <c r="M407" s="15"/>
      <c r="N407" s="15"/>
      <c r="O407" s="16"/>
      <c r="P407" s="17"/>
      <c r="Q407" s="15"/>
    </row>
    <row r="408" spans="2:17" x14ac:dyDescent="0.4">
      <c r="B408" s="15"/>
      <c r="C408" s="15"/>
      <c r="D408" s="15"/>
      <c r="E408" s="15"/>
      <c r="F408" s="16"/>
      <c r="G408" s="15"/>
      <c r="H408" s="15"/>
      <c r="I408" s="15"/>
      <c r="J408" s="15"/>
      <c r="K408" s="15"/>
      <c r="L408" s="15"/>
      <c r="M408" s="15"/>
      <c r="N408" s="15"/>
      <c r="O408" s="16"/>
      <c r="P408" s="17"/>
      <c r="Q408" s="15"/>
    </row>
    <row r="409" spans="2:17" x14ac:dyDescent="0.4">
      <c r="B409" s="15"/>
      <c r="C409" s="15"/>
      <c r="D409" s="15"/>
      <c r="E409" s="15"/>
      <c r="F409" s="16"/>
      <c r="G409" s="15"/>
      <c r="H409" s="15"/>
      <c r="I409" s="15"/>
      <c r="J409" s="15"/>
      <c r="K409" s="15"/>
      <c r="L409" s="15"/>
      <c r="M409" s="15"/>
      <c r="N409" s="15"/>
      <c r="O409" s="16"/>
      <c r="P409" s="17"/>
      <c r="Q409" s="15"/>
    </row>
    <row r="410" spans="2:17" x14ac:dyDescent="0.4">
      <c r="B410" s="15"/>
      <c r="C410" s="15"/>
      <c r="D410" s="15"/>
      <c r="E410" s="15"/>
      <c r="F410" s="16"/>
      <c r="G410" s="15"/>
      <c r="H410" s="15"/>
      <c r="I410" s="15"/>
      <c r="J410" s="15"/>
      <c r="K410" s="15"/>
      <c r="L410" s="15"/>
      <c r="M410" s="15"/>
      <c r="N410" s="15"/>
      <c r="O410" s="16"/>
      <c r="P410" s="17"/>
      <c r="Q410" s="15"/>
    </row>
    <row r="411" spans="2:17" x14ac:dyDescent="0.4">
      <c r="B411" s="15"/>
      <c r="C411" s="15"/>
      <c r="D411" s="15"/>
      <c r="E411" s="15"/>
      <c r="F411" s="16"/>
      <c r="G411" s="15"/>
      <c r="H411" s="15"/>
      <c r="I411" s="15"/>
      <c r="J411" s="15"/>
      <c r="K411" s="15"/>
      <c r="L411" s="15"/>
      <c r="M411" s="15"/>
      <c r="N411" s="15"/>
      <c r="O411" s="16"/>
      <c r="P411" s="17"/>
      <c r="Q411" s="15"/>
    </row>
    <row r="412" spans="2:17" x14ac:dyDescent="0.4">
      <c r="B412" s="15"/>
      <c r="C412" s="15"/>
      <c r="D412" s="15"/>
      <c r="E412" s="15"/>
      <c r="F412" s="16"/>
      <c r="G412" s="15"/>
      <c r="H412" s="15"/>
      <c r="I412" s="15"/>
      <c r="J412" s="15"/>
      <c r="K412" s="15"/>
      <c r="L412" s="15"/>
      <c r="M412" s="15"/>
      <c r="N412" s="15"/>
      <c r="O412" s="16"/>
      <c r="P412" s="17"/>
      <c r="Q412" s="15"/>
    </row>
    <row r="413" spans="2:17" x14ac:dyDescent="0.4">
      <c r="B413" s="15"/>
      <c r="C413" s="15"/>
      <c r="D413" s="15"/>
      <c r="E413" s="15"/>
      <c r="F413" s="16"/>
      <c r="G413" s="15"/>
      <c r="H413" s="15"/>
      <c r="I413" s="15"/>
      <c r="J413" s="15"/>
      <c r="K413" s="15"/>
      <c r="L413" s="15"/>
      <c r="M413" s="15"/>
      <c r="N413" s="15"/>
      <c r="O413" s="16"/>
      <c r="P413" s="17"/>
      <c r="Q413" s="15"/>
    </row>
    <row r="414" spans="2:17" x14ac:dyDescent="0.4">
      <c r="B414" s="15"/>
      <c r="C414" s="15"/>
      <c r="D414" s="15"/>
      <c r="E414" s="15"/>
      <c r="F414" s="16"/>
      <c r="G414" s="15"/>
      <c r="H414" s="15"/>
      <c r="I414" s="15"/>
      <c r="J414" s="15"/>
      <c r="K414" s="15"/>
      <c r="L414" s="15"/>
      <c r="M414" s="15"/>
      <c r="N414" s="15"/>
      <c r="O414" s="16"/>
      <c r="P414" s="17"/>
      <c r="Q414" s="15"/>
    </row>
    <row r="415" spans="2:17" x14ac:dyDescent="0.4">
      <c r="B415" s="15"/>
      <c r="C415" s="15"/>
      <c r="D415" s="15"/>
      <c r="E415" s="15"/>
      <c r="F415" s="16"/>
      <c r="G415" s="15"/>
      <c r="H415" s="15"/>
      <c r="I415" s="15"/>
      <c r="J415" s="15"/>
      <c r="K415" s="15"/>
      <c r="L415" s="15"/>
      <c r="M415" s="15"/>
      <c r="N415" s="15"/>
      <c r="O415" s="16"/>
      <c r="P415" s="17"/>
      <c r="Q415" s="15"/>
    </row>
    <row r="416" spans="2:17" x14ac:dyDescent="0.4">
      <c r="B416" s="15"/>
      <c r="C416" s="15"/>
      <c r="D416" s="15"/>
      <c r="E416" s="15"/>
      <c r="F416" s="16"/>
      <c r="G416" s="15"/>
      <c r="H416" s="15"/>
      <c r="I416" s="15"/>
      <c r="J416" s="15"/>
      <c r="K416" s="15"/>
      <c r="L416" s="15"/>
      <c r="M416" s="15"/>
      <c r="N416" s="15"/>
      <c r="O416" s="16"/>
      <c r="P416" s="17"/>
      <c r="Q416" s="15"/>
    </row>
    <row r="417" spans="2:17" x14ac:dyDescent="0.4">
      <c r="B417" s="15"/>
      <c r="C417" s="15"/>
      <c r="D417" s="15"/>
      <c r="E417" s="15"/>
      <c r="F417" s="16"/>
      <c r="G417" s="15"/>
      <c r="H417" s="15"/>
      <c r="I417" s="15"/>
      <c r="J417" s="15"/>
      <c r="K417" s="15"/>
      <c r="L417" s="15"/>
      <c r="M417" s="15"/>
      <c r="N417" s="15"/>
      <c r="O417" s="16"/>
      <c r="P417" s="17"/>
      <c r="Q417" s="15"/>
    </row>
    <row r="418" spans="2:17" x14ac:dyDescent="0.4">
      <c r="B418" s="15"/>
      <c r="C418" s="15"/>
      <c r="D418" s="15"/>
      <c r="E418" s="15"/>
      <c r="F418" s="16"/>
      <c r="G418" s="15"/>
      <c r="H418" s="15"/>
      <c r="I418" s="15"/>
      <c r="J418" s="15"/>
      <c r="K418" s="15"/>
      <c r="L418" s="15"/>
      <c r="M418" s="15"/>
      <c r="N418" s="15"/>
      <c r="O418" s="16"/>
      <c r="P418" s="17"/>
      <c r="Q418" s="15"/>
    </row>
    <row r="419" spans="2:17" x14ac:dyDescent="0.4">
      <c r="B419" s="15"/>
      <c r="C419" s="15"/>
      <c r="D419" s="15"/>
      <c r="E419" s="15"/>
      <c r="F419" s="16"/>
      <c r="G419" s="15"/>
      <c r="H419" s="15"/>
      <c r="I419" s="15"/>
      <c r="J419" s="15"/>
      <c r="K419" s="15"/>
      <c r="L419" s="15"/>
      <c r="M419" s="15"/>
      <c r="N419" s="15"/>
      <c r="O419" s="16"/>
      <c r="P419" s="17"/>
      <c r="Q419" s="15"/>
    </row>
    <row r="420" spans="2:17" x14ac:dyDescent="0.4">
      <c r="B420" s="15"/>
      <c r="C420" s="15"/>
      <c r="D420" s="15"/>
      <c r="E420" s="15"/>
      <c r="F420" s="16"/>
      <c r="G420" s="15"/>
      <c r="H420" s="15"/>
      <c r="I420" s="15"/>
      <c r="J420" s="15"/>
      <c r="K420" s="15"/>
      <c r="L420" s="15"/>
      <c r="M420" s="15"/>
      <c r="N420" s="15"/>
      <c r="O420" s="16"/>
      <c r="P420" s="17"/>
      <c r="Q420" s="15"/>
    </row>
    <row r="421" spans="2:17" x14ac:dyDescent="0.4">
      <c r="B421" s="15"/>
      <c r="C421" s="15"/>
      <c r="D421" s="15"/>
      <c r="E421" s="15"/>
      <c r="F421" s="16"/>
      <c r="G421" s="15"/>
      <c r="H421" s="15"/>
      <c r="I421" s="15"/>
      <c r="J421" s="15"/>
      <c r="K421" s="15"/>
      <c r="L421" s="15"/>
      <c r="M421" s="15"/>
      <c r="N421" s="15"/>
      <c r="O421" s="16"/>
      <c r="P421" s="17"/>
      <c r="Q421" s="15"/>
    </row>
    <row r="422" spans="2:17" x14ac:dyDescent="0.4">
      <c r="B422" s="15"/>
      <c r="C422" s="15"/>
      <c r="D422" s="15"/>
      <c r="E422" s="15"/>
      <c r="F422" s="16"/>
      <c r="G422" s="15"/>
      <c r="H422" s="15"/>
      <c r="I422" s="15"/>
      <c r="J422" s="15"/>
      <c r="K422" s="15"/>
      <c r="L422" s="15"/>
      <c r="M422" s="15"/>
      <c r="N422" s="15"/>
      <c r="O422" s="16"/>
      <c r="P422" s="17"/>
      <c r="Q422" s="15"/>
    </row>
    <row r="423" spans="2:17" x14ac:dyDescent="0.4">
      <c r="B423" s="15"/>
      <c r="C423" s="15"/>
      <c r="D423" s="15"/>
      <c r="E423" s="15"/>
      <c r="F423" s="16"/>
      <c r="G423" s="15"/>
      <c r="H423" s="15"/>
      <c r="I423" s="15"/>
      <c r="J423" s="15"/>
      <c r="K423" s="15"/>
      <c r="L423" s="15"/>
      <c r="M423" s="15"/>
      <c r="N423" s="15"/>
      <c r="O423" s="16"/>
      <c r="P423" s="17"/>
      <c r="Q423" s="15"/>
    </row>
    <row r="424" spans="2:17" x14ac:dyDescent="0.4">
      <c r="B424" s="15"/>
      <c r="C424" s="15"/>
      <c r="D424" s="15"/>
      <c r="E424" s="15"/>
      <c r="F424" s="16"/>
      <c r="G424" s="15"/>
      <c r="H424" s="15"/>
      <c r="I424" s="15"/>
      <c r="J424" s="15"/>
      <c r="K424" s="15"/>
      <c r="L424" s="15"/>
      <c r="M424" s="15"/>
      <c r="N424" s="15"/>
      <c r="O424" s="16"/>
      <c r="P424" s="17"/>
      <c r="Q424" s="15"/>
    </row>
    <row r="425" spans="2:17" x14ac:dyDescent="0.4">
      <c r="B425" s="15"/>
      <c r="C425" s="15"/>
      <c r="D425" s="15"/>
      <c r="E425" s="15"/>
      <c r="F425" s="16"/>
      <c r="G425" s="15"/>
      <c r="H425" s="15"/>
      <c r="I425" s="15"/>
      <c r="J425" s="15"/>
      <c r="K425" s="15"/>
      <c r="L425" s="15"/>
      <c r="M425" s="15"/>
      <c r="N425" s="15"/>
      <c r="O425" s="16"/>
      <c r="P425" s="17"/>
      <c r="Q425" s="15"/>
    </row>
    <row r="426" spans="2:17" x14ac:dyDescent="0.4">
      <c r="B426" s="15"/>
      <c r="C426" s="15"/>
      <c r="D426" s="15"/>
      <c r="E426" s="15"/>
      <c r="F426" s="16"/>
      <c r="G426" s="15"/>
      <c r="H426" s="15"/>
      <c r="I426" s="15"/>
      <c r="J426" s="15"/>
      <c r="K426" s="15"/>
      <c r="L426" s="15"/>
      <c r="M426" s="15"/>
      <c r="N426" s="15"/>
      <c r="O426" s="16"/>
      <c r="P426" s="17"/>
      <c r="Q426" s="15"/>
    </row>
    <row r="427" spans="2:17" x14ac:dyDescent="0.4">
      <c r="B427" s="15"/>
      <c r="C427" s="15"/>
      <c r="D427" s="15"/>
      <c r="E427" s="15"/>
      <c r="F427" s="16"/>
      <c r="G427" s="15"/>
      <c r="H427" s="15"/>
      <c r="I427" s="15"/>
      <c r="J427" s="15"/>
      <c r="K427" s="15"/>
      <c r="L427" s="15"/>
      <c r="M427" s="15"/>
      <c r="N427" s="15"/>
      <c r="O427" s="16"/>
      <c r="P427" s="17"/>
      <c r="Q427" s="15"/>
    </row>
    <row r="428" spans="2:17" x14ac:dyDescent="0.4">
      <c r="B428" s="15"/>
      <c r="C428" s="15"/>
      <c r="D428" s="15"/>
      <c r="E428" s="15"/>
      <c r="F428" s="16"/>
      <c r="G428" s="15"/>
      <c r="H428" s="15"/>
      <c r="I428" s="15"/>
      <c r="J428" s="15"/>
      <c r="K428" s="15"/>
      <c r="L428" s="15"/>
      <c r="M428" s="15"/>
      <c r="N428" s="15"/>
      <c r="O428" s="16"/>
      <c r="P428" s="17"/>
      <c r="Q428" s="15"/>
    </row>
    <row r="429" spans="2:17" x14ac:dyDescent="0.4">
      <c r="B429" s="15"/>
      <c r="C429" s="15"/>
      <c r="D429" s="15"/>
      <c r="E429" s="15"/>
      <c r="F429" s="16"/>
      <c r="G429" s="15"/>
      <c r="H429" s="15"/>
      <c r="I429" s="15"/>
      <c r="J429" s="15"/>
      <c r="K429" s="15"/>
      <c r="L429" s="15"/>
      <c r="M429" s="15"/>
      <c r="N429" s="15"/>
      <c r="O429" s="16"/>
      <c r="P429" s="17"/>
      <c r="Q429" s="15"/>
    </row>
    <row r="430" spans="2:17" x14ac:dyDescent="0.4">
      <c r="B430" s="15"/>
      <c r="C430" s="15"/>
      <c r="D430" s="15"/>
      <c r="E430" s="15"/>
      <c r="F430" s="16"/>
      <c r="G430" s="15"/>
      <c r="H430" s="15"/>
      <c r="I430" s="15"/>
      <c r="J430" s="15"/>
      <c r="K430" s="15"/>
      <c r="L430" s="15"/>
      <c r="M430" s="15"/>
      <c r="N430" s="15"/>
      <c r="O430" s="16"/>
      <c r="P430" s="17"/>
      <c r="Q430" s="15"/>
    </row>
    <row r="431" spans="2:17" x14ac:dyDescent="0.4">
      <c r="B431" s="15"/>
      <c r="C431" s="15"/>
      <c r="D431" s="15"/>
      <c r="E431" s="15"/>
      <c r="F431" s="16"/>
      <c r="G431" s="15"/>
      <c r="H431" s="15"/>
      <c r="I431" s="15"/>
      <c r="J431" s="15"/>
      <c r="K431" s="15"/>
      <c r="L431" s="15"/>
      <c r="M431" s="15"/>
      <c r="N431" s="15"/>
      <c r="O431" s="16"/>
      <c r="P431" s="17"/>
      <c r="Q431" s="15"/>
    </row>
    <row r="432" spans="2:17" x14ac:dyDescent="0.4">
      <c r="B432" s="15"/>
      <c r="C432" s="15"/>
      <c r="D432" s="15"/>
      <c r="E432" s="15"/>
      <c r="F432" s="16"/>
      <c r="G432" s="15"/>
      <c r="H432" s="15"/>
      <c r="I432" s="15"/>
      <c r="J432" s="15"/>
      <c r="K432" s="15"/>
      <c r="L432" s="15"/>
      <c r="M432" s="15"/>
      <c r="N432" s="15"/>
      <c r="O432" s="16"/>
      <c r="P432" s="17"/>
      <c r="Q432" s="15"/>
    </row>
    <row r="433" spans="2:17" x14ac:dyDescent="0.4">
      <c r="B433" s="15"/>
      <c r="C433" s="15"/>
      <c r="D433" s="15"/>
      <c r="E433" s="15"/>
      <c r="F433" s="16"/>
      <c r="G433" s="15"/>
      <c r="H433" s="15"/>
      <c r="I433" s="15"/>
      <c r="J433" s="15"/>
      <c r="K433" s="15"/>
      <c r="L433" s="15"/>
      <c r="M433" s="15"/>
      <c r="N433" s="15"/>
      <c r="O433" s="16"/>
      <c r="P433" s="17"/>
      <c r="Q433" s="15"/>
    </row>
    <row r="434" spans="2:17" x14ac:dyDescent="0.4">
      <c r="B434" s="15"/>
      <c r="C434" s="15"/>
      <c r="D434" s="15"/>
      <c r="E434" s="15"/>
      <c r="F434" s="16"/>
      <c r="G434" s="15"/>
      <c r="H434" s="15"/>
      <c r="I434" s="15"/>
      <c r="J434" s="15"/>
      <c r="K434" s="15"/>
      <c r="L434" s="15"/>
      <c r="M434" s="15"/>
      <c r="N434" s="15"/>
      <c r="O434" s="16"/>
      <c r="P434" s="17"/>
      <c r="Q434" s="15"/>
    </row>
    <row r="435" spans="2:17" x14ac:dyDescent="0.4">
      <c r="B435" s="15"/>
      <c r="C435" s="15"/>
      <c r="D435" s="15"/>
      <c r="E435" s="15"/>
      <c r="F435" s="16"/>
      <c r="G435" s="15"/>
      <c r="H435" s="15"/>
      <c r="I435" s="15"/>
      <c r="J435" s="15"/>
      <c r="K435" s="15"/>
      <c r="L435" s="15"/>
      <c r="M435" s="15"/>
      <c r="N435" s="15"/>
      <c r="O435" s="16"/>
      <c r="P435" s="17"/>
      <c r="Q435" s="15"/>
    </row>
    <row r="436" spans="2:17" x14ac:dyDescent="0.4">
      <c r="B436" s="15"/>
      <c r="C436" s="15"/>
      <c r="D436" s="15"/>
      <c r="E436" s="15"/>
      <c r="F436" s="16"/>
      <c r="G436" s="15"/>
      <c r="H436" s="15"/>
      <c r="I436" s="15"/>
      <c r="J436" s="15"/>
      <c r="K436" s="15"/>
      <c r="L436" s="15"/>
      <c r="M436" s="15"/>
      <c r="N436" s="15"/>
      <c r="O436" s="16"/>
      <c r="P436" s="17"/>
      <c r="Q436" s="15"/>
    </row>
    <row r="437" spans="2:17" x14ac:dyDescent="0.4">
      <c r="B437" s="15"/>
      <c r="C437" s="15"/>
      <c r="D437" s="15"/>
      <c r="E437" s="15"/>
      <c r="F437" s="16"/>
      <c r="G437" s="15"/>
      <c r="H437" s="15"/>
      <c r="I437" s="15"/>
      <c r="J437" s="15"/>
      <c r="K437" s="15"/>
      <c r="L437" s="15"/>
      <c r="M437" s="15"/>
      <c r="N437" s="15"/>
      <c r="O437" s="16"/>
      <c r="P437" s="17"/>
      <c r="Q437" s="15"/>
    </row>
    <row r="438" spans="2:17" x14ac:dyDescent="0.4">
      <c r="B438" s="15"/>
      <c r="C438" s="15"/>
      <c r="D438" s="15"/>
      <c r="E438" s="15"/>
      <c r="F438" s="16"/>
      <c r="G438" s="15"/>
      <c r="H438" s="15"/>
      <c r="I438" s="15"/>
      <c r="J438" s="15"/>
      <c r="K438" s="15"/>
      <c r="L438" s="15"/>
      <c r="M438" s="15"/>
      <c r="N438" s="15"/>
      <c r="O438" s="16"/>
      <c r="P438" s="17"/>
      <c r="Q438" s="15"/>
    </row>
    <row r="439" spans="2:17" x14ac:dyDescent="0.4">
      <c r="B439" s="15"/>
      <c r="C439" s="15"/>
      <c r="D439" s="15"/>
      <c r="E439" s="15"/>
      <c r="F439" s="16"/>
      <c r="G439" s="15"/>
      <c r="H439" s="15"/>
      <c r="I439" s="15"/>
      <c r="J439" s="15"/>
      <c r="K439" s="15"/>
      <c r="L439" s="15"/>
      <c r="M439" s="15"/>
      <c r="N439" s="15"/>
      <c r="O439" s="16"/>
      <c r="P439" s="17"/>
      <c r="Q439" s="15"/>
    </row>
    <row r="440" spans="2:17" x14ac:dyDescent="0.4">
      <c r="B440" s="15"/>
      <c r="C440" s="15"/>
      <c r="D440" s="15"/>
      <c r="E440" s="15"/>
      <c r="F440" s="16"/>
      <c r="G440" s="15"/>
      <c r="H440" s="15"/>
      <c r="I440" s="15"/>
      <c r="J440" s="15"/>
      <c r="K440" s="15"/>
      <c r="L440" s="15"/>
      <c r="M440" s="15"/>
      <c r="N440" s="15"/>
      <c r="O440" s="16"/>
      <c r="P440" s="17"/>
      <c r="Q440" s="15"/>
    </row>
    <row r="441" spans="2:17" x14ac:dyDescent="0.4">
      <c r="B441" s="15"/>
      <c r="C441" s="15"/>
      <c r="D441" s="15"/>
      <c r="E441" s="15"/>
      <c r="F441" s="16"/>
      <c r="G441" s="15"/>
      <c r="H441" s="15"/>
      <c r="I441" s="15"/>
      <c r="J441" s="15"/>
      <c r="K441" s="15"/>
      <c r="L441" s="15"/>
      <c r="M441" s="15"/>
      <c r="N441" s="15"/>
      <c r="O441" s="16"/>
      <c r="P441" s="17"/>
      <c r="Q441" s="15"/>
    </row>
    <row r="442" spans="2:17" x14ac:dyDescent="0.4">
      <c r="B442" s="15"/>
      <c r="C442" s="15"/>
      <c r="D442" s="15"/>
      <c r="E442" s="15"/>
      <c r="F442" s="16"/>
      <c r="G442" s="15"/>
      <c r="H442" s="15"/>
      <c r="I442" s="15"/>
      <c r="J442" s="15"/>
      <c r="K442" s="15"/>
      <c r="L442" s="15"/>
      <c r="M442" s="15"/>
      <c r="N442" s="15"/>
      <c r="O442" s="16"/>
      <c r="P442" s="17"/>
      <c r="Q442" s="15"/>
    </row>
    <row r="443" spans="2:17" x14ac:dyDescent="0.4">
      <c r="B443" s="15"/>
      <c r="C443" s="15"/>
      <c r="D443" s="15"/>
      <c r="E443" s="15"/>
      <c r="F443" s="16"/>
      <c r="G443" s="15"/>
      <c r="H443" s="15"/>
      <c r="I443" s="15"/>
      <c r="J443" s="15"/>
      <c r="K443" s="15"/>
      <c r="L443" s="15"/>
      <c r="M443" s="15"/>
      <c r="N443" s="15"/>
      <c r="O443" s="16"/>
      <c r="P443" s="17"/>
      <c r="Q443" s="15"/>
    </row>
    <row r="444" spans="2:17" x14ac:dyDescent="0.4">
      <c r="B444" s="15"/>
      <c r="C444" s="15"/>
      <c r="D444" s="15"/>
      <c r="E444" s="15"/>
      <c r="F444" s="16"/>
      <c r="G444" s="15"/>
      <c r="H444" s="15"/>
      <c r="I444" s="15"/>
      <c r="J444" s="15"/>
      <c r="K444" s="15"/>
      <c r="L444" s="15"/>
      <c r="M444" s="15"/>
      <c r="N444" s="15"/>
      <c r="O444" s="16"/>
      <c r="P444" s="17"/>
      <c r="Q444" s="15"/>
    </row>
    <row r="445" spans="2:17" x14ac:dyDescent="0.4">
      <c r="B445" s="15"/>
      <c r="C445" s="15"/>
      <c r="D445" s="15"/>
      <c r="E445" s="15"/>
      <c r="F445" s="16"/>
      <c r="G445" s="15"/>
      <c r="H445" s="15"/>
      <c r="I445" s="15"/>
      <c r="J445" s="15"/>
      <c r="K445" s="15"/>
      <c r="L445" s="15"/>
      <c r="M445" s="15"/>
      <c r="N445" s="15"/>
      <c r="O445" s="16"/>
      <c r="P445" s="17"/>
      <c r="Q445" s="15"/>
    </row>
    <row r="446" spans="2:17" x14ac:dyDescent="0.4">
      <c r="B446" s="15"/>
      <c r="C446" s="15"/>
      <c r="D446" s="15"/>
      <c r="E446" s="15"/>
      <c r="F446" s="16"/>
      <c r="G446" s="15"/>
      <c r="H446" s="15"/>
      <c r="I446" s="15"/>
      <c r="J446" s="15"/>
      <c r="K446" s="15"/>
      <c r="L446" s="15"/>
      <c r="M446" s="15"/>
      <c r="N446" s="15"/>
      <c r="O446" s="16"/>
      <c r="P446" s="17"/>
      <c r="Q446" s="15"/>
    </row>
    <row r="447" spans="2:17" x14ac:dyDescent="0.4">
      <c r="B447" s="15"/>
      <c r="C447" s="15"/>
      <c r="D447" s="15"/>
      <c r="E447" s="15"/>
      <c r="F447" s="16"/>
      <c r="G447" s="15"/>
      <c r="H447" s="15"/>
      <c r="I447" s="15"/>
      <c r="J447" s="15"/>
      <c r="K447" s="15"/>
      <c r="L447" s="15"/>
      <c r="M447" s="15"/>
      <c r="N447" s="15"/>
      <c r="O447" s="16"/>
      <c r="P447" s="17"/>
      <c r="Q447" s="15"/>
    </row>
    <row r="448" spans="2:17" x14ac:dyDescent="0.4">
      <c r="B448" s="15"/>
      <c r="C448" s="15"/>
      <c r="D448" s="15"/>
      <c r="E448" s="15"/>
      <c r="F448" s="16"/>
      <c r="G448" s="15"/>
      <c r="H448" s="15"/>
      <c r="I448" s="15"/>
      <c r="J448" s="15"/>
      <c r="K448" s="15"/>
      <c r="L448" s="15"/>
      <c r="M448" s="15"/>
      <c r="N448" s="15"/>
      <c r="O448" s="16"/>
      <c r="P448" s="17"/>
      <c r="Q448" s="15"/>
    </row>
    <row r="449" spans="2:17" x14ac:dyDescent="0.4">
      <c r="B449" s="15"/>
      <c r="C449" s="15"/>
      <c r="D449" s="15"/>
      <c r="E449" s="15"/>
      <c r="F449" s="16"/>
      <c r="G449" s="15"/>
      <c r="H449" s="15"/>
      <c r="I449" s="15"/>
      <c r="J449" s="15"/>
      <c r="K449" s="15"/>
      <c r="L449" s="15"/>
      <c r="M449" s="15"/>
      <c r="N449" s="15"/>
      <c r="O449" s="16"/>
      <c r="P449" s="17"/>
      <c r="Q449" s="15"/>
    </row>
    <row r="450" spans="2:17" x14ac:dyDescent="0.4">
      <c r="B450" s="15"/>
      <c r="C450" s="15"/>
      <c r="D450" s="15"/>
      <c r="E450" s="15"/>
      <c r="F450" s="16"/>
      <c r="G450" s="15"/>
      <c r="H450" s="15"/>
      <c r="I450" s="15"/>
      <c r="J450" s="15"/>
      <c r="K450" s="15"/>
      <c r="L450" s="15"/>
      <c r="M450" s="15"/>
      <c r="N450" s="15"/>
      <c r="O450" s="16"/>
      <c r="P450" s="17"/>
      <c r="Q450" s="15"/>
    </row>
    <row r="451" spans="2:17" x14ac:dyDescent="0.4">
      <c r="B451" s="15"/>
      <c r="C451" s="15"/>
      <c r="D451" s="15"/>
      <c r="E451" s="15"/>
      <c r="F451" s="16"/>
      <c r="G451" s="15"/>
      <c r="H451" s="15"/>
      <c r="I451" s="15"/>
      <c r="J451" s="15"/>
      <c r="K451" s="15"/>
      <c r="L451" s="15"/>
      <c r="M451" s="15"/>
      <c r="N451" s="15"/>
      <c r="O451" s="16"/>
      <c r="P451" s="17"/>
      <c r="Q451" s="15"/>
    </row>
    <row r="452" spans="2:17" x14ac:dyDescent="0.4">
      <c r="B452" s="15"/>
      <c r="C452" s="15"/>
      <c r="D452" s="15"/>
      <c r="E452" s="15"/>
      <c r="F452" s="16"/>
      <c r="G452" s="15"/>
      <c r="H452" s="15"/>
      <c r="I452" s="15"/>
      <c r="J452" s="15"/>
      <c r="K452" s="15"/>
      <c r="L452" s="15"/>
      <c r="M452" s="15"/>
      <c r="N452" s="15"/>
      <c r="O452" s="16"/>
      <c r="P452" s="17"/>
      <c r="Q452" s="15"/>
    </row>
    <row r="453" spans="2:17" x14ac:dyDescent="0.4">
      <c r="B453" s="15"/>
      <c r="C453" s="15"/>
      <c r="D453" s="15"/>
      <c r="E453" s="15"/>
      <c r="F453" s="16"/>
      <c r="G453" s="15"/>
      <c r="H453" s="15"/>
      <c r="I453" s="15"/>
      <c r="J453" s="15"/>
      <c r="K453" s="15"/>
      <c r="L453" s="15"/>
      <c r="M453" s="15"/>
      <c r="N453" s="15"/>
      <c r="O453" s="16"/>
      <c r="P453" s="17"/>
      <c r="Q453" s="15"/>
    </row>
    <row r="454" spans="2:17" x14ac:dyDescent="0.4">
      <c r="B454" s="15"/>
      <c r="C454" s="15"/>
      <c r="D454" s="15"/>
      <c r="E454" s="15"/>
      <c r="F454" s="16"/>
      <c r="G454" s="15"/>
      <c r="H454" s="15"/>
      <c r="I454" s="15"/>
      <c r="J454" s="15"/>
      <c r="K454" s="15"/>
      <c r="L454" s="15"/>
      <c r="M454" s="15"/>
      <c r="N454" s="15"/>
      <c r="O454" s="16"/>
      <c r="P454" s="17"/>
      <c r="Q454" s="15"/>
    </row>
    <row r="455" spans="2:17" x14ac:dyDescent="0.4">
      <c r="B455" s="15"/>
      <c r="C455" s="15"/>
      <c r="D455" s="15"/>
      <c r="E455" s="15"/>
      <c r="F455" s="16"/>
      <c r="G455" s="15"/>
      <c r="H455" s="15"/>
      <c r="I455" s="15"/>
      <c r="J455" s="15"/>
      <c r="K455" s="15"/>
      <c r="L455" s="15"/>
      <c r="M455" s="15"/>
      <c r="N455" s="15"/>
      <c r="O455" s="16"/>
      <c r="P455" s="17"/>
      <c r="Q455" s="15"/>
    </row>
    <row r="456" spans="2:17" x14ac:dyDescent="0.4">
      <c r="B456" s="15"/>
      <c r="C456" s="15"/>
      <c r="D456" s="15"/>
      <c r="E456" s="15"/>
      <c r="F456" s="16"/>
      <c r="G456" s="15"/>
      <c r="H456" s="15"/>
      <c r="I456" s="15"/>
      <c r="J456" s="15"/>
      <c r="K456" s="15"/>
      <c r="L456" s="15"/>
      <c r="M456" s="15"/>
      <c r="N456" s="15"/>
      <c r="O456" s="16"/>
      <c r="P456" s="17"/>
      <c r="Q456" s="15"/>
    </row>
    <row r="457" spans="2:17" x14ac:dyDescent="0.4">
      <c r="B457" s="15"/>
      <c r="C457" s="15"/>
      <c r="D457" s="15"/>
      <c r="E457" s="15"/>
      <c r="F457" s="16"/>
      <c r="G457" s="15"/>
      <c r="H457" s="15"/>
      <c r="I457" s="15"/>
      <c r="J457" s="15"/>
      <c r="K457" s="15"/>
      <c r="L457" s="15"/>
      <c r="M457" s="15"/>
      <c r="N457" s="15"/>
      <c r="O457" s="16"/>
      <c r="P457" s="17"/>
      <c r="Q457" s="15"/>
    </row>
    <row r="458" spans="2:17" x14ac:dyDescent="0.4">
      <c r="B458" s="15"/>
      <c r="C458" s="15"/>
      <c r="D458" s="15"/>
      <c r="E458" s="15"/>
      <c r="F458" s="16"/>
      <c r="G458" s="15"/>
      <c r="H458" s="15"/>
      <c r="I458" s="15"/>
      <c r="J458" s="15"/>
      <c r="K458" s="15"/>
      <c r="L458" s="15"/>
      <c r="M458" s="15"/>
      <c r="N458" s="15"/>
      <c r="O458" s="16"/>
      <c r="P458" s="17"/>
      <c r="Q458" s="15"/>
    </row>
    <row r="459" spans="2:17" x14ac:dyDescent="0.4">
      <c r="B459" s="15"/>
      <c r="C459" s="15"/>
      <c r="D459" s="15"/>
      <c r="E459" s="15"/>
      <c r="F459" s="16"/>
      <c r="G459" s="15"/>
      <c r="H459" s="15"/>
      <c r="I459" s="15"/>
      <c r="J459" s="15"/>
      <c r="K459" s="15"/>
      <c r="L459" s="15"/>
      <c r="M459" s="15"/>
      <c r="N459" s="15"/>
      <c r="O459" s="16"/>
      <c r="P459" s="17"/>
      <c r="Q459" s="15"/>
    </row>
    <row r="460" spans="2:17" x14ac:dyDescent="0.4">
      <c r="B460" s="15"/>
      <c r="C460" s="15"/>
      <c r="D460" s="15"/>
      <c r="E460" s="15"/>
      <c r="F460" s="16"/>
      <c r="G460" s="15"/>
      <c r="H460" s="15"/>
      <c r="I460" s="15"/>
      <c r="J460" s="15"/>
      <c r="K460" s="15"/>
      <c r="L460" s="15"/>
      <c r="M460" s="15"/>
      <c r="N460" s="15"/>
      <c r="O460" s="16"/>
      <c r="P460" s="17"/>
      <c r="Q460" s="15"/>
    </row>
    <row r="461" spans="2:17" x14ac:dyDescent="0.4">
      <c r="B461" s="15"/>
      <c r="C461" s="15"/>
      <c r="D461" s="15"/>
      <c r="E461" s="15"/>
      <c r="F461" s="16"/>
      <c r="G461" s="15"/>
      <c r="H461" s="15"/>
      <c r="I461" s="15"/>
      <c r="J461" s="15"/>
      <c r="K461" s="15"/>
      <c r="L461" s="15"/>
      <c r="M461" s="15"/>
      <c r="N461" s="15"/>
      <c r="O461" s="16"/>
      <c r="P461" s="17"/>
      <c r="Q461" s="15"/>
    </row>
    <row r="462" spans="2:17" x14ac:dyDescent="0.4">
      <c r="B462" s="15"/>
      <c r="C462" s="15"/>
      <c r="D462" s="15"/>
      <c r="E462" s="15"/>
      <c r="F462" s="16"/>
      <c r="G462" s="15"/>
      <c r="H462" s="15"/>
      <c r="I462" s="15"/>
      <c r="J462" s="15"/>
      <c r="K462" s="15"/>
      <c r="L462" s="15"/>
      <c r="M462" s="15"/>
      <c r="N462" s="15"/>
      <c r="O462" s="16"/>
      <c r="P462" s="17"/>
      <c r="Q462" s="15"/>
    </row>
    <row r="463" spans="2:17" x14ac:dyDescent="0.4">
      <c r="B463" s="15"/>
      <c r="C463" s="15"/>
      <c r="D463" s="15"/>
      <c r="E463" s="15"/>
      <c r="F463" s="16"/>
      <c r="G463" s="15"/>
      <c r="H463" s="15"/>
      <c r="I463" s="15"/>
      <c r="J463" s="15"/>
      <c r="K463" s="15"/>
      <c r="L463" s="15"/>
      <c r="M463" s="15"/>
      <c r="N463" s="15"/>
      <c r="O463" s="16"/>
      <c r="P463" s="17"/>
      <c r="Q463" s="15"/>
    </row>
    <row r="464" spans="2:17" x14ac:dyDescent="0.4">
      <c r="B464" s="15"/>
      <c r="C464" s="15"/>
      <c r="D464" s="15"/>
      <c r="E464" s="15"/>
      <c r="F464" s="16"/>
      <c r="G464" s="15"/>
      <c r="H464" s="15"/>
      <c r="I464" s="15"/>
      <c r="J464" s="15"/>
      <c r="K464" s="15"/>
      <c r="L464" s="15"/>
      <c r="M464" s="15"/>
      <c r="N464" s="15"/>
      <c r="O464" s="16"/>
      <c r="P464" s="17"/>
      <c r="Q464" s="15"/>
    </row>
    <row r="465" spans="2:17" x14ac:dyDescent="0.4">
      <c r="B465" s="15"/>
      <c r="C465" s="15"/>
      <c r="D465" s="15"/>
      <c r="E465" s="15"/>
      <c r="F465" s="16"/>
      <c r="G465" s="15"/>
      <c r="H465" s="15"/>
      <c r="I465" s="15"/>
      <c r="J465" s="15"/>
      <c r="K465" s="15"/>
      <c r="L465" s="15"/>
      <c r="M465" s="15"/>
      <c r="N465" s="15"/>
      <c r="O465" s="16"/>
      <c r="P465" s="17"/>
      <c r="Q465" s="15"/>
    </row>
    <row r="466" spans="2:17" x14ac:dyDescent="0.4">
      <c r="B466" s="15"/>
      <c r="C466" s="15"/>
      <c r="D466" s="15"/>
      <c r="E466" s="15"/>
      <c r="F466" s="16"/>
      <c r="G466" s="15"/>
      <c r="H466" s="15"/>
      <c r="I466" s="15"/>
      <c r="J466" s="15"/>
      <c r="K466" s="15"/>
      <c r="L466" s="15"/>
      <c r="M466" s="15"/>
      <c r="N466" s="15"/>
      <c r="O466" s="16"/>
      <c r="P466" s="17"/>
      <c r="Q466" s="15"/>
    </row>
    <row r="467" spans="2:17" x14ac:dyDescent="0.4">
      <c r="B467" s="15"/>
      <c r="C467" s="15"/>
      <c r="D467" s="15"/>
      <c r="E467" s="15"/>
      <c r="F467" s="16"/>
      <c r="G467" s="15"/>
      <c r="H467" s="15"/>
      <c r="I467" s="15"/>
      <c r="J467" s="15"/>
      <c r="K467" s="15"/>
      <c r="L467" s="15"/>
      <c r="M467" s="15"/>
      <c r="N467" s="15"/>
      <c r="O467" s="16"/>
      <c r="P467" s="17"/>
      <c r="Q467" s="15"/>
    </row>
    <row r="468" spans="2:17" x14ac:dyDescent="0.4">
      <c r="B468" s="15"/>
      <c r="C468" s="15"/>
      <c r="D468" s="15"/>
      <c r="E468" s="15"/>
      <c r="F468" s="16"/>
      <c r="G468" s="15"/>
      <c r="H468" s="15"/>
      <c r="I468" s="15"/>
      <c r="J468" s="15"/>
      <c r="K468" s="15"/>
      <c r="L468" s="15"/>
      <c r="M468" s="15"/>
      <c r="N468" s="15"/>
      <c r="O468" s="16"/>
      <c r="P468" s="17"/>
      <c r="Q468" s="15"/>
    </row>
    <row r="469" spans="2:17" x14ac:dyDescent="0.4">
      <c r="B469" s="15"/>
      <c r="C469" s="15"/>
      <c r="D469" s="15"/>
      <c r="E469" s="15"/>
      <c r="F469" s="16"/>
      <c r="G469" s="15"/>
      <c r="H469" s="15"/>
      <c r="I469" s="15"/>
      <c r="J469" s="15"/>
      <c r="K469" s="15"/>
      <c r="L469" s="15"/>
      <c r="M469" s="15"/>
      <c r="N469" s="15"/>
      <c r="O469" s="16"/>
      <c r="P469" s="17"/>
      <c r="Q469" s="15"/>
    </row>
    <row r="470" spans="2:17" x14ac:dyDescent="0.4">
      <c r="B470" s="15"/>
      <c r="C470" s="15"/>
      <c r="D470" s="15"/>
      <c r="E470" s="15"/>
      <c r="F470" s="16"/>
      <c r="G470" s="15"/>
      <c r="H470" s="15"/>
      <c r="I470" s="15"/>
      <c r="J470" s="15"/>
      <c r="K470" s="15"/>
      <c r="L470" s="15"/>
      <c r="M470" s="15"/>
      <c r="N470" s="15"/>
      <c r="O470" s="16"/>
      <c r="P470" s="17"/>
      <c r="Q470" s="15"/>
    </row>
    <row r="471" spans="2:17" x14ac:dyDescent="0.4">
      <c r="B471" s="15"/>
      <c r="C471" s="15"/>
      <c r="D471" s="15"/>
      <c r="E471" s="15"/>
      <c r="F471" s="16"/>
      <c r="G471" s="15"/>
      <c r="H471" s="15"/>
      <c r="I471" s="15"/>
      <c r="J471" s="15"/>
      <c r="K471" s="15"/>
      <c r="L471" s="15"/>
      <c r="M471" s="15"/>
      <c r="N471" s="15"/>
      <c r="O471" s="16"/>
      <c r="P471" s="17"/>
      <c r="Q471" s="15"/>
    </row>
    <row r="472" spans="2:17" x14ac:dyDescent="0.4">
      <c r="B472" s="15"/>
      <c r="C472" s="15"/>
      <c r="D472" s="15"/>
      <c r="E472" s="15"/>
      <c r="F472" s="16"/>
      <c r="G472" s="15"/>
      <c r="H472" s="15"/>
      <c r="I472" s="15"/>
      <c r="J472" s="15"/>
      <c r="K472" s="15"/>
      <c r="L472" s="15"/>
      <c r="M472" s="15"/>
      <c r="N472" s="15"/>
      <c r="O472" s="16"/>
      <c r="P472" s="17"/>
      <c r="Q472" s="15"/>
    </row>
    <row r="473" spans="2:17" x14ac:dyDescent="0.4">
      <c r="B473" s="15"/>
      <c r="C473" s="15"/>
      <c r="D473" s="15"/>
      <c r="E473" s="15"/>
      <c r="F473" s="16"/>
      <c r="G473" s="15"/>
      <c r="H473" s="15"/>
      <c r="I473" s="15"/>
      <c r="J473" s="15"/>
      <c r="K473" s="15"/>
      <c r="L473" s="15"/>
      <c r="M473" s="15"/>
      <c r="N473" s="15"/>
      <c r="O473" s="16"/>
      <c r="P473" s="17"/>
      <c r="Q473" s="15"/>
    </row>
    <row r="474" spans="2:17" x14ac:dyDescent="0.4">
      <c r="B474" s="15"/>
      <c r="C474" s="15"/>
      <c r="D474" s="15"/>
      <c r="E474" s="15"/>
      <c r="F474" s="16"/>
      <c r="G474" s="15"/>
      <c r="H474" s="15"/>
      <c r="I474" s="15"/>
      <c r="J474" s="15"/>
      <c r="K474" s="15"/>
      <c r="L474" s="15"/>
      <c r="M474" s="15"/>
      <c r="N474" s="15"/>
      <c r="O474" s="16"/>
      <c r="P474" s="17"/>
      <c r="Q474" s="15"/>
    </row>
    <row r="475" spans="2:17" x14ac:dyDescent="0.4">
      <c r="B475" s="15"/>
      <c r="C475" s="15"/>
      <c r="D475" s="15"/>
      <c r="E475" s="15"/>
      <c r="F475" s="16"/>
      <c r="G475" s="15"/>
      <c r="H475" s="15"/>
      <c r="I475" s="15"/>
      <c r="J475" s="15"/>
      <c r="K475" s="15"/>
      <c r="L475" s="15"/>
      <c r="M475" s="15"/>
      <c r="N475" s="15"/>
      <c r="O475" s="16"/>
      <c r="P475" s="17"/>
      <c r="Q475" s="15"/>
    </row>
    <row r="476" spans="2:17" x14ac:dyDescent="0.4">
      <c r="B476" s="15"/>
      <c r="C476" s="15"/>
      <c r="D476" s="15"/>
      <c r="E476" s="15"/>
      <c r="F476" s="16"/>
      <c r="G476" s="15"/>
      <c r="H476" s="15"/>
      <c r="I476" s="15"/>
      <c r="J476" s="15"/>
      <c r="K476" s="15"/>
      <c r="L476" s="15"/>
      <c r="M476" s="15"/>
      <c r="N476" s="15"/>
      <c r="O476" s="16"/>
      <c r="P476" s="17"/>
      <c r="Q476" s="15"/>
    </row>
    <row r="477" spans="2:17" x14ac:dyDescent="0.4">
      <c r="B477" s="15"/>
      <c r="C477" s="15"/>
      <c r="D477" s="15"/>
      <c r="E477" s="15"/>
      <c r="F477" s="16"/>
      <c r="G477" s="15"/>
      <c r="H477" s="15"/>
      <c r="I477" s="15"/>
      <c r="J477" s="15"/>
      <c r="K477" s="15"/>
      <c r="L477" s="15"/>
      <c r="M477" s="15"/>
      <c r="N477" s="15"/>
      <c r="O477" s="16"/>
      <c r="P477" s="17"/>
      <c r="Q477" s="15"/>
    </row>
    <row r="478" spans="2:17" x14ac:dyDescent="0.4">
      <c r="B478" s="15"/>
      <c r="C478" s="15"/>
      <c r="D478" s="15"/>
      <c r="E478" s="15"/>
      <c r="F478" s="16"/>
      <c r="G478" s="15"/>
      <c r="H478" s="15"/>
      <c r="I478" s="15"/>
      <c r="J478" s="15"/>
      <c r="K478" s="15"/>
      <c r="L478" s="15"/>
      <c r="M478" s="15"/>
      <c r="N478" s="15"/>
      <c r="O478" s="16"/>
      <c r="P478" s="17"/>
      <c r="Q478" s="15"/>
    </row>
    <row r="479" spans="2:17" x14ac:dyDescent="0.4">
      <c r="B479" s="15"/>
      <c r="C479" s="15"/>
      <c r="D479" s="15"/>
      <c r="E479" s="15"/>
      <c r="F479" s="16"/>
      <c r="G479" s="15"/>
      <c r="H479" s="15"/>
      <c r="I479" s="15"/>
      <c r="J479" s="15"/>
      <c r="K479" s="15"/>
      <c r="L479" s="15"/>
      <c r="M479" s="15"/>
      <c r="N479" s="15"/>
      <c r="O479" s="16"/>
      <c r="P479" s="17"/>
      <c r="Q479" s="15"/>
    </row>
    <row r="480" spans="2:17" x14ac:dyDescent="0.4">
      <c r="B480" s="15"/>
      <c r="C480" s="15"/>
      <c r="D480" s="15"/>
      <c r="E480" s="15"/>
      <c r="F480" s="16"/>
      <c r="G480" s="15"/>
      <c r="H480" s="15"/>
      <c r="I480" s="15"/>
      <c r="J480" s="15"/>
      <c r="K480" s="15"/>
      <c r="L480" s="15"/>
      <c r="M480" s="15"/>
      <c r="N480" s="15"/>
      <c r="O480" s="16"/>
      <c r="P480" s="17"/>
      <c r="Q480" s="15"/>
    </row>
    <row r="481" spans="2:17" x14ac:dyDescent="0.4">
      <c r="B481" s="15"/>
      <c r="C481" s="15"/>
      <c r="D481" s="15"/>
      <c r="E481" s="15"/>
      <c r="F481" s="16"/>
      <c r="G481" s="15"/>
      <c r="H481" s="15"/>
      <c r="I481" s="15"/>
      <c r="J481" s="15"/>
      <c r="K481" s="15"/>
      <c r="L481" s="15"/>
      <c r="M481" s="15"/>
      <c r="N481" s="15"/>
      <c r="O481" s="16"/>
      <c r="P481" s="17"/>
      <c r="Q481" s="15"/>
    </row>
    <row r="482" spans="2:17" x14ac:dyDescent="0.4">
      <c r="B482" s="15"/>
      <c r="C482" s="15"/>
      <c r="D482" s="15"/>
      <c r="E482" s="15"/>
      <c r="F482" s="16"/>
      <c r="G482" s="15"/>
      <c r="H482" s="15"/>
      <c r="I482" s="15"/>
      <c r="J482" s="15"/>
      <c r="K482" s="15"/>
      <c r="L482" s="15"/>
      <c r="M482" s="15"/>
      <c r="N482" s="15"/>
      <c r="O482" s="16"/>
      <c r="P482" s="17"/>
      <c r="Q482" s="15"/>
    </row>
    <row r="483" spans="2:17" x14ac:dyDescent="0.4">
      <c r="B483" s="15"/>
      <c r="C483" s="15"/>
      <c r="D483" s="15"/>
      <c r="E483" s="15"/>
      <c r="F483" s="16"/>
      <c r="G483" s="15"/>
      <c r="H483" s="15"/>
      <c r="I483" s="15"/>
      <c r="J483" s="15"/>
      <c r="K483" s="15"/>
      <c r="L483" s="15"/>
      <c r="M483" s="15"/>
      <c r="N483" s="15"/>
      <c r="O483" s="16"/>
      <c r="P483" s="17"/>
      <c r="Q483" s="15"/>
    </row>
    <row r="484" spans="2:17" x14ac:dyDescent="0.4">
      <c r="B484" s="15"/>
      <c r="C484" s="15"/>
      <c r="D484" s="15"/>
      <c r="E484" s="15"/>
      <c r="F484" s="16"/>
      <c r="G484" s="15"/>
      <c r="H484" s="15"/>
      <c r="I484" s="15"/>
      <c r="J484" s="15"/>
      <c r="K484" s="15"/>
      <c r="L484" s="15"/>
      <c r="M484" s="15"/>
      <c r="N484" s="15"/>
      <c r="O484" s="16"/>
      <c r="P484" s="17"/>
      <c r="Q484" s="15"/>
    </row>
    <row r="485" spans="2:17" x14ac:dyDescent="0.4">
      <c r="B485" s="15"/>
      <c r="C485" s="15"/>
      <c r="D485" s="15"/>
      <c r="E485" s="15"/>
      <c r="F485" s="16"/>
      <c r="G485" s="15"/>
      <c r="H485" s="15"/>
      <c r="I485" s="15"/>
      <c r="J485" s="15"/>
      <c r="K485" s="15"/>
      <c r="L485" s="15"/>
      <c r="M485" s="15"/>
      <c r="N485" s="15"/>
      <c r="O485" s="16"/>
      <c r="P485" s="17"/>
      <c r="Q485" s="15"/>
    </row>
    <row r="486" spans="2:17" x14ac:dyDescent="0.4">
      <c r="B486" s="15"/>
      <c r="C486" s="15"/>
      <c r="D486" s="15"/>
      <c r="E486" s="15"/>
      <c r="F486" s="16"/>
      <c r="G486" s="15"/>
      <c r="H486" s="15"/>
      <c r="I486" s="15"/>
      <c r="J486" s="15"/>
      <c r="K486" s="15"/>
      <c r="L486" s="15"/>
      <c r="M486" s="15"/>
      <c r="N486" s="15"/>
      <c r="O486" s="16"/>
      <c r="P486" s="17"/>
      <c r="Q486" s="15"/>
    </row>
    <row r="487" spans="2:17" x14ac:dyDescent="0.4">
      <c r="B487" s="15"/>
      <c r="C487" s="15"/>
      <c r="D487" s="15"/>
      <c r="E487" s="15"/>
      <c r="F487" s="16"/>
      <c r="G487" s="15"/>
      <c r="H487" s="15"/>
      <c r="I487" s="15"/>
      <c r="J487" s="15"/>
      <c r="K487" s="15"/>
      <c r="L487" s="15"/>
      <c r="M487" s="15"/>
      <c r="N487" s="15"/>
      <c r="O487" s="16"/>
      <c r="P487" s="17"/>
      <c r="Q487" s="15"/>
    </row>
    <row r="488" spans="2:17" x14ac:dyDescent="0.4">
      <c r="B488" s="15"/>
      <c r="C488" s="15"/>
      <c r="D488" s="15"/>
      <c r="E488" s="15"/>
      <c r="F488" s="16"/>
      <c r="G488" s="15"/>
      <c r="H488" s="15"/>
      <c r="I488" s="15"/>
      <c r="J488" s="15"/>
      <c r="K488" s="15"/>
      <c r="L488" s="15"/>
      <c r="M488" s="15"/>
      <c r="N488" s="15"/>
      <c r="O488" s="16"/>
      <c r="P488" s="17"/>
      <c r="Q488" s="15"/>
    </row>
    <row r="489" spans="2:17" x14ac:dyDescent="0.4">
      <c r="B489" s="15"/>
      <c r="C489" s="15"/>
      <c r="D489" s="15"/>
      <c r="E489" s="15"/>
      <c r="F489" s="16"/>
      <c r="G489" s="15"/>
      <c r="H489" s="15"/>
      <c r="I489" s="15"/>
      <c r="J489" s="15"/>
      <c r="K489" s="15"/>
      <c r="L489" s="15"/>
      <c r="M489" s="15"/>
      <c r="N489" s="15"/>
      <c r="O489" s="16"/>
      <c r="P489" s="17"/>
      <c r="Q489" s="15"/>
    </row>
    <row r="490" spans="2:17" x14ac:dyDescent="0.4">
      <c r="B490" s="15"/>
      <c r="C490" s="15"/>
      <c r="D490" s="15"/>
      <c r="E490" s="15"/>
      <c r="F490" s="16"/>
      <c r="G490" s="15"/>
      <c r="H490" s="15"/>
      <c r="I490" s="15"/>
      <c r="J490" s="15"/>
      <c r="K490" s="15"/>
      <c r="L490" s="15"/>
      <c r="M490" s="15"/>
      <c r="N490" s="15"/>
      <c r="O490" s="16"/>
      <c r="P490" s="17"/>
      <c r="Q490" s="15"/>
    </row>
    <row r="491" spans="2:17" x14ac:dyDescent="0.4">
      <c r="B491" s="15"/>
      <c r="C491" s="15"/>
      <c r="D491" s="15"/>
      <c r="E491" s="15"/>
      <c r="F491" s="16"/>
      <c r="G491" s="15"/>
      <c r="H491" s="15"/>
      <c r="I491" s="15"/>
      <c r="J491" s="15"/>
      <c r="K491" s="15"/>
      <c r="L491" s="15"/>
      <c r="M491" s="15"/>
      <c r="N491" s="15"/>
      <c r="O491" s="16"/>
      <c r="P491" s="17"/>
      <c r="Q491" s="15"/>
    </row>
    <row r="492" spans="2:17" x14ac:dyDescent="0.4">
      <c r="B492" s="15"/>
      <c r="C492" s="15"/>
      <c r="D492" s="15"/>
      <c r="E492" s="15"/>
      <c r="F492" s="16"/>
      <c r="G492" s="15"/>
      <c r="H492" s="15"/>
      <c r="I492" s="15"/>
      <c r="J492" s="15"/>
      <c r="K492" s="15"/>
      <c r="L492" s="15"/>
      <c r="M492" s="15"/>
      <c r="N492" s="15"/>
      <c r="O492" s="16"/>
      <c r="P492" s="17"/>
      <c r="Q492" s="15"/>
    </row>
    <row r="493" spans="2:17" x14ac:dyDescent="0.4">
      <c r="B493" s="15"/>
      <c r="C493" s="15"/>
      <c r="D493" s="15"/>
      <c r="E493" s="15"/>
      <c r="F493" s="16"/>
      <c r="G493" s="15"/>
      <c r="H493" s="15"/>
      <c r="I493" s="15"/>
      <c r="J493" s="15"/>
      <c r="K493" s="15"/>
      <c r="L493" s="15"/>
      <c r="M493" s="15"/>
      <c r="N493" s="15"/>
      <c r="O493" s="16"/>
      <c r="P493" s="17"/>
      <c r="Q493" s="15"/>
    </row>
    <row r="494" spans="2:17" x14ac:dyDescent="0.4">
      <c r="B494" s="15"/>
      <c r="C494" s="15"/>
      <c r="D494" s="15"/>
      <c r="E494" s="15"/>
      <c r="F494" s="16"/>
      <c r="G494" s="15"/>
      <c r="H494" s="15"/>
      <c r="I494" s="15"/>
      <c r="J494" s="15"/>
      <c r="K494" s="15"/>
      <c r="L494" s="15"/>
      <c r="M494" s="15"/>
      <c r="N494" s="15"/>
      <c r="O494" s="16"/>
      <c r="P494" s="17"/>
      <c r="Q494" s="15"/>
    </row>
    <row r="495" spans="2:17" x14ac:dyDescent="0.4">
      <c r="B495" s="15"/>
      <c r="C495" s="15"/>
      <c r="D495" s="15"/>
      <c r="E495" s="15"/>
      <c r="F495" s="16"/>
      <c r="G495" s="15"/>
      <c r="H495" s="15"/>
      <c r="I495" s="15"/>
      <c r="J495" s="15"/>
      <c r="K495" s="15"/>
      <c r="L495" s="15"/>
      <c r="M495" s="15"/>
      <c r="N495" s="15"/>
      <c r="O495" s="16"/>
      <c r="P495" s="17"/>
      <c r="Q495" s="15"/>
    </row>
    <row r="496" spans="2:17" x14ac:dyDescent="0.4">
      <c r="B496" s="15"/>
      <c r="C496" s="15"/>
      <c r="D496" s="15"/>
      <c r="E496" s="15"/>
      <c r="F496" s="16"/>
      <c r="G496" s="15"/>
      <c r="H496" s="15"/>
      <c r="I496" s="15"/>
      <c r="J496" s="15"/>
      <c r="K496" s="15"/>
      <c r="L496" s="15"/>
      <c r="M496" s="15"/>
      <c r="N496" s="15"/>
      <c r="O496" s="16"/>
      <c r="P496" s="17"/>
      <c r="Q496" s="15"/>
    </row>
    <row r="497" spans="2:17" x14ac:dyDescent="0.4">
      <c r="B497" s="15"/>
      <c r="C497" s="15"/>
      <c r="D497" s="15"/>
      <c r="E497" s="15"/>
      <c r="F497" s="16"/>
      <c r="G497" s="15"/>
      <c r="H497" s="15"/>
      <c r="I497" s="15"/>
      <c r="J497" s="15"/>
      <c r="K497" s="15"/>
      <c r="L497" s="15"/>
      <c r="M497" s="15"/>
      <c r="N497" s="15"/>
      <c r="O497" s="16"/>
      <c r="P497" s="17"/>
      <c r="Q497" s="15"/>
    </row>
    <row r="498" spans="2:17" x14ac:dyDescent="0.4">
      <c r="B498" s="15"/>
      <c r="C498" s="15"/>
      <c r="D498" s="15"/>
      <c r="E498" s="15"/>
      <c r="F498" s="16"/>
      <c r="G498" s="15"/>
      <c r="H498" s="15"/>
      <c r="I498" s="15"/>
      <c r="J498" s="15"/>
      <c r="K498" s="15"/>
      <c r="L498" s="15"/>
      <c r="M498" s="15"/>
      <c r="N498" s="15"/>
      <c r="O498" s="16"/>
      <c r="P498" s="17"/>
      <c r="Q498" s="15"/>
    </row>
    <row r="499" spans="2:17" x14ac:dyDescent="0.4">
      <c r="B499" s="15"/>
      <c r="C499" s="15"/>
      <c r="D499" s="15"/>
      <c r="E499" s="15"/>
      <c r="F499" s="16"/>
      <c r="G499" s="15"/>
      <c r="H499" s="15"/>
      <c r="I499" s="15"/>
      <c r="J499" s="15"/>
      <c r="K499" s="15"/>
      <c r="L499" s="15"/>
      <c r="M499" s="15"/>
      <c r="N499" s="15"/>
      <c r="O499" s="16"/>
      <c r="P499" s="17"/>
      <c r="Q499" s="15"/>
    </row>
    <row r="500" spans="2:17" x14ac:dyDescent="0.4">
      <c r="B500" s="15"/>
      <c r="C500" s="15"/>
      <c r="D500" s="15"/>
      <c r="E500" s="15"/>
      <c r="F500" s="16"/>
      <c r="G500" s="15"/>
      <c r="H500" s="15"/>
      <c r="I500" s="15"/>
      <c r="J500" s="15"/>
      <c r="K500" s="15"/>
      <c r="L500" s="15"/>
      <c r="M500" s="15"/>
      <c r="N500" s="15"/>
      <c r="O500" s="16"/>
      <c r="P500" s="17"/>
      <c r="Q500" s="15"/>
    </row>
    <row r="501" spans="2:17" x14ac:dyDescent="0.4">
      <c r="B501" s="15"/>
      <c r="C501" s="15"/>
      <c r="D501" s="15"/>
      <c r="E501" s="15"/>
      <c r="F501" s="16"/>
      <c r="G501" s="15"/>
      <c r="H501" s="15"/>
      <c r="I501" s="15"/>
      <c r="J501" s="15"/>
      <c r="K501" s="15"/>
      <c r="L501" s="15"/>
      <c r="M501" s="15"/>
      <c r="N501" s="15"/>
      <c r="O501" s="16"/>
      <c r="P501" s="17"/>
      <c r="Q501" s="15"/>
    </row>
    <row r="502" spans="2:17" x14ac:dyDescent="0.4">
      <c r="B502" s="15"/>
      <c r="C502" s="15"/>
      <c r="D502" s="15"/>
      <c r="E502" s="15"/>
      <c r="F502" s="16"/>
      <c r="G502" s="15"/>
      <c r="H502" s="15"/>
      <c r="I502" s="15"/>
      <c r="J502" s="15"/>
      <c r="K502" s="15"/>
      <c r="L502" s="15"/>
      <c r="M502" s="15"/>
      <c r="N502" s="15"/>
      <c r="O502" s="16"/>
      <c r="P502" s="17"/>
      <c r="Q502" s="15"/>
    </row>
    <row r="503" spans="2:17" x14ac:dyDescent="0.4">
      <c r="B503" s="15"/>
      <c r="C503" s="15"/>
      <c r="D503" s="15"/>
      <c r="E503" s="15"/>
      <c r="F503" s="16"/>
      <c r="G503" s="15"/>
      <c r="H503" s="15"/>
      <c r="I503" s="15"/>
      <c r="J503" s="15"/>
      <c r="K503" s="15"/>
      <c r="L503" s="15"/>
      <c r="M503" s="15"/>
      <c r="N503" s="15"/>
      <c r="O503" s="16"/>
      <c r="P503" s="17"/>
      <c r="Q503" s="15"/>
    </row>
    <row r="504" spans="2:17" x14ac:dyDescent="0.4">
      <c r="B504" s="15"/>
      <c r="C504" s="15"/>
      <c r="D504" s="15"/>
      <c r="E504" s="15"/>
      <c r="F504" s="16"/>
      <c r="G504" s="15"/>
      <c r="H504" s="15"/>
      <c r="I504" s="15"/>
      <c r="J504" s="15"/>
      <c r="K504" s="15"/>
      <c r="L504" s="15"/>
      <c r="M504" s="15"/>
      <c r="N504" s="15"/>
      <c r="O504" s="16"/>
      <c r="P504" s="17"/>
      <c r="Q504" s="15"/>
    </row>
    <row r="505" spans="2:17" x14ac:dyDescent="0.4">
      <c r="B505" s="15"/>
      <c r="C505" s="15"/>
      <c r="D505" s="15"/>
      <c r="E505" s="15"/>
      <c r="F505" s="16"/>
      <c r="G505" s="15"/>
      <c r="H505" s="15"/>
      <c r="I505" s="15"/>
      <c r="J505" s="15"/>
      <c r="K505" s="15"/>
      <c r="L505" s="15"/>
      <c r="M505" s="15"/>
      <c r="N505" s="15"/>
      <c r="O505" s="16"/>
      <c r="P505" s="17"/>
      <c r="Q505" s="15"/>
    </row>
    <row r="506" spans="2:17" x14ac:dyDescent="0.4">
      <c r="B506" s="15"/>
      <c r="C506" s="15"/>
      <c r="D506" s="15"/>
      <c r="E506" s="15"/>
      <c r="F506" s="16"/>
      <c r="G506" s="15"/>
      <c r="H506" s="15"/>
      <c r="I506" s="15"/>
      <c r="J506" s="15"/>
      <c r="K506" s="15"/>
      <c r="L506" s="15"/>
      <c r="M506" s="15"/>
      <c r="N506" s="15"/>
      <c r="O506" s="16"/>
      <c r="P506" s="17"/>
      <c r="Q506" s="15"/>
    </row>
    <row r="507" spans="2:17" x14ac:dyDescent="0.4">
      <c r="B507" s="15"/>
      <c r="C507" s="15"/>
      <c r="D507" s="15"/>
      <c r="E507" s="15"/>
      <c r="F507" s="16"/>
      <c r="G507" s="15"/>
      <c r="H507" s="15"/>
      <c r="I507" s="15"/>
      <c r="J507" s="15"/>
      <c r="K507" s="15"/>
      <c r="L507" s="15"/>
      <c r="M507" s="15"/>
      <c r="N507" s="15"/>
      <c r="O507" s="16"/>
      <c r="P507" s="17"/>
      <c r="Q507" s="15"/>
    </row>
    <row r="508" spans="2:17" x14ac:dyDescent="0.4">
      <c r="B508" s="15"/>
      <c r="C508" s="15"/>
      <c r="D508" s="15"/>
      <c r="E508" s="15"/>
      <c r="F508" s="16"/>
      <c r="G508" s="15"/>
      <c r="H508" s="15"/>
      <c r="I508" s="15"/>
      <c r="J508" s="15"/>
      <c r="K508" s="15"/>
      <c r="L508" s="15"/>
      <c r="M508" s="15"/>
      <c r="N508" s="15"/>
      <c r="O508" s="16"/>
      <c r="P508" s="17"/>
      <c r="Q508" s="15"/>
    </row>
    <row r="509" spans="2:17" x14ac:dyDescent="0.4">
      <c r="B509" s="15"/>
      <c r="C509" s="15"/>
      <c r="D509" s="15"/>
      <c r="E509" s="15"/>
      <c r="F509" s="16"/>
      <c r="G509" s="15"/>
      <c r="H509" s="15"/>
      <c r="I509" s="15"/>
      <c r="J509" s="15"/>
      <c r="K509" s="15"/>
      <c r="L509" s="15"/>
      <c r="M509" s="15"/>
      <c r="N509" s="15"/>
      <c r="O509" s="16"/>
      <c r="P509" s="17"/>
      <c r="Q509" s="15"/>
    </row>
    <row r="510" spans="2:17" x14ac:dyDescent="0.4">
      <c r="B510" s="15"/>
      <c r="C510" s="15"/>
      <c r="D510" s="15"/>
      <c r="E510" s="15"/>
      <c r="F510" s="16"/>
      <c r="G510" s="15"/>
      <c r="H510" s="15"/>
      <c r="I510" s="15"/>
      <c r="J510" s="15"/>
      <c r="K510" s="15"/>
      <c r="L510" s="15"/>
      <c r="M510" s="15"/>
      <c r="N510" s="15"/>
      <c r="O510" s="16"/>
      <c r="P510" s="17"/>
      <c r="Q510" s="15"/>
    </row>
    <row r="511" spans="2:17" x14ac:dyDescent="0.4">
      <c r="B511" s="15"/>
      <c r="C511" s="15"/>
      <c r="D511" s="15"/>
      <c r="E511" s="15"/>
      <c r="F511" s="16"/>
      <c r="G511" s="15"/>
      <c r="H511" s="15"/>
      <c r="I511" s="15"/>
      <c r="J511" s="15"/>
      <c r="K511" s="15"/>
      <c r="L511" s="15"/>
      <c r="M511" s="15"/>
      <c r="N511" s="15"/>
      <c r="O511" s="16"/>
      <c r="P511" s="17"/>
      <c r="Q511" s="15"/>
    </row>
    <row r="512" spans="2:17" x14ac:dyDescent="0.4">
      <c r="B512" s="15"/>
      <c r="C512" s="15"/>
      <c r="D512" s="15"/>
      <c r="E512" s="15"/>
      <c r="F512" s="16"/>
      <c r="G512" s="15"/>
      <c r="H512" s="15"/>
      <c r="I512" s="15"/>
      <c r="J512" s="15"/>
      <c r="K512" s="15"/>
      <c r="L512" s="15"/>
      <c r="M512" s="15"/>
      <c r="N512" s="15"/>
      <c r="O512" s="16"/>
      <c r="P512" s="17"/>
      <c r="Q512" s="15"/>
    </row>
    <row r="513" spans="2:17" x14ac:dyDescent="0.4">
      <c r="B513" s="15"/>
      <c r="C513" s="15"/>
      <c r="D513" s="15"/>
      <c r="E513" s="15"/>
      <c r="F513" s="16"/>
      <c r="G513" s="15"/>
      <c r="H513" s="15"/>
      <c r="I513" s="15"/>
      <c r="J513" s="15"/>
      <c r="K513" s="15"/>
      <c r="L513" s="15"/>
      <c r="M513" s="15"/>
      <c r="N513" s="15"/>
      <c r="O513" s="16"/>
      <c r="P513" s="17"/>
      <c r="Q513" s="15"/>
    </row>
    <row r="514" spans="2:17" x14ac:dyDescent="0.4">
      <c r="B514" s="15"/>
      <c r="C514" s="15"/>
      <c r="D514" s="15"/>
      <c r="E514" s="15"/>
      <c r="F514" s="16"/>
      <c r="G514" s="15"/>
      <c r="H514" s="15"/>
      <c r="I514" s="15"/>
      <c r="J514" s="15"/>
      <c r="K514" s="15"/>
      <c r="L514" s="15"/>
      <c r="M514" s="15"/>
      <c r="N514" s="15"/>
      <c r="O514" s="16"/>
      <c r="P514" s="17"/>
      <c r="Q514" s="15"/>
    </row>
    <row r="515" spans="2:17" x14ac:dyDescent="0.4">
      <c r="B515" s="15"/>
      <c r="C515" s="15"/>
      <c r="D515" s="15"/>
      <c r="E515" s="15"/>
      <c r="F515" s="16"/>
      <c r="G515" s="15"/>
      <c r="H515" s="15"/>
      <c r="I515" s="15"/>
      <c r="J515" s="15"/>
      <c r="K515" s="15"/>
      <c r="L515" s="15"/>
      <c r="M515" s="15"/>
      <c r="N515" s="15"/>
      <c r="O515" s="16"/>
      <c r="P515" s="17"/>
      <c r="Q515" s="15"/>
    </row>
    <row r="516" spans="2:17" x14ac:dyDescent="0.4">
      <c r="B516" s="15"/>
      <c r="C516" s="15"/>
      <c r="D516" s="15"/>
      <c r="E516" s="15"/>
      <c r="F516" s="16"/>
      <c r="G516" s="15"/>
      <c r="H516" s="15"/>
      <c r="I516" s="15"/>
      <c r="J516" s="15"/>
      <c r="K516" s="15"/>
      <c r="L516" s="15"/>
      <c r="M516" s="15"/>
      <c r="N516" s="15"/>
      <c r="O516" s="16"/>
      <c r="P516" s="17"/>
      <c r="Q516" s="15"/>
    </row>
    <row r="517" spans="2:17" x14ac:dyDescent="0.4">
      <c r="B517" s="15"/>
      <c r="C517" s="15"/>
      <c r="D517" s="15"/>
      <c r="E517" s="15"/>
      <c r="F517" s="16"/>
      <c r="G517" s="15"/>
      <c r="H517" s="15"/>
      <c r="I517" s="15"/>
      <c r="J517" s="15"/>
      <c r="K517" s="15"/>
      <c r="L517" s="15"/>
      <c r="M517" s="15"/>
      <c r="N517" s="15"/>
      <c r="O517" s="16"/>
      <c r="P517" s="17"/>
      <c r="Q517" s="15"/>
    </row>
    <row r="518" spans="2:17" x14ac:dyDescent="0.4">
      <c r="B518" s="15"/>
      <c r="C518" s="15"/>
      <c r="D518" s="15"/>
      <c r="E518" s="15"/>
      <c r="F518" s="16"/>
      <c r="G518" s="15"/>
      <c r="H518" s="15"/>
      <c r="I518" s="15"/>
      <c r="J518" s="15"/>
      <c r="K518" s="15"/>
      <c r="L518" s="15"/>
      <c r="M518" s="15"/>
      <c r="N518" s="15"/>
      <c r="O518" s="16"/>
      <c r="P518" s="17"/>
      <c r="Q518" s="15"/>
    </row>
    <row r="519" spans="2:17" x14ac:dyDescent="0.4">
      <c r="B519" s="15"/>
      <c r="C519" s="15"/>
      <c r="D519" s="15"/>
      <c r="E519" s="15"/>
      <c r="F519" s="16"/>
      <c r="G519" s="15"/>
      <c r="H519" s="15"/>
      <c r="I519" s="15"/>
      <c r="J519" s="15"/>
      <c r="K519" s="15"/>
      <c r="L519" s="15"/>
      <c r="M519" s="15"/>
      <c r="N519" s="15"/>
      <c r="O519" s="16"/>
      <c r="P519" s="17"/>
      <c r="Q519" s="15"/>
    </row>
    <row r="520" spans="2:17" x14ac:dyDescent="0.4">
      <c r="B520" s="15"/>
      <c r="C520" s="15"/>
      <c r="D520" s="15"/>
      <c r="E520" s="15"/>
      <c r="F520" s="16"/>
      <c r="G520" s="15"/>
      <c r="H520" s="15"/>
      <c r="I520" s="15"/>
      <c r="J520" s="15"/>
      <c r="K520" s="15"/>
      <c r="L520" s="15"/>
      <c r="M520" s="15"/>
      <c r="N520" s="15"/>
      <c r="O520" s="16"/>
      <c r="P520" s="17"/>
      <c r="Q520" s="15"/>
    </row>
    <row r="521" spans="2:17" x14ac:dyDescent="0.4">
      <c r="B521" s="15"/>
      <c r="C521" s="15"/>
      <c r="D521" s="15"/>
      <c r="E521" s="15"/>
      <c r="F521" s="16"/>
      <c r="G521" s="15"/>
      <c r="H521" s="15"/>
      <c r="I521" s="15"/>
      <c r="J521" s="15"/>
      <c r="K521" s="15"/>
      <c r="L521" s="15"/>
      <c r="M521" s="15"/>
      <c r="N521" s="15"/>
      <c r="O521" s="16"/>
      <c r="P521" s="17"/>
      <c r="Q521" s="15"/>
    </row>
    <row r="522" spans="2:17" x14ac:dyDescent="0.4">
      <c r="B522" s="15"/>
      <c r="C522" s="15"/>
      <c r="D522" s="15"/>
      <c r="E522" s="15"/>
      <c r="F522" s="16"/>
      <c r="G522" s="15"/>
      <c r="H522" s="15"/>
      <c r="I522" s="15"/>
      <c r="J522" s="15"/>
      <c r="K522" s="15"/>
      <c r="L522" s="15"/>
      <c r="M522" s="15"/>
      <c r="N522" s="15"/>
      <c r="O522" s="16"/>
      <c r="P522" s="17"/>
      <c r="Q522" s="15"/>
    </row>
    <row r="523" spans="2:17" x14ac:dyDescent="0.4">
      <c r="B523" s="15"/>
      <c r="C523" s="15"/>
      <c r="D523" s="15"/>
      <c r="E523" s="15"/>
      <c r="F523" s="16"/>
      <c r="G523" s="15"/>
      <c r="H523" s="15"/>
      <c r="I523" s="15"/>
      <c r="J523" s="15"/>
      <c r="K523" s="15"/>
      <c r="L523" s="15"/>
      <c r="M523" s="15"/>
      <c r="N523" s="15"/>
      <c r="O523" s="16"/>
      <c r="P523" s="17"/>
      <c r="Q523" s="15"/>
    </row>
    <row r="524" spans="2:17" x14ac:dyDescent="0.4">
      <c r="B524" s="15"/>
      <c r="C524" s="15"/>
      <c r="D524" s="15"/>
      <c r="E524" s="15"/>
      <c r="F524" s="16"/>
      <c r="G524" s="15"/>
      <c r="H524" s="15"/>
      <c r="I524" s="15"/>
      <c r="J524" s="15"/>
      <c r="K524" s="15"/>
      <c r="L524" s="15"/>
      <c r="M524" s="15"/>
      <c r="N524" s="15"/>
      <c r="O524" s="16"/>
      <c r="P524" s="17"/>
      <c r="Q524" s="15"/>
    </row>
    <row r="525" spans="2:17" x14ac:dyDescent="0.4">
      <c r="B525" s="15"/>
      <c r="C525" s="15"/>
      <c r="D525" s="15"/>
      <c r="E525" s="15"/>
      <c r="F525" s="16"/>
      <c r="G525" s="15"/>
      <c r="H525" s="15"/>
      <c r="I525" s="15"/>
      <c r="J525" s="15"/>
      <c r="K525" s="15"/>
      <c r="L525" s="15"/>
      <c r="M525" s="15"/>
      <c r="N525" s="15"/>
      <c r="O525" s="16"/>
      <c r="P525" s="17"/>
      <c r="Q525" s="15"/>
    </row>
    <row r="526" spans="2:17" x14ac:dyDescent="0.4">
      <c r="B526" s="15"/>
      <c r="C526" s="15"/>
      <c r="D526" s="15"/>
      <c r="E526" s="15"/>
      <c r="F526" s="16"/>
      <c r="G526" s="15"/>
      <c r="H526" s="15"/>
      <c r="I526" s="15"/>
      <c r="J526" s="15"/>
      <c r="K526" s="15"/>
      <c r="L526" s="15"/>
      <c r="M526" s="15"/>
      <c r="N526" s="15"/>
      <c r="O526" s="16"/>
      <c r="P526" s="17"/>
      <c r="Q526" s="15"/>
    </row>
    <row r="527" spans="2:17" x14ac:dyDescent="0.4">
      <c r="B527" s="15"/>
      <c r="C527" s="15"/>
      <c r="D527" s="15"/>
      <c r="E527" s="15"/>
      <c r="F527" s="16"/>
      <c r="G527" s="15"/>
      <c r="H527" s="15"/>
      <c r="I527" s="15"/>
      <c r="J527" s="15"/>
      <c r="K527" s="15"/>
      <c r="L527" s="15"/>
      <c r="M527" s="15"/>
      <c r="N527" s="15"/>
      <c r="O527" s="16"/>
      <c r="P527" s="17"/>
      <c r="Q527" s="15"/>
    </row>
    <row r="528" spans="2:17" x14ac:dyDescent="0.4">
      <c r="B528" s="15"/>
      <c r="C528" s="15"/>
      <c r="D528" s="15"/>
      <c r="E528" s="15"/>
      <c r="F528" s="16"/>
      <c r="G528" s="15"/>
      <c r="H528" s="15"/>
      <c r="I528" s="15"/>
      <c r="J528" s="15"/>
      <c r="K528" s="15"/>
      <c r="L528" s="15"/>
      <c r="M528" s="15"/>
      <c r="N528" s="15"/>
      <c r="O528" s="16"/>
      <c r="P528" s="17"/>
      <c r="Q528" s="15"/>
    </row>
    <row r="529" spans="2:17" x14ac:dyDescent="0.4">
      <c r="B529" s="15"/>
      <c r="C529" s="15"/>
      <c r="D529" s="15"/>
      <c r="E529" s="15"/>
      <c r="F529" s="16"/>
      <c r="G529" s="15"/>
      <c r="H529" s="15"/>
      <c r="I529" s="15"/>
      <c r="J529" s="15"/>
      <c r="K529" s="15"/>
      <c r="L529" s="15"/>
      <c r="M529" s="15"/>
      <c r="N529" s="15"/>
      <c r="O529" s="16"/>
      <c r="P529" s="17"/>
      <c r="Q529" s="15"/>
    </row>
    <row r="530" spans="2:17" x14ac:dyDescent="0.4">
      <c r="B530" s="15"/>
      <c r="C530" s="15"/>
      <c r="D530" s="15"/>
      <c r="E530" s="15"/>
      <c r="F530" s="16"/>
      <c r="G530" s="15"/>
      <c r="H530" s="15"/>
      <c r="I530" s="15"/>
      <c r="J530" s="15"/>
      <c r="K530" s="15"/>
      <c r="L530" s="15"/>
      <c r="M530" s="15"/>
      <c r="N530" s="15"/>
      <c r="O530" s="16"/>
      <c r="P530" s="17"/>
      <c r="Q530" s="15"/>
    </row>
    <row r="531" spans="2:17" x14ac:dyDescent="0.4">
      <c r="B531" s="15"/>
      <c r="C531" s="15"/>
      <c r="D531" s="15"/>
      <c r="E531" s="15"/>
      <c r="F531" s="16"/>
      <c r="G531" s="15"/>
      <c r="H531" s="15"/>
      <c r="I531" s="15"/>
      <c r="J531" s="15"/>
      <c r="K531" s="15"/>
      <c r="L531" s="15"/>
      <c r="M531" s="15"/>
      <c r="N531" s="15"/>
      <c r="O531" s="16"/>
      <c r="P531" s="17"/>
      <c r="Q531" s="15"/>
    </row>
    <row r="532" spans="2:17" x14ac:dyDescent="0.4">
      <c r="B532" s="15"/>
      <c r="C532" s="15"/>
      <c r="D532" s="15"/>
      <c r="E532" s="15"/>
      <c r="F532" s="16"/>
      <c r="G532" s="15"/>
      <c r="H532" s="15"/>
      <c r="I532" s="15"/>
      <c r="J532" s="15"/>
      <c r="K532" s="15"/>
      <c r="L532" s="15"/>
      <c r="M532" s="15"/>
      <c r="N532" s="15"/>
      <c r="O532" s="16"/>
      <c r="P532" s="17"/>
      <c r="Q532" s="15"/>
    </row>
    <row r="533" spans="2:17" x14ac:dyDescent="0.4">
      <c r="B533" s="15"/>
      <c r="C533" s="15"/>
      <c r="D533" s="15"/>
      <c r="E533" s="15"/>
      <c r="F533" s="16"/>
      <c r="G533" s="15"/>
      <c r="H533" s="15"/>
      <c r="I533" s="15"/>
      <c r="J533" s="15"/>
      <c r="K533" s="15"/>
      <c r="L533" s="15"/>
      <c r="M533" s="15"/>
      <c r="N533" s="15"/>
      <c r="O533" s="16"/>
      <c r="P533" s="17"/>
      <c r="Q533" s="15"/>
    </row>
    <row r="534" spans="2:17" x14ac:dyDescent="0.4">
      <c r="B534" s="15"/>
      <c r="C534" s="15"/>
      <c r="D534" s="15"/>
      <c r="E534" s="15"/>
      <c r="F534" s="16"/>
      <c r="G534" s="15"/>
      <c r="H534" s="15"/>
      <c r="I534" s="15"/>
      <c r="J534" s="15"/>
      <c r="K534" s="15"/>
      <c r="L534" s="15"/>
      <c r="M534" s="15"/>
      <c r="N534" s="15"/>
      <c r="O534" s="16"/>
      <c r="P534" s="17"/>
      <c r="Q534" s="15"/>
    </row>
    <row r="535" spans="2:17" x14ac:dyDescent="0.4">
      <c r="B535" s="15"/>
      <c r="C535" s="15"/>
      <c r="D535" s="15"/>
      <c r="E535" s="15"/>
      <c r="F535" s="16"/>
      <c r="G535" s="15"/>
      <c r="H535" s="15"/>
      <c r="I535" s="15"/>
      <c r="J535" s="15"/>
      <c r="K535" s="15"/>
      <c r="L535" s="15"/>
      <c r="M535" s="15"/>
      <c r="N535" s="15"/>
      <c r="O535" s="16"/>
      <c r="P535" s="17"/>
      <c r="Q535" s="15"/>
    </row>
    <row r="536" spans="2:17" x14ac:dyDescent="0.4">
      <c r="B536" s="15"/>
      <c r="C536" s="15"/>
      <c r="D536" s="15"/>
      <c r="E536" s="15"/>
      <c r="F536" s="16"/>
      <c r="G536" s="15"/>
      <c r="H536" s="15"/>
      <c r="I536" s="15"/>
      <c r="J536" s="15"/>
      <c r="K536" s="15"/>
      <c r="L536" s="15"/>
      <c r="M536" s="15"/>
      <c r="N536" s="15"/>
      <c r="O536" s="16"/>
      <c r="P536" s="17"/>
      <c r="Q536" s="15"/>
    </row>
    <row r="537" spans="2:17" x14ac:dyDescent="0.4">
      <c r="B537" s="15"/>
      <c r="C537" s="15"/>
      <c r="D537" s="15"/>
      <c r="E537" s="15"/>
      <c r="F537" s="16"/>
      <c r="G537" s="15"/>
      <c r="H537" s="15"/>
      <c r="I537" s="15"/>
      <c r="J537" s="15"/>
      <c r="K537" s="15"/>
      <c r="L537" s="15"/>
      <c r="M537" s="15"/>
      <c r="N537" s="15"/>
      <c r="O537" s="16"/>
      <c r="P537" s="17"/>
      <c r="Q537" s="15"/>
    </row>
    <row r="538" spans="2:17" x14ac:dyDescent="0.4">
      <c r="B538" s="15"/>
      <c r="C538" s="15"/>
      <c r="D538" s="15"/>
      <c r="E538" s="15"/>
      <c r="F538" s="16"/>
      <c r="G538" s="15"/>
      <c r="H538" s="15"/>
      <c r="I538" s="15"/>
      <c r="J538" s="15"/>
      <c r="K538" s="15"/>
      <c r="L538" s="15"/>
      <c r="M538" s="15"/>
      <c r="N538" s="15"/>
      <c r="O538" s="16"/>
      <c r="P538" s="17"/>
      <c r="Q538" s="15"/>
    </row>
    <row r="539" spans="2:17" x14ac:dyDescent="0.4">
      <c r="B539" s="15"/>
      <c r="C539" s="15"/>
      <c r="D539" s="15"/>
      <c r="E539" s="15"/>
      <c r="F539" s="16"/>
      <c r="G539" s="15"/>
      <c r="H539" s="15"/>
      <c r="I539" s="15"/>
      <c r="J539" s="15"/>
      <c r="K539" s="15"/>
      <c r="L539" s="15"/>
      <c r="M539" s="15"/>
      <c r="N539" s="15"/>
      <c r="O539" s="16"/>
      <c r="P539" s="17"/>
      <c r="Q539" s="15"/>
    </row>
    <row r="540" spans="2:17" x14ac:dyDescent="0.4">
      <c r="B540" s="15"/>
      <c r="C540" s="15"/>
      <c r="D540" s="15"/>
      <c r="E540" s="15"/>
      <c r="F540" s="16"/>
      <c r="G540" s="15"/>
      <c r="H540" s="15"/>
      <c r="I540" s="15"/>
      <c r="J540" s="15"/>
      <c r="K540" s="15"/>
      <c r="L540" s="15"/>
      <c r="M540" s="15"/>
      <c r="N540" s="15"/>
      <c r="O540" s="16"/>
      <c r="P540" s="17"/>
      <c r="Q540" s="15"/>
    </row>
    <row r="541" spans="2:17" x14ac:dyDescent="0.4">
      <c r="B541" s="15"/>
      <c r="C541" s="15"/>
      <c r="D541" s="15"/>
      <c r="E541" s="15"/>
      <c r="F541" s="16"/>
      <c r="G541" s="15"/>
      <c r="H541" s="15"/>
      <c r="I541" s="15"/>
      <c r="J541" s="15"/>
      <c r="K541" s="15"/>
      <c r="L541" s="15"/>
      <c r="M541" s="15"/>
      <c r="N541" s="15"/>
      <c r="O541" s="16"/>
      <c r="P541" s="17"/>
      <c r="Q541" s="15"/>
    </row>
    <row r="542" spans="2:17" x14ac:dyDescent="0.4">
      <c r="B542" s="15"/>
      <c r="C542" s="15"/>
      <c r="D542" s="15"/>
      <c r="E542" s="15"/>
      <c r="F542" s="16"/>
      <c r="G542" s="15"/>
      <c r="H542" s="15"/>
      <c r="I542" s="15"/>
      <c r="J542" s="15"/>
      <c r="K542" s="15"/>
      <c r="L542" s="15"/>
      <c r="M542" s="15"/>
      <c r="N542" s="15"/>
      <c r="O542" s="16"/>
      <c r="P542" s="17"/>
      <c r="Q542" s="15"/>
    </row>
    <row r="543" spans="2:17" x14ac:dyDescent="0.4">
      <c r="B543" s="15"/>
      <c r="C543" s="15"/>
      <c r="D543" s="15"/>
      <c r="E543" s="15"/>
      <c r="F543" s="16"/>
      <c r="G543" s="15"/>
      <c r="H543" s="15"/>
      <c r="I543" s="15"/>
      <c r="J543" s="15"/>
      <c r="K543" s="15"/>
      <c r="L543" s="15"/>
      <c r="M543" s="15"/>
      <c r="N543" s="15"/>
      <c r="O543" s="16"/>
      <c r="P543" s="17"/>
      <c r="Q543" s="15"/>
    </row>
    <row r="544" spans="2:17" x14ac:dyDescent="0.4">
      <c r="B544" s="15"/>
      <c r="C544" s="15"/>
      <c r="D544" s="15"/>
      <c r="E544" s="15"/>
      <c r="F544" s="16"/>
      <c r="G544" s="15"/>
      <c r="H544" s="15"/>
      <c r="I544" s="15"/>
      <c r="J544" s="15"/>
      <c r="K544" s="15"/>
      <c r="L544" s="15"/>
      <c r="M544" s="15"/>
      <c r="N544" s="15"/>
      <c r="O544" s="16"/>
      <c r="P544" s="17"/>
      <c r="Q544" s="15"/>
    </row>
    <row r="545" spans="2:17" x14ac:dyDescent="0.4">
      <c r="B545" s="15"/>
      <c r="C545" s="15"/>
      <c r="D545" s="15"/>
      <c r="E545" s="15"/>
      <c r="F545" s="16"/>
      <c r="G545" s="15"/>
      <c r="H545" s="15"/>
      <c r="I545" s="15"/>
      <c r="J545" s="15"/>
      <c r="K545" s="15"/>
      <c r="L545" s="15"/>
      <c r="M545" s="15"/>
      <c r="N545" s="15"/>
      <c r="O545" s="16"/>
      <c r="P545" s="17"/>
      <c r="Q545" s="15"/>
    </row>
    <row r="546" spans="2:17" x14ac:dyDescent="0.4">
      <c r="B546" s="15"/>
      <c r="C546" s="15"/>
      <c r="D546" s="15"/>
      <c r="E546" s="15"/>
      <c r="F546" s="16"/>
      <c r="G546" s="15"/>
      <c r="H546" s="15"/>
      <c r="I546" s="15"/>
      <c r="J546" s="15"/>
      <c r="K546" s="15"/>
      <c r="L546" s="15"/>
      <c r="M546" s="15"/>
      <c r="N546" s="15"/>
      <c r="O546" s="16"/>
      <c r="P546" s="17"/>
      <c r="Q546" s="15"/>
    </row>
    <row r="547" spans="2:17" x14ac:dyDescent="0.4">
      <c r="B547" s="15"/>
      <c r="C547" s="15"/>
      <c r="D547" s="15"/>
      <c r="E547" s="15"/>
      <c r="F547" s="16"/>
      <c r="G547" s="15"/>
      <c r="H547" s="15"/>
      <c r="I547" s="15"/>
      <c r="J547" s="15"/>
      <c r="K547" s="15"/>
      <c r="L547" s="15"/>
      <c r="M547" s="15"/>
      <c r="N547" s="15"/>
      <c r="O547" s="16"/>
      <c r="P547" s="17"/>
      <c r="Q547" s="15"/>
    </row>
    <row r="548" spans="2:17" x14ac:dyDescent="0.4">
      <c r="B548" s="15"/>
      <c r="C548" s="15"/>
      <c r="D548" s="15"/>
      <c r="E548" s="15"/>
      <c r="F548" s="16"/>
      <c r="G548" s="15"/>
      <c r="H548" s="15"/>
      <c r="I548" s="15"/>
      <c r="J548" s="15"/>
      <c r="K548" s="15"/>
      <c r="L548" s="15"/>
      <c r="M548" s="15"/>
      <c r="N548" s="15"/>
      <c r="O548" s="16"/>
      <c r="P548" s="17"/>
      <c r="Q548" s="15"/>
    </row>
    <row r="549" spans="2:17" x14ac:dyDescent="0.4">
      <c r="B549" s="15"/>
      <c r="C549" s="15"/>
      <c r="D549" s="15"/>
      <c r="E549" s="15"/>
      <c r="F549" s="16"/>
      <c r="G549" s="15"/>
      <c r="H549" s="15"/>
      <c r="I549" s="15"/>
      <c r="J549" s="15"/>
      <c r="K549" s="15"/>
      <c r="L549" s="15"/>
      <c r="M549" s="15"/>
      <c r="N549" s="15"/>
      <c r="O549" s="16"/>
      <c r="P549" s="17"/>
      <c r="Q549" s="15"/>
    </row>
    <row r="550" spans="2:17" x14ac:dyDescent="0.4">
      <c r="B550" s="15"/>
      <c r="C550" s="15"/>
      <c r="D550" s="15"/>
      <c r="E550" s="15"/>
      <c r="F550" s="16"/>
      <c r="G550" s="15"/>
      <c r="H550" s="15"/>
      <c r="I550" s="15"/>
      <c r="J550" s="15"/>
      <c r="K550" s="15"/>
      <c r="L550" s="15"/>
      <c r="M550" s="15"/>
      <c r="N550" s="15"/>
      <c r="O550" s="16"/>
      <c r="P550" s="17"/>
      <c r="Q550" s="15"/>
    </row>
    <row r="551" spans="2:17" x14ac:dyDescent="0.4">
      <c r="B551" s="15"/>
      <c r="C551" s="15"/>
      <c r="D551" s="15"/>
      <c r="E551" s="15"/>
      <c r="F551" s="16"/>
      <c r="G551" s="15"/>
      <c r="H551" s="15"/>
      <c r="I551" s="15"/>
      <c r="J551" s="15"/>
      <c r="K551" s="15"/>
      <c r="L551" s="15"/>
      <c r="M551" s="15"/>
      <c r="N551" s="15"/>
      <c r="O551" s="16"/>
      <c r="P551" s="17"/>
      <c r="Q551" s="15"/>
    </row>
    <row r="552" spans="2:17" x14ac:dyDescent="0.4">
      <c r="B552" s="15"/>
      <c r="C552" s="15"/>
      <c r="D552" s="15"/>
      <c r="E552" s="15"/>
      <c r="F552" s="16"/>
      <c r="G552" s="15"/>
      <c r="H552" s="15"/>
      <c r="I552" s="15"/>
      <c r="J552" s="15"/>
      <c r="K552" s="15"/>
      <c r="L552" s="15"/>
      <c r="M552" s="15"/>
      <c r="N552" s="15"/>
      <c r="O552" s="16"/>
      <c r="P552" s="17"/>
      <c r="Q552" s="15"/>
    </row>
    <row r="553" spans="2:17" x14ac:dyDescent="0.4">
      <c r="B553" s="15"/>
      <c r="C553" s="15"/>
      <c r="D553" s="15"/>
      <c r="E553" s="15"/>
      <c r="F553" s="16"/>
      <c r="G553" s="15"/>
      <c r="H553" s="15"/>
      <c r="I553" s="15"/>
      <c r="J553" s="15"/>
      <c r="K553" s="15"/>
      <c r="L553" s="15"/>
      <c r="M553" s="15"/>
      <c r="N553" s="15"/>
      <c r="O553" s="16"/>
      <c r="P553" s="17"/>
      <c r="Q553" s="15"/>
    </row>
    <row r="554" spans="2:17" x14ac:dyDescent="0.4">
      <c r="B554" s="15"/>
      <c r="C554" s="15"/>
      <c r="D554" s="15"/>
      <c r="E554" s="15"/>
      <c r="F554" s="16"/>
      <c r="G554" s="15"/>
      <c r="H554" s="15"/>
      <c r="I554" s="15"/>
      <c r="J554" s="15"/>
      <c r="K554" s="15"/>
      <c r="L554" s="15"/>
      <c r="M554" s="15"/>
      <c r="N554" s="15"/>
      <c r="O554" s="16"/>
      <c r="P554" s="17"/>
      <c r="Q554" s="15"/>
    </row>
    <row r="555" spans="2:17" x14ac:dyDescent="0.4">
      <c r="B555" s="15"/>
      <c r="C555" s="15"/>
      <c r="D555" s="15"/>
      <c r="E555" s="15"/>
      <c r="F555" s="16"/>
      <c r="G555" s="15"/>
      <c r="H555" s="15"/>
      <c r="I555" s="15"/>
      <c r="J555" s="15"/>
      <c r="K555" s="15"/>
      <c r="L555" s="15"/>
      <c r="M555" s="15"/>
      <c r="N555" s="15"/>
      <c r="O555" s="16"/>
      <c r="P555" s="17"/>
      <c r="Q555" s="15"/>
    </row>
    <row r="556" spans="2:17" x14ac:dyDescent="0.4">
      <c r="B556" s="15"/>
      <c r="C556" s="15"/>
      <c r="D556" s="15"/>
      <c r="E556" s="15"/>
      <c r="F556" s="16"/>
      <c r="G556" s="15"/>
      <c r="H556" s="15"/>
      <c r="I556" s="15"/>
      <c r="J556" s="15"/>
      <c r="K556" s="15"/>
      <c r="L556" s="15"/>
      <c r="M556" s="15"/>
      <c r="N556" s="15"/>
      <c r="O556" s="16"/>
      <c r="P556" s="17"/>
      <c r="Q556" s="15"/>
    </row>
    <row r="557" spans="2:17" x14ac:dyDescent="0.4">
      <c r="B557" s="15"/>
      <c r="C557" s="15"/>
      <c r="D557" s="15"/>
      <c r="E557" s="15"/>
      <c r="F557" s="16"/>
      <c r="G557" s="15"/>
      <c r="H557" s="15"/>
      <c r="I557" s="15"/>
      <c r="J557" s="15"/>
      <c r="K557" s="15"/>
      <c r="L557" s="15"/>
      <c r="M557" s="15"/>
      <c r="N557" s="15"/>
      <c r="O557" s="16"/>
      <c r="P557" s="17"/>
      <c r="Q557" s="15"/>
    </row>
    <row r="558" spans="2:17" x14ac:dyDescent="0.4">
      <c r="B558" s="15"/>
      <c r="C558" s="15"/>
      <c r="D558" s="15"/>
      <c r="E558" s="15"/>
      <c r="F558" s="16"/>
      <c r="G558" s="15"/>
      <c r="H558" s="15"/>
      <c r="I558" s="15"/>
      <c r="J558" s="15"/>
      <c r="K558" s="15"/>
      <c r="L558" s="15"/>
      <c r="M558" s="15"/>
      <c r="N558" s="15"/>
      <c r="O558" s="16"/>
      <c r="P558" s="17"/>
      <c r="Q558" s="15"/>
    </row>
    <row r="559" spans="2:17" x14ac:dyDescent="0.4">
      <c r="B559" s="15"/>
      <c r="C559" s="15"/>
      <c r="D559" s="15"/>
      <c r="E559" s="15"/>
      <c r="F559" s="16"/>
      <c r="G559" s="15"/>
      <c r="H559" s="15"/>
      <c r="I559" s="15"/>
      <c r="J559" s="15"/>
      <c r="K559" s="15"/>
      <c r="L559" s="15"/>
      <c r="M559" s="15"/>
      <c r="N559" s="15"/>
      <c r="O559" s="16"/>
      <c r="P559" s="17"/>
      <c r="Q559" s="15"/>
    </row>
    <row r="560" spans="2:17" x14ac:dyDescent="0.4">
      <c r="B560" s="15"/>
      <c r="C560" s="15"/>
      <c r="D560" s="15"/>
      <c r="E560" s="15"/>
      <c r="F560" s="16"/>
      <c r="G560" s="15"/>
      <c r="H560" s="15"/>
      <c r="I560" s="15"/>
      <c r="J560" s="15"/>
      <c r="K560" s="15"/>
      <c r="L560" s="15"/>
      <c r="M560" s="15"/>
      <c r="N560" s="15"/>
      <c r="O560" s="16"/>
      <c r="P560" s="17"/>
      <c r="Q560" s="15"/>
    </row>
    <row r="561" spans="2:17" x14ac:dyDescent="0.4">
      <c r="B561" s="15"/>
      <c r="C561" s="15"/>
      <c r="D561" s="15"/>
      <c r="E561" s="15"/>
      <c r="F561" s="16"/>
      <c r="G561" s="15"/>
      <c r="H561" s="15"/>
      <c r="I561" s="15"/>
      <c r="J561" s="15"/>
      <c r="K561" s="15"/>
      <c r="L561" s="15"/>
      <c r="M561" s="15"/>
      <c r="N561" s="15"/>
      <c r="O561" s="16"/>
      <c r="P561" s="17"/>
      <c r="Q561" s="15"/>
    </row>
    <row r="562" spans="2:17" x14ac:dyDescent="0.4">
      <c r="B562" s="15"/>
      <c r="C562" s="15"/>
      <c r="D562" s="15"/>
      <c r="E562" s="15"/>
      <c r="F562" s="16"/>
      <c r="G562" s="15"/>
      <c r="H562" s="15"/>
      <c r="I562" s="15"/>
      <c r="J562" s="15"/>
      <c r="K562" s="15"/>
      <c r="L562" s="15"/>
      <c r="M562" s="15"/>
      <c r="N562" s="15"/>
      <c r="O562" s="16"/>
      <c r="P562" s="17"/>
      <c r="Q562" s="15"/>
    </row>
    <row r="563" spans="2:17" x14ac:dyDescent="0.4">
      <c r="B563" s="15"/>
      <c r="C563" s="15"/>
      <c r="D563" s="15"/>
      <c r="E563" s="15"/>
      <c r="F563" s="16"/>
      <c r="G563" s="15"/>
      <c r="H563" s="15"/>
      <c r="I563" s="15"/>
      <c r="J563" s="15"/>
      <c r="K563" s="15"/>
      <c r="L563" s="15"/>
      <c r="M563" s="15"/>
      <c r="N563" s="15"/>
      <c r="O563" s="16"/>
      <c r="P563" s="17"/>
      <c r="Q563" s="15"/>
    </row>
    <row r="564" spans="2:17" x14ac:dyDescent="0.4">
      <c r="B564" s="15"/>
      <c r="C564" s="15"/>
      <c r="D564" s="15"/>
      <c r="E564" s="15"/>
      <c r="F564" s="16"/>
      <c r="G564" s="15"/>
      <c r="H564" s="15"/>
      <c r="I564" s="15"/>
      <c r="J564" s="15"/>
      <c r="K564" s="15"/>
      <c r="L564" s="15"/>
      <c r="M564" s="15"/>
      <c r="N564" s="15"/>
      <c r="O564" s="16"/>
      <c r="P564" s="17"/>
      <c r="Q564" s="15"/>
    </row>
    <row r="565" spans="2:17" x14ac:dyDescent="0.4">
      <c r="B565" s="15"/>
      <c r="C565" s="15"/>
      <c r="D565" s="15"/>
      <c r="E565" s="15"/>
      <c r="F565" s="16"/>
      <c r="G565" s="15"/>
      <c r="H565" s="15"/>
      <c r="I565" s="15"/>
      <c r="J565" s="15"/>
      <c r="K565" s="15"/>
      <c r="L565" s="15"/>
      <c r="M565" s="15"/>
      <c r="N565" s="15"/>
      <c r="O565" s="16"/>
      <c r="P565" s="17"/>
      <c r="Q565" s="15"/>
    </row>
    <row r="566" spans="2:17" x14ac:dyDescent="0.4">
      <c r="B566" s="15"/>
      <c r="C566" s="15"/>
      <c r="D566" s="15"/>
      <c r="E566" s="15"/>
      <c r="F566" s="16"/>
      <c r="G566" s="15"/>
      <c r="H566" s="15"/>
      <c r="I566" s="15"/>
      <c r="J566" s="15"/>
      <c r="K566" s="15"/>
      <c r="L566" s="15"/>
      <c r="M566" s="15"/>
      <c r="N566" s="15"/>
      <c r="O566" s="16"/>
      <c r="P566" s="17"/>
      <c r="Q566" s="15"/>
    </row>
    <row r="567" spans="2:17" x14ac:dyDescent="0.4">
      <c r="B567" s="15"/>
      <c r="C567" s="15"/>
      <c r="D567" s="15"/>
      <c r="E567" s="15"/>
      <c r="F567" s="16"/>
      <c r="G567" s="15"/>
      <c r="H567" s="15"/>
      <c r="I567" s="15"/>
      <c r="J567" s="15"/>
      <c r="K567" s="15"/>
      <c r="L567" s="15"/>
      <c r="M567" s="15"/>
      <c r="N567" s="15"/>
      <c r="O567" s="16"/>
      <c r="P567" s="17"/>
      <c r="Q567" s="15"/>
    </row>
    <row r="568" spans="2:17" x14ac:dyDescent="0.4">
      <c r="B568" s="15"/>
      <c r="C568" s="15"/>
      <c r="D568" s="15"/>
      <c r="E568" s="15"/>
      <c r="F568" s="16"/>
      <c r="G568" s="15"/>
      <c r="H568" s="15"/>
      <c r="I568" s="15"/>
      <c r="J568" s="15"/>
      <c r="K568" s="15"/>
      <c r="L568" s="15"/>
      <c r="M568" s="15"/>
      <c r="N568" s="15"/>
      <c r="O568" s="16"/>
      <c r="P568" s="17"/>
      <c r="Q568" s="15"/>
    </row>
    <row r="569" spans="2:17" x14ac:dyDescent="0.4">
      <c r="B569" s="15"/>
      <c r="C569" s="15"/>
      <c r="D569" s="15"/>
      <c r="E569" s="15"/>
      <c r="F569" s="16"/>
      <c r="G569" s="15"/>
      <c r="H569" s="15"/>
      <c r="I569" s="15"/>
      <c r="J569" s="15"/>
      <c r="K569" s="15"/>
      <c r="L569" s="15"/>
      <c r="M569" s="15"/>
      <c r="N569" s="15"/>
      <c r="O569" s="16"/>
      <c r="P569" s="17"/>
      <c r="Q569" s="15"/>
    </row>
    <row r="570" spans="2:17" x14ac:dyDescent="0.4">
      <c r="B570" s="15"/>
      <c r="C570" s="15"/>
      <c r="D570" s="15"/>
      <c r="E570" s="15"/>
      <c r="F570" s="16"/>
      <c r="G570" s="15"/>
      <c r="H570" s="15"/>
      <c r="I570" s="15"/>
      <c r="J570" s="15"/>
      <c r="K570" s="15"/>
      <c r="L570" s="15"/>
      <c r="M570" s="15"/>
      <c r="N570" s="15"/>
      <c r="O570" s="16"/>
      <c r="P570" s="17"/>
      <c r="Q570" s="15"/>
    </row>
    <row r="571" spans="2:17" x14ac:dyDescent="0.4">
      <c r="B571" s="15"/>
      <c r="C571" s="15"/>
      <c r="D571" s="15"/>
      <c r="E571" s="15"/>
      <c r="F571" s="16"/>
      <c r="G571" s="15"/>
      <c r="H571" s="15"/>
      <c r="I571" s="15"/>
      <c r="J571" s="15"/>
      <c r="K571" s="15"/>
      <c r="L571" s="15"/>
      <c r="M571" s="15"/>
      <c r="N571" s="15"/>
      <c r="O571" s="16"/>
      <c r="P571" s="17"/>
      <c r="Q571" s="15"/>
    </row>
    <row r="572" spans="2:17" x14ac:dyDescent="0.4">
      <c r="B572" s="15"/>
      <c r="C572" s="15"/>
      <c r="D572" s="15"/>
      <c r="E572" s="15"/>
      <c r="F572" s="16"/>
      <c r="G572" s="15"/>
      <c r="H572" s="15"/>
      <c r="I572" s="15"/>
      <c r="J572" s="15"/>
      <c r="K572" s="15"/>
      <c r="L572" s="15"/>
      <c r="M572" s="15"/>
      <c r="N572" s="15"/>
      <c r="O572" s="16"/>
      <c r="P572" s="17"/>
      <c r="Q572" s="15"/>
    </row>
    <row r="573" spans="2:17" x14ac:dyDescent="0.4">
      <c r="B573" s="15"/>
      <c r="C573" s="15"/>
      <c r="D573" s="15"/>
      <c r="E573" s="15"/>
      <c r="F573" s="16"/>
      <c r="G573" s="15"/>
      <c r="H573" s="15"/>
      <c r="I573" s="15"/>
      <c r="J573" s="15"/>
      <c r="K573" s="15"/>
      <c r="L573" s="15"/>
      <c r="M573" s="15"/>
      <c r="N573" s="15"/>
      <c r="O573" s="16"/>
      <c r="P573" s="17"/>
      <c r="Q573" s="15"/>
    </row>
    <row r="574" spans="2:17" x14ac:dyDescent="0.4">
      <c r="B574" s="15"/>
      <c r="C574" s="15"/>
      <c r="D574" s="15"/>
      <c r="E574" s="15"/>
      <c r="F574" s="16"/>
      <c r="G574" s="15"/>
      <c r="H574" s="15"/>
      <c r="I574" s="15"/>
      <c r="J574" s="15"/>
      <c r="K574" s="15"/>
      <c r="L574" s="15"/>
      <c r="M574" s="15"/>
      <c r="N574" s="15"/>
      <c r="O574" s="16"/>
      <c r="P574" s="17"/>
      <c r="Q574" s="15"/>
    </row>
    <row r="575" spans="2:17" x14ac:dyDescent="0.4">
      <c r="B575" s="15"/>
      <c r="C575" s="15"/>
      <c r="D575" s="15"/>
      <c r="E575" s="15"/>
      <c r="F575" s="16"/>
      <c r="G575" s="15"/>
      <c r="H575" s="15"/>
      <c r="I575" s="15"/>
      <c r="J575" s="15"/>
      <c r="K575" s="15"/>
      <c r="L575" s="15"/>
      <c r="M575" s="15"/>
      <c r="N575" s="15"/>
      <c r="O575" s="16"/>
      <c r="P575" s="17"/>
      <c r="Q575" s="15"/>
    </row>
    <row r="576" spans="2:17" x14ac:dyDescent="0.4">
      <c r="B576" s="15"/>
      <c r="C576" s="15"/>
      <c r="D576" s="15"/>
      <c r="E576" s="15"/>
      <c r="F576" s="16"/>
      <c r="G576" s="15"/>
      <c r="H576" s="15"/>
      <c r="I576" s="15"/>
      <c r="J576" s="15"/>
      <c r="K576" s="15"/>
      <c r="L576" s="15"/>
      <c r="M576" s="15"/>
      <c r="N576" s="15"/>
      <c r="O576" s="16"/>
      <c r="P576" s="17"/>
      <c r="Q576" s="15"/>
    </row>
    <row r="577" spans="2:17" x14ac:dyDescent="0.4">
      <c r="B577" s="15"/>
      <c r="C577" s="15"/>
      <c r="D577" s="15"/>
      <c r="E577" s="15"/>
      <c r="F577" s="16"/>
      <c r="G577" s="15"/>
      <c r="H577" s="15"/>
      <c r="I577" s="15"/>
      <c r="J577" s="15"/>
      <c r="K577" s="15"/>
      <c r="L577" s="15"/>
      <c r="M577" s="15"/>
      <c r="N577" s="15"/>
      <c r="O577" s="16"/>
      <c r="P577" s="17"/>
      <c r="Q577" s="15"/>
    </row>
    <row r="578" spans="2:17" x14ac:dyDescent="0.4">
      <c r="B578" s="15"/>
      <c r="C578" s="15"/>
      <c r="D578" s="15"/>
      <c r="E578" s="15"/>
      <c r="F578" s="16"/>
      <c r="G578" s="15"/>
      <c r="H578" s="15"/>
      <c r="I578" s="15"/>
      <c r="J578" s="15"/>
      <c r="K578" s="15"/>
      <c r="L578" s="15"/>
      <c r="M578" s="15"/>
      <c r="N578" s="15"/>
      <c r="O578" s="16"/>
      <c r="P578" s="17"/>
      <c r="Q578" s="15"/>
    </row>
    <row r="579" spans="2:17" x14ac:dyDescent="0.4">
      <c r="B579" s="15"/>
      <c r="C579" s="15"/>
      <c r="D579" s="15"/>
      <c r="E579" s="15"/>
      <c r="F579" s="16"/>
      <c r="G579" s="15"/>
      <c r="H579" s="15"/>
      <c r="I579" s="15"/>
      <c r="J579" s="15"/>
      <c r="K579" s="15"/>
      <c r="L579" s="15"/>
      <c r="M579" s="15"/>
      <c r="N579" s="15"/>
      <c r="O579" s="16"/>
      <c r="P579" s="17"/>
      <c r="Q579" s="15"/>
    </row>
    <row r="580" spans="2:17" x14ac:dyDescent="0.4">
      <c r="B580" s="15"/>
      <c r="C580" s="15"/>
      <c r="D580" s="15"/>
      <c r="E580" s="15"/>
      <c r="F580" s="16"/>
      <c r="G580" s="15"/>
      <c r="H580" s="15"/>
      <c r="I580" s="15"/>
      <c r="J580" s="15"/>
      <c r="K580" s="15"/>
      <c r="L580" s="15"/>
      <c r="M580" s="15"/>
      <c r="N580" s="15"/>
      <c r="O580" s="16"/>
      <c r="P580" s="17"/>
      <c r="Q580" s="15"/>
    </row>
    <row r="581" spans="2:17" x14ac:dyDescent="0.4">
      <c r="B581" s="15"/>
      <c r="C581" s="15"/>
      <c r="D581" s="15"/>
      <c r="E581" s="15"/>
      <c r="F581" s="16"/>
      <c r="G581" s="15"/>
      <c r="H581" s="15"/>
      <c r="I581" s="15"/>
      <c r="J581" s="15"/>
      <c r="K581" s="15"/>
      <c r="L581" s="15"/>
      <c r="M581" s="15"/>
      <c r="N581" s="15"/>
      <c r="O581" s="16"/>
      <c r="P581" s="17"/>
      <c r="Q581" s="15"/>
    </row>
    <row r="582" spans="2:17" x14ac:dyDescent="0.4">
      <c r="B582" s="15"/>
      <c r="C582" s="15"/>
      <c r="D582" s="15"/>
      <c r="E582" s="15"/>
      <c r="F582" s="16"/>
      <c r="G582" s="15"/>
      <c r="H582" s="15"/>
      <c r="I582" s="15"/>
      <c r="J582" s="15"/>
      <c r="K582" s="15"/>
      <c r="L582" s="15"/>
      <c r="M582" s="15"/>
      <c r="N582" s="15"/>
      <c r="O582" s="16"/>
      <c r="P582" s="17"/>
      <c r="Q582" s="15"/>
    </row>
    <row r="583" spans="2:17" x14ac:dyDescent="0.4">
      <c r="B583" s="15"/>
      <c r="C583" s="15"/>
      <c r="D583" s="15"/>
      <c r="E583" s="15"/>
      <c r="F583" s="16"/>
      <c r="G583" s="15"/>
      <c r="H583" s="15"/>
      <c r="I583" s="15"/>
      <c r="J583" s="15"/>
      <c r="K583" s="15"/>
      <c r="L583" s="15"/>
      <c r="M583" s="15"/>
      <c r="N583" s="15"/>
      <c r="O583" s="16"/>
      <c r="P583" s="17"/>
      <c r="Q583" s="15"/>
    </row>
    <row r="584" spans="2:17" x14ac:dyDescent="0.4">
      <c r="B584" s="15"/>
      <c r="C584" s="15"/>
      <c r="D584" s="15"/>
      <c r="E584" s="15"/>
      <c r="F584" s="16"/>
      <c r="G584" s="15"/>
      <c r="H584" s="15"/>
      <c r="I584" s="15"/>
      <c r="J584" s="15"/>
      <c r="K584" s="15"/>
      <c r="L584" s="15"/>
      <c r="M584" s="15"/>
      <c r="N584" s="15"/>
      <c r="O584" s="16"/>
      <c r="P584" s="17"/>
      <c r="Q584" s="15"/>
    </row>
    <row r="585" spans="2:17" x14ac:dyDescent="0.4">
      <c r="B585" s="15"/>
      <c r="C585" s="15"/>
      <c r="D585" s="15"/>
      <c r="E585" s="15"/>
      <c r="F585" s="16"/>
      <c r="G585" s="15"/>
      <c r="H585" s="15"/>
      <c r="I585" s="15"/>
      <c r="J585" s="15"/>
      <c r="K585" s="15"/>
      <c r="L585" s="15"/>
      <c r="M585" s="15"/>
      <c r="N585" s="15"/>
      <c r="O585" s="16"/>
      <c r="P585" s="17"/>
      <c r="Q585" s="15"/>
    </row>
    <row r="586" spans="2:17" x14ac:dyDescent="0.4">
      <c r="B586" s="15"/>
      <c r="C586" s="15"/>
      <c r="D586" s="15"/>
      <c r="E586" s="15"/>
      <c r="F586" s="16"/>
      <c r="G586" s="15"/>
      <c r="H586" s="15"/>
      <c r="I586" s="15"/>
      <c r="J586" s="15"/>
      <c r="K586" s="15"/>
      <c r="L586" s="15"/>
      <c r="M586" s="15"/>
      <c r="N586" s="15"/>
      <c r="O586" s="16"/>
      <c r="P586" s="17"/>
      <c r="Q586" s="15"/>
    </row>
    <row r="587" spans="2:17" x14ac:dyDescent="0.4">
      <c r="B587" s="15"/>
      <c r="C587" s="15"/>
      <c r="D587" s="15"/>
      <c r="E587" s="15"/>
      <c r="F587" s="16"/>
      <c r="G587" s="15"/>
      <c r="H587" s="15"/>
      <c r="I587" s="15"/>
      <c r="J587" s="15"/>
      <c r="K587" s="15"/>
      <c r="L587" s="15"/>
      <c r="M587" s="15"/>
      <c r="N587" s="15"/>
      <c r="O587" s="16"/>
      <c r="P587" s="17"/>
      <c r="Q587" s="15"/>
    </row>
    <row r="588" spans="2:17" x14ac:dyDescent="0.4">
      <c r="B588" s="15"/>
      <c r="C588" s="15"/>
      <c r="D588" s="15"/>
      <c r="E588" s="15"/>
      <c r="F588" s="16"/>
      <c r="G588" s="15"/>
      <c r="H588" s="15"/>
      <c r="I588" s="15"/>
      <c r="J588" s="15"/>
      <c r="K588" s="15"/>
      <c r="L588" s="15"/>
      <c r="M588" s="15"/>
      <c r="N588" s="15"/>
      <c r="O588" s="16"/>
      <c r="P588" s="17"/>
      <c r="Q588" s="15"/>
    </row>
    <row r="589" spans="2:17" x14ac:dyDescent="0.4">
      <c r="B589" s="15"/>
      <c r="C589" s="15"/>
      <c r="D589" s="15"/>
      <c r="E589" s="15"/>
      <c r="F589" s="16"/>
      <c r="G589" s="15"/>
      <c r="H589" s="15"/>
      <c r="I589" s="15"/>
      <c r="J589" s="15"/>
      <c r="K589" s="15"/>
      <c r="L589" s="15"/>
      <c r="M589" s="15"/>
      <c r="N589" s="15"/>
      <c r="O589" s="16"/>
      <c r="P589" s="17"/>
      <c r="Q589" s="15"/>
    </row>
    <row r="590" spans="2:17" x14ac:dyDescent="0.4">
      <c r="B590" s="15"/>
      <c r="C590" s="15"/>
      <c r="D590" s="15"/>
      <c r="E590" s="15"/>
      <c r="F590" s="16"/>
      <c r="G590" s="15"/>
      <c r="H590" s="15"/>
      <c r="I590" s="15"/>
      <c r="J590" s="15"/>
      <c r="K590" s="15"/>
      <c r="L590" s="15"/>
      <c r="M590" s="15"/>
      <c r="N590" s="15"/>
      <c r="O590" s="16"/>
      <c r="P590" s="17"/>
      <c r="Q590" s="15"/>
    </row>
    <row r="591" spans="2:17" x14ac:dyDescent="0.4">
      <c r="B591" s="15"/>
      <c r="C591" s="15"/>
      <c r="D591" s="15"/>
      <c r="E591" s="15"/>
      <c r="F591" s="16"/>
      <c r="G591" s="15"/>
      <c r="H591" s="15"/>
      <c r="I591" s="15"/>
      <c r="J591" s="15"/>
      <c r="K591" s="15"/>
      <c r="L591" s="15"/>
      <c r="M591" s="15"/>
      <c r="N591" s="15"/>
      <c r="O591" s="16"/>
      <c r="P591" s="17"/>
      <c r="Q591" s="15"/>
    </row>
    <row r="592" spans="2:17" x14ac:dyDescent="0.4">
      <c r="B592" s="15"/>
      <c r="C592" s="15"/>
      <c r="D592" s="15"/>
      <c r="E592" s="15"/>
      <c r="F592" s="16"/>
      <c r="G592" s="15"/>
      <c r="H592" s="15"/>
      <c r="I592" s="15"/>
      <c r="J592" s="15"/>
      <c r="K592" s="15"/>
      <c r="L592" s="15"/>
      <c r="M592" s="15"/>
      <c r="N592" s="15"/>
      <c r="O592" s="16"/>
      <c r="P592" s="17"/>
      <c r="Q592" s="15"/>
    </row>
    <row r="593" spans="2:17" x14ac:dyDescent="0.4">
      <c r="B593" s="15"/>
      <c r="C593" s="15"/>
      <c r="D593" s="15"/>
      <c r="E593" s="15"/>
      <c r="F593" s="16"/>
      <c r="G593" s="15"/>
      <c r="H593" s="15"/>
      <c r="I593" s="15"/>
      <c r="J593" s="15"/>
      <c r="K593" s="15"/>
      <c r="L593" s="15"/>
      <c r="M593" s="15"/>
      <c r="N593" s="15"/>
      <c r="O593" s="16"/>
      <c r="P593" s="17"/>
      <c r="Q593" s="15"/>
    </row>
    <row r="594" spans="2:17" x14ac:dyDescent="0.4">
      <c r="B594" s="15"/>
      <c r="C594" s="15"/>
      <c r="D594" s="15"/>
      <c r="E594" s="15"/>
      <c r="F594" s="16"/>
      <c r="G594" s="15"/>
      <c r="H594" s="15"/>
      <c r="I594" s="15"/>
      <c r="J594" s="15"/>
      <c r="K594" s="15"/>
      <c r="L594" s="15"/>
      <c r="M594" s="15"/>
      <c r="N594" s="15"/>
      <c r="O594" s="16"/>
      <c r="P594" s="17"/>
      <c r="Q594" s="15"/>
    </row>
    <row r="595" spans="2:17" x14ac:dyDescent="0.4">
      <c r="B595" s="15"/>
      <c r="C595" s="15"/>
      <c r="D595" s="15"/>
      <c r="E595" s="15"/>
      <c r="F595" s="16"/>
      <c r="G595" s="15"/>
      <c r="H595" s="15"/>
      <c r="I595" s="15"/>
      <c r="J595" s="15"/>
      <c r="K595" s="15"/>
      <c r="L595" s="15"/>
      <c r="M595" s="15"/>
      <c r="N595" s="15"/>
      <c r="O595" s="16"/>
      <c r="P595" s="17"/>
      <c r="Q595" s="15"/>
    </row>
    <row r="596" spans="2:17" x14ac:dyDescent="0.4">
      <c r="B596" s="15"/>
      <c r="C596" s="15"/>
      <c r="D596" s="15"/>
      <c r="E596" s="15"/>
      <c r="F596" s="16"/>
      <c r="G596" s="15"/>
      <c r="H596" s="15"/>
      <c r="I596" s="15"/>
      <c r="J596" s="15"/>
      <c r="K596" s="15"/>
      <c r="L596" s="15"/>
      <c r="M596" s="15"/>
      <c r="N596" s="15"/>
      <c r="O596" s="16"/>
      <c r="P596" s="17"/>
      <c r="Q596" s="15"/>
    </row>
    <row r="597" spans="2:17" x14ac:dyDescent="0.4">
      <c r="B597" s="15"/>
      <c r="C597" s="15"/>
      <c r="D597" s="15"/>
      <c r="E597" s="15"/>
      <c r="F597" s="16"/>
      <c r="G597" s="15"/>
      <c r="H597" s="15"/>
      <c r="I597" s="15"/>
      <c r="J597" s="15"/>
      <c r="K597" s="15"/>
      <c r="L597" s="15"/>
      <c r="M597" s="15"/>
      <c r="N597" s="15"/>
      <c r="O597" s="16"/>
      <c r="P597" s="17"/>
      <c r="Q597" s="15"/>
    </row>
    <row r="598" spans="2:17" x14ac:dyDescent="0.4">
      <c r="B598" s="15"/>
      <c r="C598" s="15"/>
      <c r="D598" s="15"/>
      <c r="E598" s="15"/>
      <c r="F598" s="16"/>
      <c r="G598" s="15"/>
      <c r="H598" s="15"/>
      <c r="I598" s="15"/>
      <c r="J598" s="15"/>
      <c r="K598" s="15"/>
      <c r="L598" s="15"/>
      <c r="M598" s="15"/>
      <c r="N598" s="15"/>
      <c r="O598" s="16"/>
      <c r="P598" s="17"/>
      <c r="Q598" s="15"/>
    </row>
    <row r="599" spans="2:17" x14ac:dyDescent="0.4">
      <c r="B599" s="15"/>
      <c r="C599" s="15"/>
      <c r="D599" s="15"/>
      <c r="E599" s="15"/>
      <c r="F599" s="16"/>
      <c r="G599" s="15"/>
      <c r="H599" s="15"/>
      <c r="I599" s="15"/>
      <c r="J599" s="15"/>
      <c r="K599" s="15"/>
      <c r="L599" s="15"/>
      <c r="M599" s="15"/>
      <c r="N599" s="15"/>
      <c r="O599" s="16"/>
      <c r="P599" s="17"/>
      <c r="Q599" s="15"/>
    </row>
    <row r="600" spans="2:17" x14ac:dyDescent="0.4">
      <c r="B600" s="15"/>
      <c r="C600" s="15"/>
      <c r="D600" s="15"/>
      <c r="E600" s="15"/>
      <c r="F600" s="16"/>
      <c r="G600" s="15"/>
      <c r="H600" s="15"/>
      <c r="I600" s="15"/>
      <c r="J600" s="15"/>
      <c r="K600" s="15"/>
      <c r="L600" s="15"/>
      <c r="M600" s="15"/>
      <c r="N600" s="15"/>
      <c r="O600" s="16"/>
      <c r="P600" s="17"/>
      <c r="Q600" s="15"/>
    </row>
    <row r="601" spans="2:17" x14ac:dyDescent="0.4">
      <c r="B601" s="15"/>
      <c r="C601" s="15"/>
      <c r="D601" s="15"/>
      <c r="E601" s="15"/>
      <c r="F601" s="16"/>
      <c r="G601" s="15"/>
      <c r="H601" s="15"/>
      <c r="I601" s="15"/>
      <c r="J601" s="15"/>
      <c r="K601" s="15"/>
      <c r="L601" s="15"/>
      <c r="M601" s="15"/>
      <c r="N601" s="15"/>
      <c r="O601" s="16"/>
      <c r="P601" s="17"/>
      <c r="Q601" s="15"/>
    </row>
    <row r="602" spans="2:17" x14ac:dyDescent="0.4">
      <c r="B602" s="15"/>
      <c r="C602" s="15"/>
      <c r="D602" s="15"/>
      <c r="E602" s="15"/>
      <c r="F602" s="16"/>
      <c r="G602" s="15"/>
      <c r="H602" s="15"/>
      <c r="I602" s="15"/>
      <c r="J602" s="15"/>
      <c r="K602" s="15"/>
      <c r="L602" s="15"/>
      <c r="M602" s="15"/>
      <c r="N602" s="15"/>
      <c r="O602" s="16"/>
      <c r="P602" s="17"/>
      <c r="Q602" s="15"/>
    </row>
    <row r="603" spans="2:17" x14ac:dyDescent="0.4">
      <c r="B603" s="15"/>
      <c r="C603" s="15"/>
      <c r="D603" s="15"/>
      <c r="E603" s="15"/>
      <c r="F603" s="16"/>
      <c r="G603" s="15"/>
      <c r="H603" s="15"/>
      <c r="I603" s="15"/>
      <c r="J603" s="15"/>
      <c r="K603" s="15"/>
      <c r="L603" s="15"/>
      <c r="M603" s="15"/>
      <c r="N603" s="15"/>
      <c r="O603" s="16"/>
      <c r="P603" s="17"/>
      <c r="Q603" s="15"/>
    </row>
    <row r="604" spans="2:17" x14ac:dyDescent="0.4">
      <c r="B604" s="15"/>
      <c r="C604" s="15"/>
      <c r="D604" s="15"/>
      <c r="E604" s="15"/>
      <c r="F604" s="16"/>
      <c r="G604" s="15"/>
      <c r="H604" s="15"/>
      <c r="I604" s="15"/>
      <c r="J604" s="15"/>
      <c r="K604" s="15"/>
      <c r="L604" s="15"/>
      <c r="M604" s="15"/>
      <c r="N604" s="15"/>
      <c r="O604" s="16"/>
      <c r="P604" s="17"/>
      <c r="Q604" s="15"/>
    </row>
    <row r="605" spans="2:17" x14ac:dyDescent="0.4">
      <c r="B605" s="15"/>
      <c r="C605" s="15"/>
      <c r="D605" s="15"/>
      <c r="E605" s="15"/>
      <c r="F605" s="16"/>
      <c r="G605" s="15"/>
      <c r="H605" s="15"/>
      <c r="I605" s="15"/>
      <c r="J605" s="15"/>
      <c r="K605" s="15"/>
      <c r="L605" s="15"/>
      <c r="M605" s="15"/>
      <c r="N605" s="15"/>
      <c r="O605" s="16"/>
      <c r="P605" s="17"/>
      <c r="Q605" s="15"/>
    </row>
    <row r="606" spans="2:17" x14ac:dyDescent="0.4">
      <c r="B606" s="15"/>
      <c r="C606" s="15"/>
      <c r="D606" s="15"/>
      <c r="E606" s="15"/>
      <c r="F606" s="16"/>
      <c r="G606" s="15"/>
      <c r="H606" s="15"/>
      <c r="I606" s="15"/>
      <c r="J606" s="15"/>
      <c r="K606" s="15"/>
      <c r="L606" s="15"/>
      <c r="M606" s="15"/>
      <c r="N606" s="15"/>
      <c r="O606" s="16"/>
      <c r="P606" s="17"/>
      <c r="Q606" s="15"/>
    </row>
    <row r="607" spans="2:17" x14ac:dyDescent="0.4">
      <c r="B607" s="15"/>
      <c r="C607" s="15"/>
      <c r="D607" s="15"/>
      <c r="E607" s="15"/>
      <c r="F607" s="16"/>
      <c r="G607" s="15"/>
      <c r="H607" s="15"/>
      <c r="I607" s="15"/>
      <c r="J607" s="15"/>
      <c r="K607" s="15"/>
      <c r="L607" s="15"/>
      <c r="M607" s="15"/>
      <c r="N607" s="15"/>
      <c r="O607" s="16"/>
      <c r="P607" s="17"/>
      <c r="Q607" s="15"/>
    </row>
    <row r="608" spans="2:17" x14ac:dyDescent="0.4">
      <c r="B608" s="15"/>
      <c r="C608" s="15"/>
      <c r="D608" s="15"/>
      <c r="E608" s="15"/>
      <c r="F608" s="16"/>
      <c r="G608" s="15"/>
      <c r="H608" s="15"/>
      <c r="I608" s="15"/>
      <c r="J608" s="15"/>
      <c r="K608" s="15"/>
      <c r="L608" s="15"/>
      <c r="M608" s="15"/>
      <c r="N608" s="15"/>
      <c r="O608" s="16"/>
      <c r="P608" s="17"/>
      <c r="Q608" s="15"/>
    </row>
    <row r="609" spans="2:17" x14ac:dyDescent="0.4">
      <c r="B609" s="15"/>
      <c r="C609" s="15"/>
      <c r="D609" s="15"/>
      <c r="E609" s="15"/>
      <c r="F609" s="16"/>
      <c r="G609" s="15"/>
      <c r="H609" s="15"/>
      <c r="I609" s="15"/>
      <c r="J609" s="15"/>
      <c r="K609" s="15"/>
      <c r="L609" s="15"/>
      <c r="M609" s="15"/>
      <c r="N609" s="15"/>
      <c r="O609" s="16"/>
      <c r="P609" s="17"/>
      <c r="Q609" s="15"/>
    </row>
    <row r="610" spans="2:17" x14ac:dyDescent="0.4">
      <c r="B610" s="15"/>
      <c r="C610" s="15"/>
      <c r="D610" s="15"/>
      <c r="E610" s="15"/>
      <c r="F610" s="16"/>
      <c r="G610" s="15"/>
      <c r="H610" s="15"/>
      <c r="I610" s="15"/>
      <c r="J610" s="15"/>
      <c r="K610" s="15"/>
      <c r="L610" s="15"/>
      <c r="M610" s="15"/>
      <c r="N610" s="15"/>
      <c r="O610" s="16"/>
      <c r="P610" s="17"/>
      <c r="Q610" s="15"/>
    </row>
    <row r="611" spans="2:17" x14ac:dyDescent="0.4">
      <c r="B611" s="15"/>
      <c r="C611" s="15"/>
      <c r="D611" s="15"/>
      <c r="E611" s="15"/>
      <c r="F611" s="16"/>
      <c r="G611" s="15"/>
      <c r="H611" s="15"/>
      <c r="I611" s="15"/>
      <c r="J611" s="15"/>
      <c r="K611" s="15"/>
      <c r="L611" s="15"/>
      <c r="M611" s="15"/>
      <c r="N611" s="15"/>
      <c r="O611" s="16"/>
      <c r="P611" s="17"/>
      <c r="Q611" s="15"/>
    </row>
    <row r="612" spans="2:17" x14ac:dyDescent="0.4">
      <c r="B612" s="15"/>
      <c r="C612" s="15"/>
      <c r="D612" s="15"/>
      <c r="E612" s="15"/>
      <c r="F612" s="16"/>
      <c r="G612" s="15"/>
      <c r="H612" s="15"/>
      <c r="I612" s="15"/>
      <c r="J612" s="15"/>
      <c r="K612" s="15"/>
      <c r="L612" s="15"/>
      <c r="M612" s="15"/>
      <c r="N612" s="15"/>
      <c r="O612" s="16"/>
      <c r="P612" s="17"/>
      <c r="Q612" s="15"/>
    </row>
    <row r="613" spans="2:17" x14ac:dyDescent="0.4">
      <c r="B613" s="15"/>
      <c r="C613" s="15"/>
      <c r="D613" s="15"/>
      <c r="E613" s="15"/>
      <c r="F613" s="16"/>
      <c r="G613" s="15"/>
      <c r="H613" s="15"/>
      <c r="I613" s="15"/>
      <c r="J613" s="15"/>
      <c r="K613" s="15"/>
      <c r="L613" s="15"/>
      <c r="M613" s="15"/>
      <c r="N613" s="15"/>
      <c r="O613" s="16"/>
      <c r="P613" s="17"/>
      <c r="Q613" s="15"/>
    </row>
    <row r="614" spans="2:17" x14ac:dyDescent="0.4">
      <c r="B614" s="15"/>
      <c r="C614" s="15"/>
      <c r="D614" s="15"/>
      <c r="E614" s="15"/>
      <c r="F614" s="16"/>
      <c r="G614" s="15"/>
      <c r="H614" s="15"/>
      <c r="I614" s="15"/>
      <c r="J614" s="15"/>
      <c r="K614" s="15"/>
      <c r="L614" s="15"/>
      <c r="M614" s="15"/>
      <c r="N614" s="15"/>
      <c r="O614" s="16"/>
      <c r="P614" s="17"/>
      <c r="Q614" s="15"/>
    </row>
    <row r="615" spans="2:17" x14ac:dyDescent="0.4">
      <c r="B615" s="15"/>
      <c r="C615" s="15"/>
      <c r="D615" s="15"/>
      <c r="E615" s="15"/>
      <c r="F615" s="16"/>
      <c r="G615" s="15"/>
      <c r="H615" s="15"/>
      <c r="I615" s="15"/>
      <c r="J615" s="15"/>
      <c r="K615" s="15"/>
      <c r="L615" s="15"/>
      <c r="M615" s="15"/>
      <c r="N615" s="15"/>
      <c r="O615" s="16"/>
      <c r="P615" s="17"/>
      <c r="Q615" s="15"/>
    </row>
    <row r="616" spans="2:17" x14ac:dyDescent="0.4">
      <c r="B616" s="15"/>
      <c r="C616" s="15"/>
      <c r="D616" s="15"/>
      <c r="E616" s="15"/>
      <c r="F616" s="16"/>
      <c r="G616" s="15"/>
      <c r="H616" s="15"/>
      <c r="I616" s="15"/>
      <c r="J616" s="15"/>
      <c r="K616" s="15"/>
      <c r="L616" s="15"/>
      <c r="M616" s="15"/>
      <c r="N616" s="15"/>
      <c r="O616" s="16"/>
      <c r="P616" s="17"/>
      <c r="Q616" s="15"/>
    </row>
    <row r="617" spans="2:17" x14ac:dyDescent="0.4">
      <c r="B617" s="15"/>
      <c r="C617" s="15"/>
      <c r="D617" s="15"/>
      <c r="E617" s="15"/>
      <c r="F617" s="16"/>
      <c r="G617" s="15"/>
      <c r="H617" s="15"/>
      <c r="I617" s="15"/>
      <c r="J617" s="15"/>
      <c r="K617" s="15"/>
      <c r="L617" s="15"/>
      <c r="M617" s="15"/>
      <c r="N617" s="15"/>
      <c r="O617" s="16"/>
      <c r="P617" s="17"/>
      <c r="Q617" s="15"/>
    </row>
    <row r="618" spans="2:17" x14ac:dyDescent="0.4">
      <c r="B618" s="15"/>
      <c r="C618" s="15"/>
      <c r="D618" s="15"/>
      <c r="E618" s="15"/>
      <c r="F618" s="16"/>
      <c r="G618" s="15"/>
      <c r="H618" s="15"/>
      <c r="I618" s="15"/>
      <c r="J618" s="15"/>
      <c r="K618" s="15"/>
      <c r="L618" s="15"/>
      <c r="M618" s="15"/>
      <c r="N618" s="15"/>
      <c r="O618" s="16"/>
      <c r="P618" s="17"/>
      <c r="Q618" s="15"/>
    </row>
    <row r="619" spans="2:17" x14ac:dyDescent="0.4">
      <c r="B619" s="15"/>
      <c r="C619" s="15"/>
      <c r="D619" s="15"/>
      <c r="E619" s="15"/>
      <c r="F619" s="16"/>
      <c r="G619" s="15"/>
      <c r="H619" s="15"/>
      <c r="I619" s="15"/>
      <c r="J619" s="15"/>
      <c r="K619" s="15"/>
      <c r="L619" s="15"/>
      <c r="M619" s="15"/>
      <c r="N619" s="15"/>
      <c r="O619" s="16"/>
      <c r="P619" s="17"/>
      <c r="Q619" s="15"/>
    </row>
    <row r="620" spans="2:17" x14ac:dyDescent="0.4">
      <c r="B620" s="15"/>
      <c r="C620" s="15"/>
      <c r="D620" s="15"/>
      <c r="E620" s="15"/>
      <c r="F620" s="16"/>
      <c r="G620" s="15"/>
      <c r="H620" s="15"/>
      <c r="I620" s="15"/>
      <c r="J620" s="15"/>
      <c r="K620" s="15"/>
      <c r="L620" s="15"/>
      <c r="M620" s="15"/>
      <c r="N620" s="15"/>
      <c r="O620" s="16"/>
      <c r="P620" s="17"/>
      <c r="Q620" s="15"/>
    </row>
    <row r="621" spans="2:17" x14ac:dyDescent="0.4">
      <c r="B621" s="15"/>
      <c r="C621" s="15"/>
      <c r="D621" s="15"/>
      <c r="E621" s="15"/>
      <c r="F621" s="16"/>
      <c r="G621" s="15"/>
      <c r="H621" s="15"/>
      <c r="I621" s="15"/>
      <c r="J621" s="15"/>
      <c r="K621" s="15"/>
      <c r="L621" s="15"/>
      <c r="M621" s="15"/>
      <c r="N621" s="15"/>
      <c r="O621" s="16"/>
      <c r="P621" s="17"/>
      <c r="Q621" s="15"/>
    </row>
    <row r="622" spans="2:17" x14ac:dyDescent="0.4">
      <c r="B622" s="15"/>
      <c r="C622" s="15"/>
      <c r="D622" s="15"/>
      <c r="E622" s="15"/>
      <c r="F622" s="16"/>
      <c r="G622" s="15"/>
      <c r="H622" s="15"/>
      <c r="I622" s="15"/>
      <c r="J622" s="15"/>
      <c r="K622" s="15"/>
      <c r="L622" s="15"/>
      <c r="M622" s="15"/>
      <c r="N622" s="15"/>
      <c r="O622" s="16"/>
      <c r="P622" s="17"/>
      <c r="Q622" s="15"/>
    </row>
    <row r="623" spans="2:17" x14ac:dyDescent="0.4">
      <c r="B623" s="15"/>
      <c r="C623" s="15"/>
      <c r="D623" s="15"/>
      <c r="E623" s="15"/>
      <c r="F623" s="16"/>
      <c r="G623" s="15"/>
      <c r="H623" s="15"/>
      <c r="I623" s="15"/>
      <c r="J623" s="15"/>
      <c r="K623" s="15"/>
      <c r="L623" s="15"/>
      <c r="M623" s="15"/>
      <c r="N623" s="15"/>
      <c r="O623" s="16"/>
      <c r="P623" s="17"/>
      <c r="Q623" s="15"/>
    </row>
    <row r="624" spans="2:17" x14ac:dyDescent="0.4">
      <c r="B624" s="15"/>
      <c r="C624" s="15"/>
      <c r="D624" s="15"/>
      <c r="E624" s="15"/>
      <c r="F624" s="16"/>
      <c r="G624" s="15"/>
      <c r="H624" s="15"/>
      <c r="I624" s="15"/>
      <c r="J624" s="15"/>
      <c r="K624" s="15"/>
      <c r="L624" s="15"/>
      <c r="M624" s="15"/>
      <c r="N624" s="15"/>
      <c r="O624" s="16"/>
      <c r="P624" s="17"/>
      <c r="Q624" s="15"/>
    </row>
    <row r="625" spans="2:17" x14ac:dyDescent="0.4">
      <c r="B625" s="15"/>
      <c r="C625" s="15"/>
      <c r="D625" s="15"/>
      <c r="E625" s="15"/>
      <c r="F625" s="16"/>
      <c r="G625" s="15"/>
      <c r="H625" s="15"/>
      <c r="I625" s="15"/>
      <c r="J625" s="15"/>
      <c r="K625" s="15"/>
      <c r="L625" s="15"/>
      <c r="M625" s="15"/>
      <c r="N625" s="15"/>
      <c r="O625" s="16"/>
      <c r="P625" s="17"/>
      <c r="Q625" s="15"/>
    </row>
    <row r="626" spans="2:17" x14ac:dyDescent="0.4">
      <c r="B626" s="15"/>
      <c r="C626" s="15"/>
      <c r="D626" s="15"/>
      <c r="E626" s="15"/>
      <c r="F626" s="16"/>
      <c r="G626" s="15"/>
      <c r="H626" s="15"/>
      <c r="I626" s="15"/>
      <c r="J626" s="15"/>
      <c r="K626" s="15"/>
      <c r="L626" s="15"/>
      <c r="M626" s="15"/>
      <c r="N626" s="15"/>
      <c r="O626" s="16"/>
      <c r="P626" s="17"/>
      <c r="Q626" s="15"/>
    </row>
    <row r="627" spans="2:17" x14ac:dyDescent="0.4">
      <c r="B627" s="15"/>
      <c r="C627" s="15"/>
      <c r="D627" s="15"/>
      <c r="E627" s="15"/>
      <c r="F627" s="16"/>
      <c r="G627" s="15"/>
      <c r="H627" s="15"/>
      <c r="I627" s="15"/>
      <c r="J627" s="15"/>
      <c r="K627" s="15"/>
      <c r="L627" s="15"/>
      <c r="M627" s="15"/>
      <c r="N627" s="15"/>
      <c r="O627" s="16"/>
      <c r="P627" s="17"/>
      <c r="Q627" s="15"/>
    </row>
    <row r="628" spans="2:17" x14ac:dyDescent="0.4">
      <c r="B628" s="15"/>
      <c r="C628" s="15"/>
      <c r="D628" s="15"/>
      <c r="E628" s="15"/>
      <c r="F628" s="16"/>
      <c r="G628" s="15"/>
      <c r="H628" s="15"/>
      <c r="I628" s="15"/>
      <c r="J628" s="15"/>
      <c r="K628" s="15"/>
      <c r="L628" s="15"/>
      <c r="M628" s="15"/>
      <c r="N628" s="15"/>
      <c r="O628" s="16"/>
      <c r="P628" s="17"/>
      <c r="Q628" s="15"/>
    </row>
    <row r="629" spans="2:17" x14ac:dyDescent="0.4">
      <c r="B629" s="15"/>
      <c r="C629" s="15"/>
      <c r="D629" s="15"/>
      <c r="E629" s="15"/>
      <c r="F629" s="16"/>
      <c r="G629" s="15"/>
      <c r="H629" s="15"/>
      <c r="I629" s="15"/>
      <c r="J629" s="15"/>
      <c r="K629" s="15"/>
      <c r="L629" s="15"/>
      <c r="M629" s="15"/>
      <c r="N629" s="15"/>
      <c r="O629" s="16"/>
      <c r="P629" s="17"/>
      <c r="Q629" s="15"/>
    </row>
    <row r="630" spans="2:17" x14ac:dyDescent="0.4">
      <c r="B630" s="15"/>
      <c r="C630" s="15"/>
      <c r="D630" s="15"/>
      <c r="E630" s="15"/>
      <c r="F630" s="16"/>
      <c r="G630" s="15"/>
      <c r="H630" s="15"/>
      <c r="I630" s="15"/>
      <c r="J630" s="15"/>
      <c r="K630" s="15"/>
      <c r="L630" s="15"/>
      <c r="M630" s="15"/>
      <c r="N630" s="15"/>
      <c r="O630" s="16"/>
      <c r="P630" s="17"/>
      <c r="Q630" s="15"/>
    </row>
    <row r="631" spans="2:17" x14ac:dyDescent="0.4">
      <c r="B631" s="15"/>
      <c r="C631" s="15"/>
      <c r="D631" s="15"/>
      <c r="E631" s="15"/>
      <c r="F631" s="16"/>
      <c r="G631" s="15"/>
      <c r="H631" s="15"/>
      <c r="I631" s="15"/>
      <c r="J631" s="15"/>
      <c r="K631" s="15"/>
      <c r="L631" s="15"/>
      <c r="M631" s="15"/>
      <c r="N631" s="15"/>
      <c r="O631" s="16"/>
      <c r="P631" s="17"/>
      <c r="Q631" s="15"/>
    </row>
    <row r="632" spans="2:17" x14ac:dyDescent="0.4">
      <c r="B632" s="15"/>
      <c r="C632" s="15"/>
      <c r="D632" s="15"/>
      <c r="E632" s="15"/>
      <c r="F632" s="16"/>
      <c r="G632" s="15"/>
      <c r="H632" s="15"/>
      <c r="I632" s="15"/>
      <c r="J632" s="15"/>
      <c r="K632" s="15"/>
      <c r="L632" s="15"/>
      <c r="M632" s="15"/>
      <c r="N632" s="15"/>
      <c r="O632" s="16"/>
      <c r="P632" s="17"/>
      <c r="Q632" s="15"/>
    </row>
    <row r="633" spans="2:17" x14ac:dyDescent="0.4">
      <c r="B633" s="15"/>
      <c r="C633" s="15"/>
      <c r="D633" s="15"/>
      <c r="E633" s="15"/>
      <c r="F633" s="16"/>
      <c r="G633" s="15"/>
      <c r="H633" s="15"/>
      <c r="I633" s="15"/>
      <c r="J633" s="15"/>
      <c r="K633" s="15"/>
      <c r="L633" s="15"/>
      <c r="M633" s="15"/>
      <c r="N633" s="15"/>
      <c r="O633" s="16"/>
      <c r="P633" s="17"/>
      <c r="Q633" s="15"/>
    </row>
    <row r="634" spans="2:17" x14ac:dyDescent="0.4">
      <c r="B634" s="15"/>
      <c r="C634" s="15"/>
      <c r="D634" s="15"/>
      <c r="E634" s="15"/>
      <c r="F634" s="16"/>
      <c r="G634" s="15"/>
      <c r="H634" s="15"/>
      <c r="I634" s="15"/>
      <c r="J634" s="15"/>
      <c r="K634" s="15"/>
      <c r="L634" s="15"/>
      <c r="M634" s="15"/>
      <c r="N634" s="15"/>
      <c r="O634" s="16"/>
      <c r="P634" s="17"/>
      <c r="Q634" s="15"/>
    </row>
    <row r="635" spans="2:17" x14ac:dyDescent="0.4">
      <c r="B635" s="15"/>
      <c r="C635" s="15"/>
      <c r="D635" s="15"/>
      <c r="E635" s="15"/>
      <c r="F635" s="16"/>
      <c r="G635" s="15"/>
      <c r="H635" s="15"/>
      <c r="I635" s="15"/>
      <c r="J635" s="15"/>
      <c r="K635" s="15"/>
      <c r="L635" s="15"/>
      <c r="M635" s="15"/>
      <c r="N635" s="15"/>
      <c r="O635" s="16"/>
      <c r="P635" s="17"/>
      <c r="Q635" s="15"/>
    </row>
    <row r="636" spans="2:17" x14ac:dyDescent="0.4">
      <c r="B636" s="15"/>
      <c r="C636" s="15"/>
      <c r="D636" s="15"/>
      <c r="E636" s="15"/>
      <c r="F636" s="16"/>
      <c r="G636" s="15"/>
      <c r="H636" s="15"/>
      <c r="I636" s="15"/>
      <c r="J636" s="15"/>
      <c r="K636" s="15"/>
      <c r="L636" s="15"/>
      <c r="M636" s="15"/>
      <c r="N636" s="15"/>
      <c r="O636" s="16"/>
      <c r="P636" s="17"/>
      <c r="Q636" s="15"/>
    </row>
    <row r="637" spans="2:17" x14ac:dyDescent="0.4">
      <c r="B637" s="15"/>
      <c r="C637" s="15"/>
      <c r="D637" s="15"/>
      <c r="E637" s="15"/>
      <c r="F637" s="16"/>
      <c r="G637" s="15"/>
      <c r="H637" s="15"/>
      <c r="I637" s="15"/>
      <c r="J637" s="15"/>
      <c r="K637" s="15"/>
      <c r="L637" s="15"/>
      <c r="M637" s="15"/>
      <c r="N637" s="15"/>
      <c r="O637" s="16"/>
      <c r="P637" s="17"/>
      <c r="Q637" s="15"/>
    </row>
    <row r="638" spans="2:17" x14ac:dyDescent="0.4">
      <c r="B638" s="15"/>
      <c r="C638" s="15"/>
      <c r="D638" s="15"/>
      <c r="E638" s="15"/>
      <c r="F638" s="16"/>
      <c r="G638" s="15"/>
      <c r="H638" s="15"/>
      <c r="I638" s="15"/>
      <c r="J638" s="15"/>
      <c r="K638" s="15"/>
      <c r="L638" s="15"/>
      <c r="M638" s="15"/>
      <c r="N638" s="15"/>
      <c r="O638" s="16"/>
      <c r="P638" s="17"/>
      <c r="Q638" s="15"/>
    </row>
    <row r="639" spans="2:17" x14ac:dyDescent="0.4">
      <c r="B639" s="15"/>
      <c r="C639" s="15"/>
      <c r="D639" s="15"/>
      <c r="E639" s="15"/>
      <c r="F639" s="16"/>
      <c r="G639" s="15"/>
      <c r="H639" s="15"/>
      <c r="I639" s="15"/>
      <c r="J639" s="15"/>
      <c r="K639" s="15"/>
      <c r="L639" s="15"/>
      <c r="M639" s="15"/>
      <c r="N639" s="15"/>
      <c r="O639" s="16"/>
      <c r="P639" s="17"/>
      <c r="Q639" s="15"/>
    </row>
    <row r="640" spans="2:17" x14ac:dyDescent="0.4">
      <c r="B640" s="15"/>
      <c r="C640" s="15"/>
      <c r="D640" s="15"/>
      <c r="E640" s="15"/>
      <c r="F640" s="16"/>
      <c r="G640" s="15"/>
      <c r="H640" s="15"/>
      <c r="I640" s="15"/>
      <c r="J640" s="15"/>
      <c r="K640" s="15"/>
      <c r="L640" s="15"/>
      <c r="M640" s="15"/>
      <c r="N640" s="15"/>
      <c r="O640" s="16"/>
      <c r="P640" s="17"/>
      <c r="Q640" s="15"/>
    </row>
    <row r="641" spans="2:17" x14ac:dyDescent="0.4">
      <c r="B641" s="15"/>
      <c r="C641" s="15"/>
      <c r="D641" s="15"/>
      <c r="E641" s="15"/>
      <c r="F641" s="16"/>
      <c r="G641" s="15"/>
      <c r="H641" s="15"/>
      <c r="I641" s="15"/>
      <c r="J641" s="15"/>
      <c r="K641" s="15"/>
      <c r="L641" s="15"/>
      <c r="M641" s="15"/>
      <c r="N641" s="15"/>
      <c r="O641" s="16"/>
      <c r="P641" s="17"/>
      <c r="Q641" s="15"/>
    </row>
    <row r="642" spans="2:17" x14ac:dyDescent="0.4">
      <c r="B642" s="15"/>
      <c r="C642" s="15"/>
      <c r="D642" s="15"/>
      <c r="E642" s="15"/>
      <c r="F642" s="16"/>
      <c r="G642" s="15"/>
      <c r="H642" s="15"/>
      <c r="I642" s="15"/>
      <c r="J642" s="15"/>
      <c r="K642" s="15"/>
      <c r="L642" s="15"/>
      <c r="M642" s="15"/>
      <c r="N642" s="15"/>
      <c r="O642" s="16"/>
      <c r="P642" s="17"/>
      <c r="Q642" s="15"/>
    </row>
    <row r="643" spans="2:17" x14ac:dyDescent="0.4">
      <c r="B643" s="15"/>
      <c r="C643" s="15"/>
      <c r="D643" s="15"/>
      <c r="E643" s="15"/>
      <c r="F643" s="16"/>
      <c r="G643" s="15"/>
      <c r="H643" s="15"/>
      <c r="I643" s="15"/>
      <c r="J643" s="15"/>
      <c r="K643" s="15"/>
      <c r="L643" s="15"/>
      <c r="M643" s="15"/>
      <c r="N643" s="15"/>
      <c r="O643" s="16"/>
      <c r="P643" s="17"/>
      <c r="Q643" s="15"/>
    </row>
    <row r="644" spans="2:17" x14ac:dyDescent="0.4">
      <c r="B644" s="15"/>
      <c r="C644" s="15"/>
      <c r="D644" s="15"/>
      <c r="E644" s="15"/>
      <c r="F644" s="16"/>
      <c r="G644" s="15"/>
      <c r="H644" s="15"/>
      <c r="I644" s="15"/>
      <c r="J644" s="15"/>
      <c r="K644" s="15"/>
      <c r="L644" s="15"/>
      <c r="M644" s="15"/>
      <c r="N644" s="15"/>
      <c r="O644" s="16"/>
      <c r="P644" s="17"/>
      <c r="Q644" s="15"/>
    </row>
    <row r="645" spans="2:17" x14ac:dyDescent="0.4">
      <c r="B645" s="15"/>
      <c r="C645" s="15"/>
      <c r="D645" s="15"/>
      <c r="E645" s="15"/>
      <c r="F645" s="16"/>
      <c r="G645" s="15"/>
      <c r="H645" s="15"/>
      <c r="I645" s="15"/>
      <c r="J645" s="15"/>
      <c r="K645" s="15"/>
      <c r="L645" s="15"/>
      <c r="M645" s="15"/>
      <c r="N645" s="15"/>
      <c r="O645" s="16"/>
      <c r="P645" s="17"/>
      <c r="Q645" s="15"/>
    </row>
    <row r="646" spans="2:17" x14ac:dyDescent="0.4">
      <c r="B646" s="15"/>
      <c r="C646" s="15"/>
      <c r="D646" s="15"/>
      <c r="E646" s="15"/>
      <c r="F646" s="16"/>
      <c r="G646" s="15"/>
      <c r="H646" s="15"/>
      <c r="I646" s="15"/>
      <c r="J646" s="15"/>
      <c r="K646" s="15"/>
      <c r="L646" s="15"/>
      <c r="M646" s="15"/>
      <c r="N646" s="15"/>
      <c r="O646" s="16"/>
      <c r="P646" s="17"/>
      <c r="Q646" s="15"/>
    </row>
    <row r="647" spans="2:17" x14ac:dyDescent="0.4">
      <c r="B647" s="15"/>
      <c r="C647" s="15"/>
      <c r="D647" s="15"/>
      <c r="E647" s="15"/>
      <c r="F647" s="16"/>
      <c r="G647" s="15"/>
      <c r="H647" s="15"/>
      <c r="I647" s="15"/>
      <c r="J647" s="15"/>
      <c r="K647" s="15"/>
      <c r="L647" s="15"/>
      <c r="M647" s="15"/>
      <c r="N647" s="15"/>
      <c r="O647" s="16"/>
      <c r="P647" s="17"/>
      <c r="Q647" s="15"/>
    </row>
    <row r="648" spans="2:17" x14ac:dyDescent="0.4">
      <c r="B648" s="15"/>
      <c r="C648" s="15"/>
      <c r="D648" s="15"/>
      <c r="E648" s="15"/>
      <c r="F648" s="16"/>
      <c r="G648" s="15"/>
      <c r="H648" s="15"/>
      <c r="I648" s="15"/>
      <c r="J648" s="15"/>
      <c r="K648" s="15"/>
      <c r="L648" s="15"/>
      <c r="M648" s="15"/>
      <c r="N648" s="15"/>
      <c r="O648" s="16"/>
      <c r="P648" s="17"/>
      <c r="Q648" s="15"/>
    </row>
    <row r="649" spans="2:17" x14ac:dyDescent="0.4">
      <c r="B649" s="15"/>
      <c r="C649" s="15"/>
      <c r="D649" s="15"/>
      <c r="E649" s="15"/>
      <c r="F649" s="16"/>
      <c r="G649" s="15"/>
      <c r="H649" s="15"/>
      <c r="I649" s="15"/>
      <c r="J649" s="15"/>
      <c r="K649" s="15"/>
      <c r="L649" s="15"/>
      <c r="M649" s="15"/>
      <c r="N649" s="15"/>
      <c r="O649" s="16"/>
      <c r="P649" s="17"/>
      <c r="Q649" s="15"/>
    </row>
    <row r="650" spans="2:17" x14ac:dyDescent="0.4">
      <c r="B650" s="15"/>
      <c r="C650" s="15"/>
      <c r="D650" s="15"/>
      <c r="E650" s="15"/>
      <c r="F650" s="16"/>
      <c r="G650" s="15"/>
      <c r="H650" s="15"/>
      <c r="I650" s="15"/>
      <c r="J650" s="15"/>
      <c r="K650" s="15"/>
      <c r="L650" s="15"/>
      <c r="M650" s="15"/>
      <c r="N650" s="15"/>
      <c r="O650" s="16"/>
      <c r="P650" s="17"/>
      <c r="Q650" s="15"/>
    </row>
    <row r="651" spans="2:17" x14ac:dyDescent="0.4">
      <c r="B651" s="15"/>
      <c r="C651" s="15"/>
      <c r="D651" s="15"/>
      <c r="E651" s="15"/>
      <c r="F651" s="16"/>
      <c r="G651" s="15"/>
      <c r="H651" s="15"/>
      <c r="I651" s="15"/>
      <c r="J651" s="15"/>
      <c r="K651" s="15"/>
      <c r="L651" s="15"/>
      <c r="M651" s="15"/>
      <c r="N651" s="15"/>
      <c r="O651" s="16"/>
      <c r="P651" s="17"/>
      <c r="Q651" s="15"/>
    </row>
    <row r="652" spans="2:17" x14ac:dyDescent="0.4">
      <c r="B652" s="15"/>
      <c r="C652" s="15"/>
      <c r="D652" s="15"/>
      <c r="E652" s="15"/>
      <c r="F652" s="16"/>
      <c r="G652" s="15"/>
      <c r="H652" s="15"/>
      <c r="I652" s="15"/>
      <c r="J652" s="15"/>
      <c r="K652" s="15"/>
      <c r="L652" s="15"/>
      <c r="M652" s="15"/>
      <c r="N652" s="15"/>
      <c r="O652" s="16"/>
      <c r="P652" s="17"/>
      <c r="Q652" s="15"/>
    </row>
    <row r="653" spans="2:17" x14ac:dyDescent="0.4">
      <c r="B653" s="15"/>
      <c r="C653" s="15"/>
      <c r="D653" s="15"/>
      <c r="E653" s="15"/>
      <c r="F653" s="16"/>
      <c r="G653" s="15"/>
      <c r="H653" s="15"/>
      <c r="I653" s="15"/>
      <c r="J653" s="15"/>
      <c r="K653" s="15"/>
      <c r="L653" s="15"/>
      <c r="M653" s="15"/>
      <c r="N653" s="15"/>
      <c r="O653" s="16"/>
      <c r="P653" s="17"/>
      <c r="Q653" s="15"/>
    </row>
    <row r="654" spans="2:17" x14ac:dyDescent="0.4">
      <c r="B654" s="15"/>
      <c r="C654" s="15"/>
      <c r="D654" s="15"/>
      <c r="E654" s="15"/>
      <c r="F654" s="16"/>
      <c r="G654" s="15"/>
      <c r="H654" s="15"/>
      <c r="I654" s="15"/>
      <c r="J654" s="15"/>
      <c r="K654" s="15"/>
      <c r="L654" s="15"/>
      <c r="M654" s="15"/>
      <c r="N654" s="15"/>
      <c r="O654" s="16"/>
      <c r="P654" s="17"/>
      <c r="Q654" s="15"/>
    </row>
    <row r="655" spans="2:17" x14ac:dyDescent="0.4">
      <c r="B655" s="15"/>
      <c r="C655" s="15"/>
      <c r="D655" s="15"/>
      <c r="E655" s="15"/>
      <c r="F655" s="16"/>
      <c r="G655" s="15"/>
      <c r="H655" s="15"/>
      <c r="I655" s="15"/>
      <c r="J655" s="15"/>
      <c r="K655" s="15"/>
      <c r="L655" s="15"/>
      <c r="M655" s="15"/>
      <c r="N655" s="15"/>
      <c r="O655" s="16"/>
      <c r="P655" s="17"/>
      <c r="Q655" s="15"/>
    </row>
    <row r="656" spans="2:17" x14ac:dyDescent="0.4">
      <c r="B656" s="15"/>
      <c r="C656" s="15"/>
      <c r="D656" s="15"/>
      <c r="E656" s="15"/>
      <c r="F656" s="16"/>
      <c r="G656" s="15"/>
      <c r="H656" s="15"/>
      <c r="I656" s="15"/>
      <c r="J656" s="15"/>
      <c r="K656" s="15"/>
      <c r="L656" s="15"/>
      <c r="M656" s="15"/>
      <c r="N656" s="15"/>
      <c r="O656" s="16"/>
      <c r="P656" s="17"/>
      <c r="Q656" s="15"/>
    </row>
    <row r="657" spans="2:17" x14ac:dyDescent="0.4">
      <c r="B657" s="15"/>
      <c r="C657" s="15"/>
      <c r="D657" s="15"/>
      <c r="E657" s="15"/>
      <c r="F657" s="16"/>
      <c r="G657" s="15"/>
      <c r="H657" s="15"/>
      <c r="I657" s="15"/>
      <c r="J657" s="15"/>
      <c r="K657" s="15"/>
      <c r="L657" s="15"/>
      <c r="M657" s="15"/>
      <c r="N657" s="15"/>
      <c r="O657" s="16"/>
      <c r="P657" s="17"/>
      <c r="Q657" s="15"/>
    </row>
    <row r="658" spans="2:17" x14ac:dyDescent="0.4">
      <c r="B658" s="15"/>
      <c r="C658" s="15"/>
      <c r="D658" s="15"/>
      <c r="E658" s="15"/>
      <c r="F658" s="16"/>
      <c r="G658" s="15"/>
      <c r="H658" s="15"/>
      <c r="I658" s="15"/>
      <c r="J658" s="15"/>
      <c r="K658" s="15"/>
      <c r="L658" s="15"/>
      <c r="M658" s="15"/>
      <c r="N658" s="15"/>
      <c r="O658" s="16"/>
      <c r="P658" s="17"/>
      <c r="Q658" s="15"/>
    </row>
    <row r="659" spans="2:17" x14ac:dyDescent="0.4">
      <c r="B659" s="15"/>
      <c r="C659" s="15"/>
      <c r="D659" s="15"/>
      <c r="E659" s="15"/>
      <c r="F659" s="16"/>
      <c r="G659" s="15"/>
      <c r="H659" s="15"/>
      <c r="I659" s="15"/>
      <c r="J659" s="15"/>
      <c r="K659" s="15"/>
      <c r="L659" s="15"/>
      <c r="M659" s="15"/>
      <c r="N659" s="15"/>
      <c r="O659" s="16"/>
      <c r="P659" s="17"/>
      <c r="Q659" s="15"/>
    </row>
    <row r="660" spans="2:17" x14ac:dyDescent="0.4">
      <c r="B660" s="15"/>
      <c r="C660" s="15"/>
      <c r="D660" s="15"/>
      <c r="E660" s="15"/>
      <c r="F660" s="16"/>
      <c r="G660" s="15"/>
      <c r="H660" s="15"/>
      <c r="I660" s="15"/>
      <c r="J660" s="15"/>
      <c r="K660" s="15"/>
      <c r="L660" s="15"/>
      <c r="M660" s="15"/>
      <c r="N660" s="15"/>
      <c r="O660" s="16"/>
      <c r="P660" s="17"/>
      <c r="Q660" s="15"/>
    </row>
    <row r="661" spans="2:17" x14ac:dyDescent="0.4">
      <c r="B661" s="15"/>
      <c r="C661" s="15"/>
      <c r="D661" s="15"/>
      <c r="E661" s="15"/>
      <c r="F661" s="16"/>
      <c r="G661" s="15"/>
      <c r="H661" s="15"/>
      <c r="I661" s="15"/>
      <c r="J661" s="15"/>
      <c r="K661" s="15"/>
      <c r="L661" s="15"/>
      <c r="M661" s="15"/>
      <c r="N661" s="15"/>
      <c r="O661" s="16"/>
      <c r="P661" s="17"/>
      <c r="Q661" s="15"/>
    </row>
    <row r="662" spans="2:17" x14ac:dyDescent="0.4">
      <c r="B662" s="15"/>
      <c r="C662" s="15"/>
      <c r="D662" s="15"/>
      <c r="E662" s="15"/>
      <c r="F662" s="16"/>
      <c r="G662" s="15"/>
      <c r="H662" s="15"/>
      <c r="I662" s="15"/>
      <c r="J662" s="15"/>
      <c r="K662" s="15"/>
      <c r="L662" s="15"/>
      <c r="M662" s="15"/>
      <c r="N662" s="15"/>
      <c r="O662" s="16"/>
      <c r="P662" s="17"/>
      <c r="Q662" s="15"/>
    </row>
    <row r="663" spans="2:17" x14ac:dyDescent="0.4">
      <c r="B663" s="15"/>
      <c r="C663" s="15"/>
      <c r="D663" s="15"/>
      <c r="E663" s="15"/>
      <c r="F663" s="16"/>
      <c r="G663" s="15"/>
      <c r="H663" s="15"/>
      <c r="I663" s="15"/>
      <c r="J663" s="15"/>
      <c r="K663" s="15"/>
      <c r="L663" s="15"/>
      <c r="M663" s="15"/>
      <c r="N663" s="15"/>
      <c r="O663" s="16"/>
      <c r="P663" s="17"/>
      <c r="Q663" s="15"/>
    </row>
    <row r="664" spans="2:17" x14ac:dyDescent="0.4">
      <c r="B664" s="15"/>
      <c r="C664" s="15"/>
      <c r="D664" s="15"/>
      <c r="E664" s="15"/>
      <c r="F664" s="16"/>
      <c r="G664" s="15"/>
      <c r="H664" s="15"/>
      <c r="I664" s="15"/>
      <c r="J664" s="15"/>
      <c r="K664" s="15"/>
      <c r="L664" s="15"/>
      <c r="M664" s="15"/>
      <c r="N664" s="15"/>
      <c r="O664" s="16"/>
      <c r="P664" s="17"/>
      <c r="Q664" s="15"/>
    </row>
    <row r="665" spans="2:17" x14ac:dyDescent="0.4">
      <c r="B665" s="15"/>
      <c r="C665" s="15"/>
      <c r="D665" s="15"/>
      <c r="E665" s="15"/>
      <c r="F665" s="16"/>
      <c r="G665" s="15"/>
      <c r="H665" s="15"/>
      <c r="I665" s="15"/>
      <c r="J665" s="15"/>
      <c r="K665" s="15"/>
      <c r="L665" s="15"/>
      <c r="M665" s="15"/>
      <c r="N665" s="15"/>
      <c r="O665" s="16"/>
      <c r="P665" s="17"/>
      <c r="Q665" s="15"/>
    </row>
    <row r="666" spans="2:17" x14ac:dyDescent="0.4">
      <c r="B666" s="15"/>
      <c r="C666" s="15"/>
      <c r="D666" s="15"/>
      <c r="E666" s="15"/>
      <c r="F666" s="16"/>
      <c r="G666" s="15"/>
      <c r="H666" s="15"/>
      <c r="I666" s="15"/>
      <c r="J666" s="15"/>
      <c r="K666" s="15"/>
      <c r="L666" s="15"/>
      <c r="M666" s="15"/>
      <c r="N666" s="15"/>
      <c r="O666" s="16"/>
      <c r="P666" s="17"/>
      <c r="Q666" s="15"/>
    </row>
    <row r="667" spans="2:17" x14ac:dyDescent="0.4">
      <c r="B667" s="15"/>
      <c r="C667" s="15"/>
      <c r="D667" s="15"/>
      <c r="E667" s="15"/>
      <c r="F667" s="16"/>
      <c r="G667" s="15"/>
      <c r="H667" s="15"/>
      <c r="I667" s="15"/>
      <c r="J667" s="15"/>
      <c r="K667" s="15"/>
      <c r="L667" s="15"/>
      <c r="M667" s="15"/>
      <c r="N667" s="15"/>
      <c r="O667" s="16"/>
      <c r="P667" s="17"/>
      <c r="Q667" s="15"/>
    </row>
    <row r="668" spans="2:17" x14ac:dyDescent="0.4">
      <c r="B668" s="15"/>
      <c r="C668" s="15"/>
      <c r="D668" s="15"/>
      <c r="E668" s="15"/>
      <c r="F668" s="16"/>
      <c r="G668" s="15"/>
      <c r="H668" s="15"/>
      <c r="I668" s="15"/>
      <c r="J668" s="15"/>
      <c r="K668" s="15"/>
      <c r="L668" s="15"/>
      <c r="M668" s="15"/>
      <c r="N668" s="15"/>
      <c r="O668" s="16"/>
      <c r="P668" s="17"/>
      <c r="Q668" s="15"/>
    </row>
    <row r="669" spans="2:17" x14ac:dyDescent="0.4">
      <c r="B669" s="15"/>
      <c r="C669" s="15"/>
      <c r="D669" s="15"/>
      <c r="E669" s="15"/>
      <c r="F669" s="16"/>
      <c r="G669" s="15"/>
      <c r="H669" s="15"/>
      <c r="I669" s="15"/>
      <c r="J669" s="15"/>
      <c r="K669" s="15"/>
      <c r="L669" s="15"/>
      <c r="M669" s="15"/>
      <c r="N669" s="15"/>
      <c r="O669" s="16"/>
      <c r="P669" s="17"/>
      <c r="Q669" s="15"/>
    </row>
    <row r="670" spans="2:17" x14ac:dyDescent="0.4">
      <c r="B670" s="15"/>
      <c r="C670" s="15"/>
      <c r="D670" s="15"/>
      <c r="E670" s="15"/>
      <c r="F670" s="16"/>
      <c r="G670" s="15"/>
      <c r="H670" s="15"/>
      <c r="I670" s="15"/>
      <c r="J670" s="15"/>
      <c r="K670" s="15"/>
      <c r="L670" s="15"/>
      <c r="M670" s="15"/>
      <c r="N670" s="15"/>
      <c r="O670" s="16"/>
      <c r="P670" s="17"/>
      <c r="Q670" s="15"/>
    </row>
    <row r="671" spans="2:17" x14ac:dyDescent="0.4">
      <c r="B671" s="15"/>
      <c r="C671" s="15"/>
      <c r="D671" s="15"/>
      <c r="E671" s="15"/>
      <c r="F671" s="16"/>
      <c r="G671" s="15"/>
      <c r="H671" s="15"/>
      <c r="I671" s="15"/>
      <c r="J671" s="15"/>
      <c r="K671" s="15"/>
      <c r="L671" s="15"/>
      <c r="M671" s="15"/>
      <c r="N671" s="15"/>
      <c r="O671" s="16"/>
      <c r="P671" s="17"/>
      <c r="Q671" s="15"/>
    </row>
    <row r="672" spans="2:17" x14ac:dyDescent="0.4">
      <c r="B672" s="15"/>
      <c r="C672" s="15"/>
      <c r="D672" s="15"/>
      <c r="E672" s="15"/>
      <c r="F672" s="16"/>
      <c r="G672" s="15"/>
      <c r="H672" s="15"/>
      <c r="I672" s="15"/>
      <c r="J672" s="15"/>
      <c r="K672" s="15"/>
      <c r="L672" s="15"/>
      <c r="M672" s="15"/>
      <c r="N672" s="15"/>
      <c r="O672" s="16"/>
      <c r="P672" s="17"/>
      <c r="Q672" s="15"/>
    </row>
    <row r="673" spans="2:17" x14ac:dyDescent="0.4">
      <c r="B673" s="15"/>
      <c r="C673" s="15"/>
      <c r="D673" s="15"/>
      <c r="E673" s="15"/>
      <c r="F673" s="16"/>
      <c r="G673" s="15"/>
      <c r="H673" s="15"/>
      <c r="I673" s="15"/>
      <c r="J673" s="15"/>
      <c r="K673" s="15"/>
      <c r="L673" s="15"/>
      <c r="M673" s="15"/>
      <c r="N673" s="15"/>
      <c r="O673" s="16"/>
      <c r="P673" s="17"/>
      <c r="Q673" s="15"/>
    </row>
    <row r="674" spans="2:17" x14ac:dyDescent="0.4">
      <c r="B674" s="15"/>
      <c r="C674" s="15"/>
      <c r="D674" s="15"/>
      <c r="E674" s="15"/>
      <c r="F674" s="16"/>
      <c r="G674" s="15"/>
      <c r="H674" s="15"/>
      <c r="I674" s="15"/>
      <c r="J674" s="15"/>
      <c r="K674" s="15"/>
      <c r="L674" s="15"/>
      <c r="M674" s="15"/>
      <c r="N674" s="15"/>
      <c r="O674" s="16"/>
      <c r="P674" s="17"/>
      <c r="Q674" s="15"/>
    </row>
    <row r="675" spans="2:17" x14ac:dyDescent="0.4">
      <c r="B675" s="15"/>
      <c r="C675" s="15"/>
      <c r="D675" s="15"/>
      <c r="E675" s="15"/>
      <c r="F675" s="16"/>
      <c r="G675" s="15"/>
      <c r="H675" s="15"/>
      <c r="I675" s="15"/>
      <c r="J675" s="15"/>
      <c r="K675" s="15"/>
      <c r="L675" s="15"/>
      <c r="M675" s="15"/>
      <c r="N675" s="15"/>
      <c r="O675" s="16"/>
      <c r="P675" s="17"/>
      <c r="Q675" s="15"/>
    </row>
    <row r="676" spans="2:17" x14ac:dyDescent="0.4">
      <c r="B676" s="15"/>
      <c r="C676" s="15"/>
      <c r="D676" s="15"/>
      <c r="E676" s="15"/>
      <c r="F676" s="16"/>
      <c r="G676" s="15"/>
      <c r="H676" s="15"/>
      <c r="I676" s="15"/>
      <c r="J676" s="15"/>
      <c r="K676" s="15"/>
      <c r="L676" s="15"/>
      <c r="M676" s="15"/>
      <c r="N676" s="15"/>
      <c r="O676" s="16"/>
      <c r="P676" s="17"/>
      <c r="Q676" s="15"/>
    </row>
    <row r="677" spans="2:17" x14ac:dyDescent="0.4">
      <c r="B677" s="15"/>
      <c r="C677" s="15"/>
      <c r="D677" s="15"/>
      <c r="E677" s="15"/>
      <c r="F677" s="16"/>
      <c r="G677" s="15"/>
      <c r="H677" s="15"/>
      <c r="I677" s="15"/>
      <c r="J677" s="15"/>
      <c r="K677" s="15"/>
      <c r="L677" s="15"/>
      <c r="M677" s="15"/>
      <c r="N677" s="15"/>
      <c r="O677" s="16"/>
      <c r="P677" s="17"/>
      <c r="Q677" s="15"/>
    </row>
    <row r="678" spans="2:17" x14ac:dyDescent="0.4">
      <c r="B678" s="15"/>
      <c r="C678" s="15"/>
      <c r="D678" s="15"/>
      <c r="E678" s="15"/>
      <c r="F678" s="16"/>
      <c r="G678" s="15"/>
      <c r="H678" s="15"/>
      <c r="I678" s="15"/>
      <c r="J678" s="15"/>
      <c r="K678" s="15"/>
      <c r="L678" s="15"/>
      <c r="M678" s="15"/>
      <c r="N678" s="15"/>
      <c r="O678" s="16"/>
      <c r="P678" s="17"/>
      <c r="Q678" s="15"/>
    </row>
    <row r="679" spans="2:17" x14ac:dyDescent="0.4">
      <c r="B679" s="15"/>
      <c r="C679" s="15"/>
      <c r="D679" s="15"/>
      <c r="E679" s="15"/>
      <c r="F679" s="16"/>
      <c r="G679" s="15"/>
      <c r="H679" s="15"/>
      <c r="I679" s="15"/>
      <c r="J679" s="15"/>
      <c r="K679" s="15"/>
      <c r="L679" s="15"/>
      <c r="M679" s="15"/>
      <c r="N679" s="15"/>
      <c r="O679" s="16"/>
      <c r="P679" s="17"/>
      <c r="Q679" s="15"/>
    </row>
    <row r="680" spans="2:17" x14ac:dyDescent="0.4">
      <c r="B680" s="15"/>
      <c r="C680" s="15"/>
      <c r="D680" s="15"/>
      <c r="E680" s="15"/>
      <c r="F680" s="16"/>
      <c r="G680" s="15"/>
      <c r="H680" s="15"/>
      <c r="I680" s="15"/>
      <c r="J680" s="15"/>
      <c r="K680" s="15"/>
      <c r="L680" s="15"/>
      <c r="M680" s="15"/>
      <c r="N680" s="15"/>
      <c r="O680" s="16"/>
      <c r="P680" s="17"/>
      <c r="Q680" s="15"/>
    </row>
    <row r="681" spans="2:17" x14ac:dyDescent="0.4">
      <c r="B681" s="15"/>
      <c r="C681" s="15"/>
      <c r="D681" s="15"/>
      <c r="E681" s="15"/>
      <c r="F681" s="16"/>
      <c r="G681" s="15"/>
      <c r="H681" s="15"/>
      <c r="I681" s="15"/>
      <c r="J681" s="15"/>
      <c r="K681" s="15"/>
      <c r="L681" s="15"/>
      <c r="M681" s="15"/>
      <c r="N681" s="15"/>
      <c r="O681" s="16"/>
      <c r="P681" s="17"/>
      <c r="Q681" s="15"/>
    </row>
    <row r="682" spans="2:17" x14ac:dyDescent="0.4">
      <c r="B682" s="15"/>
      <c r="C682" s="15"/>
      <c r="D682" s="15"/>
      <c r="E682" s="15"/>
      <c r="F682" s="16"/>
      <c r="G682" s="15"/>
      <c r="H682" s="15"/>
      <c r="I682" s="15"/>
      <c r="J682" s="15"/>
      <c r="K682" s="15"/>
      <c r="L682" s="15"/>
      <c r="M682" s="15"/>
      <c r="N682" s="15"/>
      <c r="O682" s="16"/>
      <c r="P682" s="17"/>
      <c r="Q682" s="15"/>
    </row>
    <row r="683" spans="2:17" x14ac:dyDescent="0.4">
      <c r="B683" s="15"/>
      <c r="C683" s="15"/>
      <c r="D683" s="15"/>
      <c r="E683" s="15"/>
      <c r="F683" s="16"/>
      <c r="G683" s="15"/>
      <c r="H683" s="15"/>
      <c r="I683" s="15"/>
      <c r="J683" s="15"/>
      <c r="K683" s="15"/>
      <c r="L683" s="15"/>
      <c r="M683" s="15"/>
      <c r="N683" s="15"/>
      <c r="O683" s="16"/>
      <c r="P683" s="17"/>
      <c r="Q683" s="15"/>
    </row>
    <row r="684" spans="2:17" x14ac:dyDescent="0.4">
      <c r="B684" s="15"/>
      <c r="C684" s="15"/>
      <c r="D684" s="15"/>
      <c r="E684" s="15"/>
      <c r="F684" s="16"/>
      <c r="G684" s="15"/>
      <c r="H684" s="15"/>
      <c r="I684" s="15"/>
      <c r="J684" s="15"/>
      <c r="K684" s="15"/>
      <c r="L684" s="15"/>
      <c r="M684" s="15"/>
      <c r="N684" s="15"/>
      <c r="O684" s="16"/>
      <c r="P684" s="17"/>
      <c r="Q684" s="15"/>
    </row>
    <row r="685" spans="2:17" x14ac:dyDescent="0.4">
      <c r="B685" s="15"/>
      <c r="C685" s="15"/>
      <c r="D685" s="15"/>
      <c r="E685" s="15"/>
      <c r="F685" s="16"/>
      <c r="G685" s="15"/>
      <c r="H685" s="15"/>
      <c r="I685" s="15"/>
      <c r="J685" s="15"/>
      <c r="K685" s="15"/>
      <c r="L685" s="15"/>
      <c r="M685" s="15"/>
      <c r="N685" s="15"/>
      <c r="O685" s="16"/>
      <c r="P685" s="17"/>
      <c r="Q685" s="15"/>
    </row>
    <row r="686" spans="2:17" x14ac:dyDescent="0.4">
      <c r="B686" s="15"/>
      <c r="C686" s="15"/>
      <c r="D686" s="15"/>
      <c r="E686" s="15"/>
      <c r="F686" s="16"/>
      <c r="G686" s="15"/>
      <c r="H686" s="15"/>
      <c r="I686" s="15"/>
      <c r="J686" s="15"/>
      <c r="K686" s="15"/>
      <c r="L686" s="15"/>
      <c r="M686" s="15"/>
      <c r="N686" s="15"/>
      <c r="O686" s="16"/>
      <c r="P686" s="17"/>
      <c r="Q686" s="15"/>
    </row>
    <row r="687" spans="2:17" x14ac:dyDescent="0.4">
      <c r="B687" s="15"/>
      <c r="C687" s="15"/>
      <c r="D687" s="15"/>
      <c r="E687" s="15"/>
      <c r="F687" s="16"/>
      <c r="G687" s="15"/>
      <c r="H687" s="15"/>
      <c r="I687" s="15"/>
      <c r="J687" s="15"/>
      <c r="K687" s="15"/>
      <c r="L687" s="15"/>
      <c r="M687" s="15"/>
      <c r="N687" s="15"/>
      <c r="O687" s="16"/>
      <c r="P687" s="17"/>
      <c r="Q687" s="15"/>
    </row>
    <row r="688" spans="2:17" x14ac:dyDescent="0.4">
      <c r="B688" s="15"/>
      <c r="C688" s="15"/>
      <c r="D688" s="15"/>
      <c r="E688" s="15"/>
      <c r="F688" s="16"/>
      <c r="G688" s="15"/>
      <c r="H688" s="15"/>
      <c r="I688" s="15"/>
      <c r="J688" s="15"/>
      <c r="K688" s="15"/>
      <c r="L688" s="15"/>
      <c r="M688" s="15"/>
      <c r="N688" s="15"/>
      <c r="O688" s="16"/>
      <c r="P688" s="17"/>
      <c r="Q688" s="15"/>
    </row>
    <row r="689" spans="2:17" x14ac:dyDescent="0.4">
      <c r="B689" s="15"/>
      <c r="C689" s="15"/>
      <c r="D689" s="15"/>
      <c r="E689" s="15"/>
      <c r="F689" s="16"/>
      <c r="G689" s="15"/>
      <c r="H689" s="15"/>
      <c r="I689" s="15"/>
      <c r="J689" s="15"/>
      <c r="K689" s="15"/>
      <c r="L689" s="15"/>
      <c r="M689" s="15"/>
      <c r="N689" s="15"/>
      <c r="O689" s="16"/>
      <c r="P689" s="17"/>
      <c r="Q689" s="15"/>
    </row>
    <row r="690" spans="2:17" x14ac:dyDescent="0.4">
      <c r="B690" s="15"/>
      <c r="C690" s="15"/>
      <c r="D690" s="15"/>
      <c r="E690" s="15"/>
      <c r="F690" s="16"/>
      <c r="G690" s="15"/>
      <c r="H690" s="15"/>
      <c r="I690" s="15"/>
      <c r="J690" s="15"/>
      <c r="K690" s="15"/>
      <c r="L690" s="15"/>
      <c r="M690" s="15"/>
      <c r="N690" s="15"/>
      <c r="O690" s="16"/>
      <c r="P690" s="17"/>
      <c r="Q690" s="15"/>
    </row>
    <row r="691" spans="2:17" x14ac:dyDescent="0.4">
      <c r="B691" s="15"/>
      <c r="C691" s="15"/>
      <c r="D691" s="15"/>
      <c r="E691" s="15"/>
      <c r="F691" s="16"/>
      <c r="G691" s="15"/>
      <c r="H691" s="15"/>
      <c r="I691" s="15"/>
      <c r="J691" s="15"/>
      <c r="K691" s="15"/>
      <c r="L691" s="15"/>
      <c r="M691" s="15"/>
      <c r="N691" s="15"/>
      <c r="O691" s="16"/>
      <c r="P691" s="17"/>
      <c r="Q691" s="15"/>
    </row>
    <row r="692" spans="2:17" x14ac:dyDescent="0.4">
      <c r="B692" s="15"/>
      <c r="C692" s="15"/>
      <c r="D692" s="15"/>
      <c r="E692" s="15"/>
      <c r="F692" s="16"/>
      <c r="G692" s="15"/>
      <c r="H692" s="15"/>
      <c r="I692" s="15"/>
      <c r="J692" s="15"/>
      <c r="K692" s="15"/>
      <c r="L692" s="15"/>
      <c r="M692" s="15"/>
      <c r="N692" s="15"/>
      <c r="O692" s="16"/>
      <c r="P692" s="17"/>
      <c r="Q692" s="15"/>
    </row>
    <row r="693" spans="2:17" x14ac:dyDescent="0.4">
      <c r="B693" s="15"/>
      <c r="C693" s="15"/>
      <c r="D693" s="15"/>
      <c r="E693" s="15"/>
      <c r="F693" s="16"/>
      <c r="G693" s="15"/>
      <c r="H693" s="15"/>
      <c r="I693" s="15"/>
      <c r="J693" s="15"/>
      <c r="K693" s="15"/>
      <c r="L693" s="15"/>
      <c r="M693" s="15"/>
      <c r="N693" s="15"/>
      <c r="O693" s="16"/>
      <c r="P693" s="17"/>
      <c r="Q693" s="15"/>
    </row>
    <row r="694" spans="2:17" x14ac:dyDescent="0.4">
      <c r="B694" s="15"/>
      <c r="C694" s="15"/>
      <c r="D694" s="15"/>
      <c r="E694" s="15"/>
      <c r="F694" s="16"/>
      <c r="G694" s="15"/>
      <c r="H694" s="15"/>
      <c r="I694" s="15"/>
      <c r="J694" s="15"/>
      <c r="K694" s="15"/>
      <c r="L694" s="15"/>
      <c r="M694" s="15"/>
      <c r="N694" s="15"/>
      <c r="O694" s="16"/>
      <c r="P694" s="17"/>
      <c r="Q694" s="15"/>
    </row>
    <row r="695" spans="2:17" x14ac:dyDescent="0.4">
      <c r="B695" s="15"/>
      <c r="C695" s="15"/>
      <c r="D695" s="15"/>
      <c r="E695" s="15"/>
      <c r="F695" s="16"/>
      <c r="G695" s="15"/>
      <c r="H695" s="15"/>
      <c r="I695" s="15"/>
      <c r="J695" s="15"/>
      <c r="K695" s="15"/>
      <c r="L695" s="15"/>
      <c r="M695" s="15"/>
      <c r="N695" s="15"/>
      <c r="O695" s="16"/>
      <c r="P695" s="17"/>
      <c r="Q695" s="15"/>
    </row>
    <row r="696" spans="2:17" x14ac:dyDescent="0.4">
      <c r="B696" s="15"/>
      <c r="C696" s="15"/>
      <c r="D696" s="15"/>
      <c r="E696" s="15"/>
      <c r="F696" s="16"/>
      <c r="G696" s="15"/>
      <c r="H696" s="15"/>
      <c r="I696" s="15"/>
      <c r="J696" s="15"/>
      <c r="K696" s="15"/>
      <c r="L696" s="15"/>
      <c r="M696" s="15"/>
      <c r="N696" s="15"/>
      <c r="O696" s="16"/>
      <c r="P696" s="17"/>
      <c r="Q696" s="15"/>
    </row>
    <row r="697" spans="2:17" x14ac:dyDescent="0.4">
      <c r="B697" s="15"/>
      <c r="C697" s="15"/>
      <c r="D697" s="15"/>
      <c r="E697" s="15"/>
      <c r="F697" s="16"/>
      <c r="G697" s="15"/>
      <c r="H697" s="15"/>
      <c r="I697" s="15"/>
      <c r="J697" s="15"/>
      <c r="K697" s="15"/>
      <c r="L697" s="15"/>
      <c r="M697" s="15"/>
      <c r="N697" s="15"/>
      <c r="O697" s="16"/>
      <c r="P697" s="17"/>
      <c r="Q697" s="15"/>
    </row>
    <row r="698" spans="2:17" x14ac:dyDescent="0.4">
      <c r="B698" s="15"/>
      <c r="C698" s="15"/>
      <c r="D698" s="15"/>
      <c r="E698" s="15"/>
      <c r="F698" s="16"/>
      <c r="G698" s="15"/>
      <c r="H698" s="15"/>
      <c r="I698" s="15"/>
      <c r="J698" s="15"/>
      <c r="K698" s="15"/>
      <c r="L698" s="15"/>
      <c r="M698" s="15"/>
      <c r="N698" s="15"/>
      <c r="O698" s="16"/>
      <c r="P698" s="17"/>
      <c r="Q698" s="15"/>
    </row>
    <row r="699" spans="2:17" x14ac:dyDescent="0.4">
      <c r="B699" s="15"/>
      <c r="C699" s="15"/>
      <c r="D699" s="15"/>
      <c r="E699" s="15"/>
      <c r="F699" s="16"/>
      <c r="G699" s="15"/>
      <c r="H699" s="15"/>
      <c r="I699" s="15"/>
      <c r="J699" s="15"/>
      <c r="K699" s="15"/>
      <c r="L699" s="15"/>
      <c r="M699" s="15"/>
      <c r="N699" s="15"/>
      <c r="O699" s="16"/>
      <c r="P699" s="17"/>
      <c r="Q699" s="15"/>
    </row>
    <row r="700" spans="2:17" x14ac:dyDescent="0.4">
      <c r="B700" s="15"/>
      <c r="C700" s="15"/>
      <c r="D700" s="15"/>
      <c r="E700" s="15"/>
      <c r="F700" s="16"/>
      <c r="G700" s="15"/>
      <c r="H700" s="15"/>
      <c r="I700" s="15"/>
      <c r="J700" s="15"/>
      <c r="K700" s="15"/>
      <c r="L700" s="15"/>
      <c r="M700" s="15"/>
      <c r="N700" s="15"/>
      <c r="O700" s="16"/>
      <c r="P700" s="17"/>
      <c r="Q700" s="15"/>
    </row>
    <row r="701" spans="2:17" x14ac:dyDescent="0.4">
      <c r="B701" s="15"/>
      <c r="C701" s="15"/>
      <c r="D701" s="15"/>
      <c r="E701" s="15"/>
      <c r="F701" s="16"/>
      <c r="G701" s="15"/>
      <c r="H701" s="15"/>
      <c r="I701" s="15"/>
      <c r="J701" s="15"/>
      <c r="K701" s="15"/>
      <c r="L701" s="15"/>
      <c r="M701" s="15"/>
      <c r="N701" s="15"/>
      <c r="O701" s="16"/>
      <c r="P701" s="17"/>
      <c r="Q701" s="15"/>
    </row>
    <row r="702" spans="2:17" x14ac:dyDescent="0.4">
      <c r="B702" s="15"/>
      <c r="C702" s="15"/>
      <c r="D702" s="15"/>
      <c r="E702" s="15"/>
      <c r="F702" s="16"/>
      <c r="G702" s="15"/>
      <c r="H702" s="15"/>
      <c r="I702" s="15"/>
      <c r="J702" s="15"/>
      <c r="K702" s="15"/>
      <c r="L702" s="15"/>
      <c r="M702" s="15"/>
      <c r="N702" s="15"/>
      <c r="O702" s="16"/>
      <c r="P702" s="17"/>
      <c r="Q702" s="15"/>
    </row>
    <row r="703" spans="2:17" x14ac:dyDescent="0.4">
      <c r="B703" s="15"/>
      <c r="C703" s="15"/>
      <c r="D703" s="15"/>
      <c r="E703" s="15"/>
      <c r="F703" s="16"/>
      <c r="G703" s="15"/>
      <c r="H703" s="15"/>
      <c r="I703" s="15"/>
      <c r="J703" s="15"/>
      <c r="K703" s="15"/>
      <c r="L703" s="15"/>
      <c r="M703" s="15"/>
      <c r="N703" s="15"/>
      <c r="O703" s="16"/>
      <c r="P703" s="17"/>
      <c r="Q703" s="15"/>
    </row>
    <row r="704" spans="2:17" x14ac:dyDescent="0.4">
      <c r="B704" s="15"/>
      <c r="C704" s="15"/>
      <c r="D704" s="15"/>
      <c r="E704" s="15"/>
      <c r="F704" s="16"/>
      <c r="G704" s="15"/>
      <c r="H704" s="15"/>
      <c r="I704" s="15"/>
      <c r="J704" s="15"/>
      <c r="K704" s="15"/>
      <c r="L704" s="15"/>
      <c r="M704" s="15"/>
      <c r="N704" s="15"/>
      <c r="O704" s="16"/>
      <c r="P704" s="17"/>
      <c r="Q704" s="15"/>
    </row>
    <row r="705" spans="2:17" x14ac:dyDescent="0.4">
      <c r="B705" s="15"/>
      <c r="C705" s="15"/>
      <c r="D705" s="15"/>
      <c r="E705" s="15"/>
      <c r="F705" s="16"/>
      <c r="G705" s="15"/>
      <c r="H705" s="15"/>
      <c r="I705" s="15"/>
      <c r="J705" s="15"/>
      <c r="K705" s="15"/>
      <c r="L705" s="15"/>
      <c r="M705" s="15"/>
      <c r="N705" s="15"/>
      <c r="O705" s="16"/>
      <c r="P705" s="17"/>
      <c r="Q705" s="15"/>
    </row>
    <row r="706" spans="2:17" x14ac:dyDescent="0.4">
      <c r="B706" s="15"/>
      <c r="C706" s="15"/>
      <c r="D706" s="15"/>
      <c r="E706" s="15"/>
      <c r="F706" s="16"/>
      <c r="G706" s="15"/>
      <c r="H706" s="15"/>
      <c r="I706" s="15"/>
      <c r="J706" s="15"/>
      <c r="K706" s="15"/>
      <c r="L706" s="15"/>
      <c r="M706" s="15"/>
      <c r="N706" s="15"/>
      <c r="O706" s="16"/>
      <c r="P706" s="17"/>
      <c r="Q706" s="15"/>
    </row>
    <row r="707" spans="2:17" x14ac:dyDescent="0.4">
      <c r="B707" s="15"/>
      <c r="C707" s="15"/>
      <c r="D707" s="15"/>
      <c r="E707" s="15"/>
      <c r="F707" s="16"/>
      <c r="G707" s="15"/>
      <c r="H707" s="15"/>
      <c r="I707" s="15"/>
      <c r="J707" s="15"/>
      <c r="K707" s="15"/>
      <c r="L707" s="15"/>
      <c r="M707" s="15"/>
      <c r="N707" s="15"/>
      <c r="O707" s="16"/>
      <c r="P707" s="17"/>
      <c r="Q707" s="15"/>
    </row>
    <row r="708" spans="2:17" x14ac:dyDescent="0.4">
      <c r="B708" s="15"/>
      <c r="C708" s="15"/>
      <c r="D708" s="15"/>
      <c r="E708" s="15"/>
      <c r="F708" s="16"/>
      <c r="G708" s="15"/>
      <c r="H708" s="15"/>
      <c r="I708" s="15"/>
      <c r="J708" s="15"/>
      <c r="K708" s="15"/>
      <c r="L708" s="15"/>
      <c r="M708" s="15"/>
      <c r="N708" s="15"/>
      <c r="O708" s="16"/>
      <c r="P708" s="17"/>
      <c r="Q708" s="15"/>
    </row>
    <row r="709" spans="2:17" x14ac:dyDescent="0.4">
      <c r="B709" s="15"/>
      <c r="C709" s="15"/>
      <c r="D709" s="15"/>
      <c r="E709" s="15"/>
      <c r="F709" s="16"/>
      <c r="G709" s="15"/>
      <c r="H709" s="15"/>
      <c r="I709" s="15"/>
      <c r="J709" s="15"/>
      <c r="K709" s="15"/>
      <c r="L709" s="15"/>
      <c r="M709" s="15"/>
      <c r="N709" s="15"/>
      <c r="O709" s="16"/>
      <c r="P709" s="17"/>
      <c r="Q709" s="15"/>
    </row>
    <row r="710" spans="2:17" x14ac:dyDescent="0.4">
      <c r="B710" s="15"/>
      <c r="C710" s="15"/>
      <c r="D710" s="15"/>
      <c r="E710" s="15"/>
      <c r="F710" s="16"/>
      <c r="G710" s="15"/>
      <c r="H710" s="15"/>
      <c r="I710" s="15"/>
      <c r="J710" s="15"/>
      <c r="K710" s="15"/>
      <c r="L710" s="15"/>
      <c r="M710" s="15"/>
      <c r="N710" s="15"/>
      <c r="O710" s="16"/>
      <c r="P710" s="17"/>
      <c r="Q710" s="15"/>
    </row>
    <row r="711" spans="2:17" x14ac:dyDescent="0.4">
      <c r="B711" s="15"/>
      <c r="C711" s="15"/>
      <c r="D711" s="15"/>
      <c r="E711" s="15"/>
      <c r="F711" s="16"/>
      <c r="G711" s="15"/>
      <c r="H711" s="15"/>
      <c r="I711" s="15"/>
      <c r="J711" s="15"/>
      <c r="K711" s="15"/>
      <c r="L711" s="15"/>
      <c r="M711" s="15"/>
      <c r="N711" s="15"/>
      <c r="O711" s="16"/>
      <c r="P711" s="17"/>
      <c r="Q711" s="15"/>
    </row>
    <row r="712" spans="2:17" x14ac:dyDescent="0.4">
      <c r="B712" s="15"/>
      <c r="C712" s="15"/>
      <c r="D712" s="15"/>
      <c r="E712" s="15"/>
      <c r="F712" s="16"/>
      <c r="G712" s="15"/>
      <c r="H712" s="15"/>
      <c r="I712" s="15"/>
      <c r="J712" s="15"/>
      <c r="K712" s="15"/>
      <c r="L712" s="15"/>
      <c r="M712" s="15"/>
      <c r="N712" s="15"/>
      <c r="O712" s="16"/>
      <c r="P712" s="17"/>
      <c r="Q712" s="15"/>
    </row>
    <row r="713" spans="2:17" x14ac:dyDescent="0.4">
      <c r="B713" s="15"/>
      <c r="C713" s="15"/>
      <c r="D713" s="15"/>
      <c r="E713" s="15"/>
      <c r="F713" s="16"/>
      <c r="G713" s="15"/>
      <c r="H713" s="15"/>
      <c r="I713" s="15"/>
      <c r="J713" s="15"/>
      <c r="K713" s="15"/>
      <c r="L713" s="15"/>
      <c r="M713" s="15"/>
      <c r="N713" s="15"/>
      <c r="O713" s="16"/>
      <c r="P713" s="17"/>
      <c r="Q713" s="15"/>
    </row>
    <row r="714" spans="2:17" x14ac:dyDescent="0.4">
      <c r="B714" s="15"/>
      <c r="C714" s="15"/>
      <c r="D714" s="15"/>
      <c r="E714" s="15"/>
      <c r="F714" s="16"/>
      <c r="G714" s="15"/>
      <c r="H714" s="15"/>
      <c r="I714" s="15"/>
      <c r="J714" s="15"/>
      <c r="K714" s="15"/>
      <c r="L714" s="15"/>
      <c r="M714" s="15"/>
      <c r="N714" s="15"/>
      <c r="O714" s="16"/>
      <c r="P714" s="17"/>
      <c r="Q714" s="15"/>
    </row>
    <row r="715" spans="2:17" x14ac:dyDescent="0.4">
      <c r="B715" s="15"/>
      <c r="C715" s="15"/>
      <c r="D715" s="15"/>
      <c r="E715" s="15"/>
      <c r="F715" s="16"/>
      <c r="G715" s="15"/>
      <c r="H715" s="15"/>
      <c r="I715" s="15"/>
      <c r="J715" s="15"/>
      <c r="K715" s="15"/>
      <c r="L715" s="15"/>
      <c r="M715" s="15"/>
      <c r="N715" s="15"/>
      <c r="O715" s="16"/>
      <c r="P715" s="17"/>
      <c r="Q715" s="15"/>
    </row>
    <row r="716" spans="2:17" x14ac:dyDescent="0.4">
      <c r="B716" s="15"/>
      <c r="C716" s="15"/>
      <c r="D716" s="15"/>
      <c r="E716" s="15"/>
      <c r="F716" s="16"/>
      <c r="G716" s="15"/>
      <c r="H716" s="15"/>
      <c r="I716" s="15"/>
      <c r="J716" s="15"/>
      <c r="K716" s="15"/>
      <c r="L716" s="15"/>
      <c r="M716" s="15"/>
      <c r="N716" s="15"/>
      <c r="O716" s="16"/>
      <c r="P716" s="17"/>
      <c r="Q716" s="15"/>
    </row>
    <row r="717" spans="2:17" x14ac:dyDescent="0.4">
      <c r="B717" s="15"/>
      <c r="C717" s="15"/>
      <c r="D717" s="15"/>
      <c r="E717" s="15"/>
      <c r="F717" s="16"/>
      <c r="G717" s="15"/>
      <c r="H717" s="15"/>
      <c r="I717" s="15"/>
      <c r="J717" s="15"/>
      <c r="K717" s="15"/>
      <c r="L717" s="15"/>
      <c r="M717" s="15"/>
      <c r="N717" s="15"/>
      <c r="O717" s="16"/>
      <c r="P717" s="17"/>
      <c r="Q717" s="15"/>
    </row>
    <row r="718" spans="2:17" x14ac:dyDescent="0.4">
      <c r="B718" s="15"/>
      <c r="C718" s="15"/>
      <c r="D718" s="15"/>
      <c r="E718" s="15"/>
      <c r="F718" s="16"/>
      <c r="G718" s="15"/>
      <c r="H718" s="15"/>
      <c r="I718" s="15"/>
      <c r="J718" s="15"/>
      <c r="K718" s="15"/>
      <c r="L718" s="15"/>
      <c r="M718" s="15"/>
      <c r="N718" s="15"/>
      <c r="O718" s="16"/>
      <c r="P718" s="17"/>
      <c r="Q718" s="15"/>
    </row>
    <row r="719" spans="2:17" x14ac:dyDescent="0.4">
      <c r="B719" s="15"/>
      <c r="C719" s="15"/>
      <c r="D719" s="15"/>
      <c r="E719" s="15"/>
      <c r="F719" s="16"/>
      <c r="G719" s="15"/>
      <c r="H719" s="15"/>
      <c r="I719" s="15"/>
      <c r="J719" s="15"/>
      <c r="K719" s="15"/>
      <c r="L719" s="15"/>
      <c r="M719" s="15"/>
      <c r="N719" s="15"/>
      <c r="O719" s="16"/>
      <c r="P719" s="17"/>
      <c r="Q719" s="15"/>
    </row>
    <row r="720" spans="2:17" x14ac:dyDescent="0.4">
      <c r="B720" s="15"/>
      <c r="C720" s="15"/>
      <c r="D720" s="15"/>
      <c r="E720" s="15"/>
      <c r="F720" s="16"/>
      <c r="G720" s="15"/>
      <c r="H720" s="15"/>
      <c r="I720" s="15"/>
      <c r="J720" s="15"/>
      <c r="K720" s="15"/>
      <c r="L720" s="15"/>
      <c r="M720" s="15"/>
      <c r="N720" s="15"/>
      <c r="O720" s="16"/>
      <c r="P720" s="17"/>
      <c r="Q720" s="15"/>
    </row>
    <row r="721" spans="2:17" x14ac:dyDescent="0.4">
      <c r="B721" s="15"/>
      <c r="C721" s="15"/>
      <c r="D721" s="15"/>
      <c r="E721" s="15"/>
      <c r="F721" s="16"/>
      <c r="G721" s="15"/>
      <c r="H721" s="15"/>
      <c r="I721" s="15"/>
      <c r="J721" s="15"/>
      <c r="K721" s="15"/>
      <c r="L721" s="15"/>
      <c r="M721" s="15"/>
      <c r="N721" s="15"/>
      <c r="O721" s="16"/>
      <c r="P721" s="17"/>
      <c r="Q721" s="15"/>
    </row>
    <row r="722" spans="2:17" x14ac:dyDescent="0.4">
      <c r="B722" s="15"/>
      <c r="C722" s="15"/>
      <c r="D722" s="15"/>
      <c r="E722" s="15"/>
      <c r="F722" s="16"/>
      <c r="G722" s="15"/>
      <c r="H722" s="15"/>
      <c r="I722" s="15"/>
      <c r="J722" s="15"/>
      <c r="K722" s="15"/>
      <c r="L722" s="15"/>
      <c r="M722" s="15"/>
      <c r="N722" s="15"/>
      <c r="O722" s="16"/>
      <c r="P722" s="17"/>
      <c r="Q722" s="15"/>
    </row>
    <row r="723" spans="2:17" x14ac:dyDescent="0.4">
      <c r="B723" s="15"/>
      <c r="C723" s="15"/>
      <c r="D723" s="15"/>
      <c r="E723" s="15"/>
      <c r="F723" s="16"/>
      <c r="G723" s="15"/>
      <c r="H723" s="15"/>
      <c r="I723" s="15"/>
      <c r="J723" s="15"/>
      <c r="K723" s="15"/>
      <c r="L723" s="15"/>
      <c r="M723" s="15"/>
      <c r="N723" s="15"/>
      <c r="O723" s="16"/>
      <c r="P723" s="17"/>
      <c r="Q723" s="15"/>
    </row>
    <row r="724" spans="2:17" x14ac:dyDescent="0.4">
      <c r="B724" s="15"/>
      <c r="C724" s="15"/>
      <c r="D724" s="15"/>
      <c r="E724" s="15"/>
      <c r="F724" s="16"/>
      <c r="G724" s="15"/>
      <c r="H724" s="15"/>
      <c r="I724" s="15"/>
      <c r="J724" s="15"/>
      <c r="K724" s="15"/>
      <c r="L724" s="15"/>
      <c r="M724" s="15"/>
      <c r="N724" s="15"/>
      <c r="O724" s="16"/>
      <c r="P724" s="17"/>
      <c r="Q724" s="15"/>
    </row>
    <row r="725" spans="2:17" x14ac:dyDescent="0.4">
      <c r="B725" s="15"/>
      <c r="C725" s="15"/>
      <c r="D725" s="15"/>
      <c r="E725" s="15"/>
      <c r="F725" s="16"/>
      <c r="G725" s="15"/>
      <c r="H725" s="15"/>
      <c r="I725" s="15"/>
      <c r="J725" s="15"/>
      <c r="K725" s="15"/>
      <c r="L725" s="15"/>
      <c r="M725" s="15"/>
      <c r="N725" s="15"/>
      <c r="O725" s="16"/>
      <c r="P725" s="17"/>
      <c r="Q725" s="15"/>
    </row>
    <row r="726" spans="2:17" x14ac:dyDescent="0.4">
      <c r="B726" s="15"/>
      <c r="C726" s="15"/>
      <c r="D726" s="15"/>
      <c r="E726" s="15"/>
      <c r="F726" s="16"/>
      <c r="G726" s="15"/>
      <c r="H726" s="15"/>
      <c r="I726" s="15"/>
      <c r="J726" s="15"/>
      <c r="K726" s="15"/>
      <c r="L726" s="15"/>
      <c r="M726" s="15"/>
      <c r="N726" s="15"/>
      <c r="O726" s="16"/>
      <c r="P726" s="17"/>
      <c r="Q726" s="15"/>
    </row>
    <row r="727" spans="2:17" x14ac:dyDescent="0.4">
      <c r="B727" s="15"/>
      <c r="C727" s="15"/>
      <c r="D727" s="15"/>
      <c r="E727" s="15"/>
      <c r="F727" s="16"/>
      <c r="G727" s="15"/>
      <c r="H727" s="15"/>
      <c r="I727" s="15"/>
      <c r="J727" s="15"/>
      <c r="K727" s="15"/>
      <c r="L727" s="15"/>
      <c r="M727" s="15"/>
      <c r="N727" s="15"/>
      <c r="O727" s="16"/>
      <c r="P727" s="17"/>
      <c r="Q727" s="15"/>
    </row>
    <row r="728" spans="2:17" x14ac:dyDescent="0.4">
      <c r="B728" s="15"/>
      <c r="C728" s="15"/>
      <c r="D728" s="15"/>
      <c r="E728" s="15"/>
      <c r="F728" s="16"/>
      <c r="G728" s="15"/>
      <c r="H728" s="15"/>
      <c r="I728" s="15"/>
      <c r="J728" s="15"/>
      <c r="K728" s="15"/>
      <c r="L728" s="15"/>
      <c r="M728" s="15"/>
      <c r="N728" s="15"/>
      <c r="O728" s="16"/>
      <c r="P728" s="17"/>
      <c r="Q728" s="15"/>
    </row>
    <row r="729" spans="2:17" x14ac:dyDescent="0.4">
      <c r="B729" s="15"/>
      <c r="C729" s="15"/>
      <c r="D729" s="15"/>
      <c r="E729" s="15"/>
      <c r="F729" s="16"/>
      <c r="G729" s="15"/>
      <c r="H729" s="15"/>
      <c r="I729" s="15"/>
      <c r="J729" s="15"/>
      <c r="K729" s="15"/>
      <c r="L729" s="15"/>
      <c r="M729" s="15"/>
      <c r="N729" s="15"/>
      <c r="O729" s="16"/>
      <c r="P729" s="17"/>
      <c r="Q729" s="15"/>
    </row>
    <row r="730" spans="2:17" x14ac:dyDescent="0.4">
      <c r="B730" s="15"/>
      <c r="C730" s="15"/>
      <c r="D730" s="15"/>
      <c r="E730" s="15"/>
      <c r="F730" s="16"/>
      <c r="G730" s="15"/>
      <c r="H730" s="15"/>
      <c r="I730" s="15"/>
      <c r="J730" s="15"/>
      <c r="K730" s="15"/>
      <c r="L730" s="15"/>
      <c r="M730" s="15"/>
      <c r="N730" s="15"/>
      <c r="O730" s="16"/>
      <c r="P730" s="17"/>
      <c r="Q730" s="15"/>
    </row>
    <row r="731" spans="2:17" x14ac:dyDescent="0.4">
      <c r="B731" s="15"/>
      <c r="C731" s="15"/>
      <c r="D731" s="15"/>
      <c r="E731" s="15"/>
      <c r="F731" s="16"/>
      <c r="G731" s="15"/>
      <c r="H731" s="15"/>
      <c r="I731" s="15"/>
      <c r="J731" s="15"/>
      <c r="K731" s="15"/>
      <c r="L731" s="15"/>
      <c r="M731" s="15"/>
      <c r="N731" s="15"/>
      <c r="O731" s="16"/>
      <c r="P731" s="17"/>
      <c r="Q731" s="15"/>
    </row>
    <row r="732" spans="2:17" x14ac:dyDescent="0.4">
      <c r="B732" s="15"/>
      <c r="C732" s="15"/>
      <c r="D732" s="15"/>
      <c r="E732" s="15"/>
      <c r="F732" s="16"/>
      <c r="G732" s="15"/>
      <c r="H732" s="15"/>
      <c r="I732" s="15"/>
      <c r="J732" s="15"/>
      <c r="K732" s="15"/>
      <c r="L732" s="15"/>
      <c r="M732" s="15"/>
      <c r="N732" s="15"/>
      <c r="O732" s="16"/>
      <c r="P732" s="17"/>
      <c r="Q732" s="15"/>
    </row>
    <row r="733" spans="2:17" x14ac:dyDescent="0.4">
      <c r="B733" s="15"/>
      <c r="C733" s="15"/>
      <c r="D733" s="15"/>
      <c r="E733" s="15"/>
      <c r="F733" s="16"/>
      <c r="G733" s="15"/>
      <c r="H733" s="15"/>
      <c r="I733" s="15"/>
      <c r="J733" s="15"/>
      <c r="K733" s="15"/>
      <c r="L733" s="15"/>
      <c r="M733" s="15"/>
      <c r="N733" s="15"/>
      <c r="O733" s="16"/>
      <c r="P733" s="17"/>
      <c r="Q733" s="15"/>
    </row>
    <row r="734" spans="2:17" x14ac:dyDescent="0.4">
      <c r="B734" s="15"/>
      <c r="C734" s="15"/>
      <c r="D734" s="15"/>
      <c r="E734" s="15"/>
      <c r="F734" s="16"/>
      <c r="G734" s="15"/>
      <c r="H734" s="15"/>
      <c r="I734" s="15"/>
      <c r="J734" s="15"/>
      <c r="K734" s="15"/>
      <c r="L734" s="15"/>
      <c r="M734" s="15"/>
      <c r="N734" s="15"/>
      <c r="O734" s="16"/>
      <c r="P734" s="17"/>
      <c r="Q734" s="15"/>
    </row>
    <row r="735" spans="2:17" x14ac:dyDescent="0.4">
      <c r="B735" s="15"/>
      <c r="C735" s="15"/>
      <c r="D735" s="15"/>
      <c r="E735" s="15"/>
      <c r="F735" s="16"/>
      <c r="G735" s="15"/>
      <c r="H735" s="15"/>
      <c r="I735" s="15"/>
      <c r="J735" s="15"/>
      <c r="K735" s="15"/>
      <c r="L735" s="15"/>
      <c r="M735" s="15"/>
      <c r="N735" s="15"/>
      <c r="O735" s="16"/>
      <c r="P735" s="17"/>
      <c r="Q735" s="15"/>
    </row>
    <row r="736" spans="2:17" x14ac:dyDescent="0.4">
      <c r="B736" s="15"/>
      <c r="C736" s="15"/>
      <c r="D736" s="15"/>
      <c r="E736" s="15"/>
      <c r="F736" s="16"/>
      <c r="G736" s="15"/>
      <c r="H736" s="15"/>
      <c r="I736" s="15"/>
      <c r="J736" s="15"/>
      <c r="K736" s="15"/>
      <c r="L736" s="15"/>
      <c r="M736" s="15"/>
      <c r="N736" s="15"/>
      <c r="O736" s="16"/>
      <c r="P736" s="17"/>
      <c r="Q736" s="15"/>
    </row>
    <row r="737" spans="2:17" x14ac:dyDescent="0.4">
      <c r="B737" s="15"/>
      <c r="C737" s="15"/>
      <c r="D737" s="15"/>
      <c r="E737" s="15"/>
      <c r="F737" s="16"/>
      <c r="G737" s="15"/>
      <c r="H737" s="15"/>
      <c r="I737" s="15"/>
      <c r="J737" s="15"/>
      <c r="K737" s="15"/>
      <c r="L737" s="15"/>
      <c r="M737" s="15"/>
      <c r="N737" s="15"/>
      <c r="O737" s="16"/>
      <c r="P737" s="17"/>
      <c r="Q737" s="15"/>
    </row>
    <row r="738" spans="2:17" x14ac:dyDescent="0.4">
      <c r="B738" s="15"/>
      <c r="C738" s="15"/>
      <c r="D738" s="15"/>
      <c r="E738" s="15"/>
      <c r="F738" s="16"/>
      <c r="G738" s="15"/>
      <c r="H738" s="15"/>
      <c r="I738" s="15"/>
      <c r="J738" s="15"/>
      <c r="K738" s="15"/>
      <c r="L738" s="15"/>
      <c r="M738" s="15"/>
      <c r="N738" s="15"/>
      <c r="O738" s="16"/>
      <c r="P738" s="17"/>
      <c r="Q738" s="15"/>
    </row>
    <row r="739" spans="2:17" x14ac:dyDescent="0.4">
      <c r="B739" s="15"/>
      <c r="C739" s="15"/>
      <c r="D739" s="15"/>
      <c r="E739" s="15"/>
      <c r="F739" s="16"/>
      <c r="G739" s="15"/>
      <c r="H739" s="15"/>
      <c r="I739" s="15"/>
      <c r="J739" s="15"/>
      <c r="K739" s="15"/>
      <c r="L739" s="15"/>
      <c r="M739" s="15"/>
      <c r="N739" s="15"/>
      <c r="O739" s="16"/>
      <c r="P739" s="17"/>
      <c r="Q739" s="15"/>
    </row>
    <row r="740" spans="2:17" x14ac:dyDescent="0.4">
      <c r="B740" s="15"/>
      <c r="C740" s="15"/>
      <c r="D740" s="15"/>
      <c r="E740" s="15"/>
      <c r="F740" s="16"/>
      <c r="G740" s="15"/>
      <c r="H740" s="15"/>
      <c r="I740" s="15"/>
      <c r="J740" s="15"/>
      <c r="K740" s="15"/>
      <c r="L740" s="15"/>
      <c r="M740" s="15"/>
      <c r="N740" s="15"/>
      <c r="O740" s="16"/>
      <c r="P740" s="17"/>
      <c r="Q740" s="15"/>
    </row>
    <row r="741" spans="2:17" x14ac:dyDescent="0.4">
      <c r="B741" s="15"/>
      <c r="C741" s="15"/>
      <c r="D741" s="15"/>
      <c r="E741" s="15"/>
      <c r="F741" s="16"/>
      <c r="G741" s="15"/>
      <c r="H741" s="15"/>
      <c r="I741" s="15"/>
      <c r="J741" s="15"/>
      <c r="K741" s="15"/>
      <c r="L741" s="15"/>
      <c r="M741" s="15"/>
      <c r="N741" s="15"/>
      <c r="O741" s="16"/>
      <c r="P741" s="17"/>
      <c r="Q741" s="15"/>
    </row>
    <row r="742" spans="2:17" x14ac:dyDescent="0.4">
      <c r="B742" s="15"/>
      <c r="C742" s="15"/>
      <c r="D742" s="15"/>
      <c r="E742" s="15"/>
      <c r="F742" s="16"/>
      <c r="G742" s="15"/>
      <c r="H742" s="15"/>
      <c r="I742" s="15"/>
      <c r="J742" s="15"/>
      <c r="K742" s="15"/>
      <c r="L742" s="15"/>
      <c r="M742" s="15"/>
      <c r="N742" s="15"/>
      <c r="O742" s="16"/>
      <c r="P742" s="17"/>
      <c r="Q742" s="15"/>
    </row>
    <row r="743" spans="2:17" x14ac:dyDescent="0.4">
      <c r="B743" s="15"/>
      <c r="C743" s="15"/>
      <c r="D743" s="15"/>
      <c r="E743" s="15"/>
      <c r="F743" s="16"/>
      <c r="G743" s="15"/>
      <c r="H743" s="15"/>
      <c r="I743" s="15"/>
      <c r="J743" s="15"/>
      <c r="K743" s="15"/>
      <c r="L743" s="15"/>
      <c r="M743" s="15"/>
      <c r="N743" s="15"/>
      <c r="O743" s="16"/>
      <c r="P743" s="17"/>
      <c r="Q743" s="15"/>
    </row>
    <row r="744" spans="2:17" x14ac:dyDescent="0.4">
      <c r="B744" s="15"/>
      <c r="C744" s="15"/>
      <c r="D744" s="15"/>
      <c r="E744" s="15"/>
      <c r="F744" s="16"/>
      <c r="G744" s="15"/>
      <c r="H744" s="15"/>
      <c r="I744" s="15"/>
      <c r="J744" s="15"/>
      <c r="K744" s="15"/>
      <c r="L744" s="15"/>
      <c r="M744" s="15"/>
      <c r="N744" s="15"/>
      <c r="O744" s="16"/>
      <c r="P744" s="17"/>
      <c r="Q744" s="15"/>
    </row>
    <row r="745" spans="2:17" x14ac:dyDescent="0.4">
      <c r="B745" s="15"/>
      <c r="C745" s="15"/>
      <c r="D745" s="15"/>
      <c r="E745" s="15"/>
      <c r="F745" s="16"/>
      <c r="G745" s="15"/>
      <c r="H745" s="15"/>
      <c r="I745" s="15"/>
      <c r="J745" s="15"/>
      <c r="K745" s="15"/>
      <c r="L745" s="15"/>
      <c r="M745" s="15"/>
      <c r="N745" s="15"/>
      <c r="O745" s="16"/>
      <c r="P745" s="17"/>
      <c r="Q745" s="15"/>
    </row>
    <row r="746" spans="2:17" x14ac:dyDescent="0.4">
      <c r="B746" s="15"/>
      <c r="C746" s="15"/>
      <c r="D746" s="15"/>
      <c r="E746" s="15"/>
      <c r="F746" s="16"/>
      <c r="G746" s="15"/>
      <c r="H746" s="15"/>
      <c r="I746" s="15"/>
      <c r="J746" s="15"/>
      <c r="K746" s="15"/>
      <c r="L746" s="15"/>
      <c r="M746" s="15"/>
      <c r="N746" s="15"/>
      <c r="O746" s="16"/>
      <c r="P746" s="17"/>
      <c r="Q746" s="15"/>
    </row>
    <row r="747" spans="2:17" x14ac:dyDescent="0.4">
      <c r="B747" s="15"/>
      <c r="C747" s="15"/>
      <c r="D747" s="15"/>
      <c r="E747" s="15"/>
      <c r="F747" s="16"/>
      <c r="G747" s="15"/>
      <c r="H747" s="15"/>
      <c r="I747" s="15"/>
      <c r="J747" s="15"/>
      <c r="K747" s="15"/>
      <c r="L747" s="15"/>
      <c r="M747" s="15"/>
      <c r="N747" s="15"/>
      <c r="O747" s="16"/>
      <c r="P747" s="17"/>
      <c r="Q747" s="15"/>
    </row>
    <row r="748" spans="2:17" x14ac:dyDescent="0.4">
      <c r="B748" s="15"/>
      <c r="C748" s="15"/>
      <c r="D748" s="15"/>
      <c r="E748" s="15"/>
      <c r="F748" s="16"/>
      <c r="G748" s="15"/>
      <c r="H748" s="15"/>
      <c r="I748" s="15"/>
      <c r="J748" s="15"/>
      <c r="K748" s="15"/>
      <c r="L748" s="15"/>
      <c r="M748" s="15"/>
      <c r="N748" s="15"/>
      <c r="O748" s="16"/>
      <c r="P748" s="17"/>
      <c r="Q748" s="15"/>
    </row>
    <row r="749" spans="2:17" x14ac:dyDescent="0.4">
      <c r="B749" s="15"/>
      <c r="C749" s="15"/>
      <c r="D749" s="15"/>
      <c r="E749" s="15"/>
      <c r="F749" s="16"/>
      <c r="G749" s="15"/>
      <c r="H749" s="15"/>
      <c r="I749" s="15"/>
      <c r="J749" s="15"/>
      <c r="K749" s="15"/>
      <c r="L749" s="15"/>
      <c r="M749" s="15"/>
      <c r="N749" s="15"/>
      <c r="O749" s="16"/>
      <c r="P749" s="17"/>
      <c r="Q749" s="15"/>
    </row>
    <row r="750" spans="2:17" x14ac:dyDescent="0.4">
      <c r="B750" s="15"/>
      <c r="C750" s="15"/>
      <c r="D750" s="15"/>
      <c r="E750" s="15"/>
      <c r="F750" s="16"/>
      <c r="G750" s="15"/>
      <c r="H750" s="15"/>
      <c r="I750" s="15"/>
      <c r="J750" s="15"/>
      <c r="K750" s="15"/>
      <c r="L750" s="15"/>
      <c r="M750" s="15"/>
      <c r="N750" s="15"/>
      <c r="O750" s="16"/>
      <c r="P750" s="17"/>
      <c r="Q750" s="15"/>
    </row>
    <row r="751" spans="2:17" x14ac:dyDescent="0.4">
      <c r="B751" s="15"/>
      <c r="C751" s="15"/>
      <c r="D751" s="15"/>
      <c r="E751" s="15"/>
      <c r="F751" s="16"/>
      <c r="G751" s="15"/>
      <c r="H751" s="15"/>
      <c r="I751" s="15"/>
      <c r="J751" s="15"/>
      <c r="K751" s="15"/>
      <c r="L751" s="15"/>
      <c r="M751" s="15"/>
      <c r="N751" s="15"/>
      <c r="O751" s="16"/>
      <c r="P751" s="17"/>
      <c r="Q751" s="15"/>
    </row>
    <row r="752" spans="2:17" x14ac:dyDescent="0.4">
      <c r="B752" s="15"/>
      <c r="C752" s="15"/>
      <c r="D752" s="15"/>
      <c r="E752" s="15"/>
      <c r="F752" s="16"/>
      <c r="G752" s="15"/>
      <c r="H752" s="15"/>
      <c r="I752" s="15"/>
      <c r="J752" s="15"/>
      <c r="K752" s="15"/>
      <c r="L752" s="15"/>
      <c r="M752" s="15"/>
      <c r="N752" s="15"/>
      <c r="O752" s="16"/>
      <c r="P752" s="17"/>
      <c r="Q752" s="15"/>
    </row>
    <row r="753" spans="2:17" x14ac:dyDescent="0.4">
      <c r="B753" s="15"/>
      <c r="C753" s="15"/>
      <c r="D753" s="15"/>
      <c r="E753" s="15"/>
      <c r="F753" s="16"/>
      <c r="G753" s="15"/>
      <c r="H753" s="15"/>
      <c r="I753" s="15"/>
      <c r="J753" s="15"/>
      <c r="K753" s="15"/>
      <c r="L753" s="15"/>
      <c r="M753" s="15"/>
      <c r="N753" s="15"/>
      <c r="O753" s="16"/>
      <c r="P753" s="17"/>
      <c r="Q753" s="15"/>
    </row>
    <row r="754" spans="2:17" x14ac:dyDescent="0.4">
      <c r="B754" s="15"/>
      <c r="C754" s="15"/>
      <c r="D754" s="15"/>
      <c r="E754" s="15"/>
      <c r="F754" s="16"/>
      <c r="G754" s="15"/>
      <c r="H754" s="15"/>
      <c r="I754" s="15"/>
      <c r="J754" s="15"/>
      <c r="K754" s="15"/>
      <c r="L754" s="15"/>
      <c r="M754" s="15"/>
      <c r="N754" s="15"/>
      <c r="O754" s="16"/>
      <c r="P754" s="17"/>
      <c r="Q754" s="15"/>
    </row>
    <row r="755" spans="2:17" x14ac:dyDescent="0.4">
      <c r="B755" s="15"/>
      <c r="C755" s="15"/>
      <c r="D755" s="15"/>
      <c r="E755" s="15"/>
      <c r="F755" s="16"/>
      <c r="G755" s="15"/>
      <c r="H755" s="15"/>
      <c r="I755" s="15"/>
      <c r="J755" s="15"/>
      <c r="K755" s="15"/>
      <c r="L755" s="15"/>
      <c r="M755" s="15"/>
      <c r="N755" s="15"/>
      <c r="O755" s="16"/>
      <c r="P755" s="17"/>
      <c r="Q755" s="15"/>
    </row>
    <row r="756" spans="2:17" x14ac:dyDescent="0.4">
      <c r="B756" s="15"/>
      <c r="C756" s="15"/>
      <c r="D756" s="15"/>
      <c r="E756" s="15"/>
      <c r="F756" s="16"/>
      <c r="G756" s="15"/>
      <c r="H756" s="15"/>
      <c r="I756" s="15"/>
      <c r="J756" s="15"/>
      <c r="K756" s="15"/>
      <c r="L756" s="15"/>
      <c r="M756" s="15"/>
      <c r="N756" s="15"/>
      <c r="O756" s="16"/>
      <c r="P756" s="17"/>
      <c r="Q756" s="15"/>
    </row>
    <row r="757" spans="2:17" x14ac:dyDescent="0.4">
      <c r="B757" s="15"/>
      <c r="C757" s="15"/>
      <c r="D757" s="15"/>
      <c r="E757" s="15"/>
      <c r="F757" s="16"/>
      <c r="G757" s="15"/>
      <c r="H757" s="15"/>
      <c r="I757" s="15"/>
      <c r="J757" s="15"/>
      <c r="K757" s="15"/>
      <c r="L757" s="15"/>
      <c r="M757" s="15"/>
      <c r="N757" s="15"/>
      <c r="O757" s="16"/>
      <c r="P757" s="17"/>
      <c r="Q757" s="15"/>
    </row>
    <row r="758" spans="2:17" x14ac:dyDescent="0.4">
      <c r="B758" s="15"/>
      <c r="C758" s="15"/>
      <c r="D758" s="15"/>
      <c r="E758" s="15"/>
      <c r="F758" s="16"/>
      <c r="G758" s="15"/>
      <c r="H758" s="15"/>
      <c r="I758" s="15"/>
      <c r="J758" s="15"/>
      <c r="K758" s="15"/>
      <c r="L758" s="15"/>
      <c r="M758" s="15"/>
      <c r="N758" s="15"/>
      <c r="O758" s="16"/>
      <c r="P758" s="17"/>
      <c r="Q758" s="15"/>
    </row>
    <row r="759" spans="2:17" x14ac:dyDescent="0.4">
      <c r="B759" s="15"/>
      <c r="C759" s="15"/>
      <c r="D759" s="15"/>
      <c r="E759" s="15"/>
      <c r="F759" s="16"/>
      <c r="G759" s="15"/>
      <c r="H759" s="15"/>
      <c r="I759" s="15"/>
      <c r="J759" s="15"/>
      <c r="K759" s="15"/>
      <c r="L759" s="15"/>
      <c r="M759" s="15"/>
      <c r="N759" s="15"/>
      <c r="O759" s="16"/>
      <c r="P759" s="17"/>
      <c r="Q759" s="15"/>
    </row>
    <row r="760" spans="2:17" x14ac:dyDescent="0.4">
      <c r="B760" s="15"/>
      <c r="C760" s="15"/>
      <c r="D760" s="15"/>
      <c r="E760" s="15"/>
      <c r="F760" s="16"/>
      <c r="G760" s="15"/>
      <c r="H760" s="15"/>
      <c r="I760" s="15"/>
      <c r="J760" s="15"/>
      <c r="K760" s="15"/>
      <c r="L760" s="15"/>
      <c r="M760" s="15"/>
      <c r="N760" s="15"/>
      <c r="O760" s="16"/>
      <c r="P760" s="17"/>
      <c r="Q760" s="15"/>
    </row>
    <row r="761" spans="2:17" x14ac:dyDescent="0.4">
      <c r="B761" s="15"/>
      <c r="C761" s="15"/>
      <c r="D761" s="15"/>
      <c r="E761" s="15"/>
      <c r="F761" s="16"/>
      <c r="G761" s="15"/>
      <c r="H761" s="15"/>
      <c r="I761" s="15"/>
      <c r="J761" s="15"/>
      <c r="K761" s="15"/>
      <c r="L761" s="15"/>
      <c r="M761" s="15"/>
      <c r="N761" s="15"/>
      <c r="O761" s="16"/>
      <c r="P761" s="17"/>
      <c r="Q761" s="15"/>
    </row>
    <row r="762" spans="2:17" x14ac:dyDescent="0.4">
      <c r="B762" s="15"/>
      <c r="C762" s="15"/>
      <c r="D762" s="15"/>
      <c r="E762" s="15"/>
      <c r="F762" s="16"/>
      <c r="G762" s="15"/>
      <c r="H762" s="15"/>
      <c r="I762" s="15"/>
      <c r="J762" s="15"/>
      <c r="K762" s="15"/>
      <c r="L762" s="15"/>
      <c r="M762" s="15"/>
      <c r="N762" s="15"/>
      <c r="O762" s="16"/>
      <c r="P762" s="17"/>
      <c r="Q762" s="15"/>
    </row>
    <row r="763" spans="2:17" x14ac:dyDescent="0.4">
      <c r="B763" s="15"/>
      <c r="C763" s="15"/>
      <c r="D763" s="15"/>
      <c r="E763" s="15"/>
      <c r="F763" s="16"/>
      <c r="G763" s="15"/>
      <c r="H763" s="15"/>
      <c r="I763" s="15"/>
      <c r="J763" s="15"/>
      <c r="K763" s="15"/>
      <c r="L763" s="15"/>
      <c r="M763" s="15"/>
      <c r="N763" s="15"/>
      <c r="O763" s="16"/>
      <c r="P763" s="17"/>
      <c r="Q763" s="15"/>
    </row>
    <row r="764" spans="2:17" x14ac:dyDescent="0.4">
      <c r="B764" s="15"/>
      <c r="C764" s="15"/>
      <c r="D764" s="15"/>
      <c r="E764" s="15"/>
      <c r="F764" s="16"/>
      <c r="G764" s="15"/>
      <c r="H764" s="15"/>
      <c r="I764" s="15"/>
      <c r="J764" s="15"/>
      <c r="K764" s="15"/>
      <c r="L764" s="15"/>
      <c r="M764" s="15"/>
      <c r="N764" s="15"/>
      <c r="O764" s="16"/>
      <c r="P764" s="17"/>
      <c r="Q764" s="15"/>
    </row>
    <row r="765" spans="2:17" x14ac:dyDescent="0.4">
      <c r="B765" s="15"/>
      <c r="C765" s="15"/>
      <c r="D765" s="15"/>
      <c r="E765" s="15"/>
      <c r="F765" s="16"/>
      <c r="G765" s="15"/>
      <c r="H765" s="15"/>
      <c r="I765" s="15"/>
      <c r="J765" s="15"/>
      <c r="K765" s="15"/>
      <c r="L765" s="15"/>
      <c r="M765" s="15"/>
      <c r="N765" s="15"/>
      <c r="O765" s="16"/>
      <c r="P765" s="17"/>
      <c r="Q765" s="15"/>
    </row>
    <row r="766" spans="2:17" x14ac:dyDescent="0.4">
      <c r="B766" s="15"/>
      <c r="C766" s="15"/>
      <c r="D766" s="15"/>
      <c r="E766" s="15"/>
      <c r="F766" s="16"/>
      <c r="G766" s="15"/>
      <c r="H766" s="15"/>
      <c r="I766" s="15"/>
      <c r="J766" s="15"/>
      <c r="K766" s="15"/>
      <c r="L766" s="15"/>
      <c r="M766" s="15"/>
      <c r="N766" s="15"/>
      <c r="O766" s="16"/>
      <c r="P766" s="17"/>
      <c r="Q766" s="15"/>
    </row>
    <row r="767" spans="2:17" x14ac:dyDescent="0.4">
      <c r="B767" s="15"/>
      <c r="C767" s="15"/>
      <c r="D767" s="15"/>
      <c r="E767" s="15"/>
      <c r="F767" s="16"/>
      <c r="G767" s="15"/>
      <c r="H767" s="15"/>
      <c r="I767" s="15"/>
      <c r="J767" s="15"/>
      <c r="K767" s="15"/>
      <c r="L767" s="15"/>
      <c r="M767" s="15"/>
      <c r="N767" s="15"/>
      <c r="O767" s="16"/>
      <c r="P767" s="17"/>
      <c r="Q767" s="15"/>
    </row>
    <row r="768" spans="2:17" x14ac:dyDescent="0.4">
      <c r="B768" s="15"/>
      <c r="C768" s="15"/>
      <c r="D768" s="15"/>
      <c r="E768" s="15"/>
      <c r="F768" s="16"/>
      <c r="G768" s="15"/>
      <c r="H768" s="15"/>
      <c r="I768" s="15"/>
      <c r="J768" s="15"/>
      <c r="K768" s="15"/>
      <c r="L768" s="15"/>
      <c r="M768" s="15"/>
      <c r="N768" s="15"/>
      <c r="O768" s="16"/>
      <c r="P768" s="17"/>
      <c r="Q768" s="15"/>
    </row>
    <row r="769" spans="2:17" x14ac:dyDescent="0.4">
      <c r="B769" s="15"/>
      <c r="C769" s="15"/>
      <c r="D769" s="15"/>
      <c r="E769" s="15"/>
      <c r="F769" s="16"/>
      <c r="G769" s="15"/>
      <c r="H769" s="15"/>
      <c r="I769" s="15"/>
      <c r="J769" s="15"/>
      <c r="K769" s="15"/>
      <c r="L769" s="15"/>
      <c r="M769" s="15"/>
      <c r="N769" s="15"/>
      <c r="O769" s="16"/>
      <c r="P769" s="17"/>
      <c r="Q769" s="15"/>
    </row>
    <row r="770" spans="2:17" x14ac:dyDescent="0.4">
      <c r="B770" s="15"/>
      <c r="C770" s="15"/>
      <c r="D770" s="15"/>
      <c r="E770" s="15"/>
      <c r="F770" s="16"/>
      <c r="G770" s="15"/>
      <c r="H770" s="15"/>
      <c r="I770" s="15"/>
      <c r="J770" s="15"/>
      <c r="K770" s="15"/>
      <c r="L770" s="15"/>
      <c r="M770" s="15"/>
      <c r="N770" s="15"/>
      <c r="O770" s="16"/>
      <c r="P770" s="17"/>
      <c r="Q770" s="15"/>
    </row>
    <row r="771" spans="2:17" x14ac:dyDescent="0.4">
      <c r="B771" s="15"/>
      <c r="C771" s="15"/>
      <c r="D771" s="15"/>
      <c r="E771" s="15"/>
      <c r="F771" s="16"/>
      <c r="G771" s="15"/>
      <c r="H771" s="15"/>
      <c r="I771" s="15"/>
      <c r="J771" s="15"/>
      <c r="K771" s="15"/>
      <c r="L771" s="15"/>
      <c r="M771" s="15"/>
      <c r="N771" s="15"/>
      <c r="O771" s="16"/>
      <c r="P771" s="17"/>
      <c r="Q771" s="15"/>
    </row>
    <row r="772" spans="2:17" x14ac:dyDescent="0.4">
      <c r="B772" s="15"/>
      <c r="C772" s="15"/>
      <c r="D772" s="15"/>
      <c r="E772" s="15"/>
      <c r="F772" s="16"/>
      <c r="G772" s="15"/>
      <c r="H772" s="15"/>
      <c r="I772" s="15"/>
      <c r="J772" s="15"/>
      <c r="K772" s="15"/>
      <c r="L772" s="15"/>
      <c r="M772" s="15"/>
      <c r="N772" s="15"/>
      <c r="O772" s="16"/>
      <c r="P772" s="17"/>
      <c r="Q772" s="15"/>
    </row>
    <row r="773" spans="2:17" x14ac:dyDescent="0.4">
      <c r="B773" s="15"/>
      <c r="C773" s="15"/>
      <c r="D773" s="15"/>
      <c r="E773" s="15"/>
      <c r="F773" s="16"/>
      <c r="G773" s="15"/>
      <c r="H773" s="15"/>
      <c r="I773" s="15"/>
      <c r="J773" s="15"/>
      <c r="K773" s="15"/>
      <c r="L773" s="15"/>
      <c r="M773" s="15"/>
      <c r="N773" s="15"/>
      <c r="O773" s="16"/>
      <c r="P773" s="17"/>
      <c r="Q773" s="15"/>
    </row>
    <row r="774" spans="2:17" x14ac:dyDescent="0.4">
      <c r="B774" s="15"/>
      <c r="C774" s="15"/>
      <c r="D774" s="15"/>
      <c r="E774" s="15"/>
      <c r="F774" s="16"/>
      <c r="G774" s="15"/>
      <c r="H774" s="15"/>
      <c r="I774" s="15"/>
      <c r="J774" s="15"/>
      <c r="K774" s="15"/>
      <c r="L774" s="15"/>
      <c r="M774" s="15"/>
      <c r="N774" s="15"/>
      <c r="O774" s="16"/>
      <c r="P774" s="17"/>
      <c r="Q774" s="15"/>
    </row>
    <row r="775" spans="2:17" x14ac:dyDescent="0.4">
      <c r="B775" s="15"/>
      <c r="C775" s="15"/>
      <c r="D775" s="15"/>
      <c r="E775" s="15"/>
      <c r="F775" s="16"/>
      <c r="G775" s="15"/>
      <c r="H775" s="15"/>
      <c r="I775" s="15"/>
      <c r="J775" s="15"/>
      <c r="K775" s="15"/>
      <c r="L775" s="15"/>
      <c r="M775" s="15"/>
      <c r="N775" s="15"/>
      <c r="O775" s="16"/>
      <c r="P775" s="17"/>
      <c r="Q775" s="15"/>
    </row>
    <row r="776" spans="2:17" x14ac:dyDescent="0.4">
      <c r="B776" s="15"/>
      <c r="C776" s="15"/>
      <c r="D776" s="15"/>
      <c r="E776" s="15"/>
      <c r="F776" s="16"/>
      <c r="G776" s="15"/>
      <c r="H776" s="15"/>
      <c r="I776" s="15"/>
      <c r="J776" s="15"/>
      <c r="K776" s="15"/>
      <c r="L776" s="15"/>
      <c r="M776" s="15"/>
      <c r="N776" s="15"/>
      <c r="O776" s="16"/>
      <c r="P776" s="17"/>
      <c r="Q776" s="15"/>
    </row>
    <row r="777" spans="2:17" x14ac:dyDescent="0.4">
      <c r="B777" s="15"/>
      <c r="C777" s="15"/>
      <c r="D777" s="15"/>
      <c r="E777" s="15"/>
      <c r="F777" s="16"/>
      <c r="G777" s="15"/>
      <c r="H777" s="15"/>
      <c r="I777" s="15"/>
      <c r="J777" s="15"/>
      <c r="K777" s="15"/>
      <c r="L777" s="15"/>
      <c r="M777" s="15"/>
      <c r="N777" s="15"/>
      <c r="O777" s="16"/>
      <c r="P777" s="17"/>
      <c r="Q777" s="15"/>
    </row>
    <row r="778" spans="2:17" x14ac:dyDescent="0.4">
      <c r="B778" s="15"/>
      <c r="C778" s="15"/>
      <c r="D778" s="15"/>
      <c r="E778" s="15"/>
      <c r="F778" s="16"/>
      <c r="G778" s="15"/>
      <c r="H778" s="15"/>
      <c r="I778" s="15"/>
      <c r="J778" s="15"/>
      <c r="K778" s="15"/>
      <c r="L778" s="15"/>
      <c r="M778" s="15"/>
      <c r="N778" s="15"/>
      <c r="O778" s="16"/>
      <c r="P778" s="17"/>
      <c r="Q778" s="15"/>
    </row>
    <row r="779" spans="2:17" x14ac:dyDescent="0.4">
      <c r="B779" s="15"/>
      <c r="C779" s="15"/>
      <c r="D779" s="15"/>
      <c r="E779" s="15"/>
      <c r="F779" s="16"/>
      <c r="G779" s="15"/>
      <c r="H779" s="15"/>
      <c r="I779" s="15"/>
      <c r="J779" s="15"/>
      <c r="K779" s="15"/>
      <c r="L779" s="15"/>
      <c r="M779" s="15"/>
      <c r="N779" s="15"/>
      <c r="O779" s="16"/>
      <c r="P779" s="17"/>
      <c r="Q779" s="15"/>
    </row>
    <row r="780" spans="2:17" x14ac:dyDescent="0.4">
      <c r="B780" s="15"/>
      <c r="C780" s="15"/>
      <c r="D780" s="15"/>
      <c r="E780" s="15"/>
      <c r="F780" s="16"/>
      <c r="G780" s="15"/>
      <c r="H780" s="15"/>
      <c r="I780" s="15"/>
      <c r="J780" s="15"/>
      <c r="K780" s="15"/>
      <c r="L780" s="15"/>
      <c r="M780" s="15"/>
      <c r="N780" s="15"/>
      <c r="O780" s="16"/>
      <c r="P780" s="17"/>
      <c r="Q780" s="15"/>
    </row>
    <row r="781" spans="2:17" x14ac:dyDescent="0.4">
      <c r="B781" s="15"/>
      <c r="C781" s="15"/>
      <c r="D781" s="15"/>
      <c r="E781" s="15"/>
      <c r="F781" s="16"/>
      <c r="G781" s="15"/>
      <c r="H781" s="15"/>
      <c r="I781" s="15"/>
      <c r="J781" s="15"/>
      <c r="K781" s="15"/>
      <c r="L781" s="15"/>
      <c r="M781" s="15"/>
      <c r="N781" s="15"/>
      <c r="O781" s="16"/>
      <c r="P781" s="17"/>
      <c r="Q781" s="15"/>
    </row>
    <row r="782" spans="2:17" x14ac:dyDescent="0.4">
      <c r="B782" s="15"/>
      <c r="C782" s="15"/>
      <c r="D782" s="15"/>
      <c r="E782" s="15"/>
      <c r="F782" s="16"/>
      <c r="G782" s="15"/>
      <c r="H782" s="15"/>
      <c r="I782" s="15"/>
      <c r="J782" s="15"/>
      <c r="K782" s="15"/>
      <c r="L782" s="15"/>
      <c r="M782" s="15"/>
      <c r="N782" s="15"/>
      <c r="O782" s="16"/>
      <c r="P782" s="17"/>
      <c r="Q782" s="15"/>
    </row>
    <row r="783" spans="2:17" x14ac:dyDescent="0.4">
      <c r="B783" s="15"/>
      <c r="C783" s="15"/>
      <c r="D783" s="15"/>
      <c r="E783" s="15"/>
      <c r="F783" s="16"/>
      <c r="G783" s="15"/>
      <c r="H783" s="15"/>
      <c r="I783" s="15"/>
      <c r="J783" s="15"/>
      <c r="K783" s="15"/>
      <c r="L783" s="15"/>
      <c r="M783" s="15"/>
      <c r="N783" s="15"/>
      <c r="O783" s="16"/>
      <c r="P783" s="17"/>
      <c r="Q783" s="15"/>
    </row>
    <row r="784" spans="2:17" x14ac:dyDescent="0.4">
      <c r="B784" s="15"/>
      <c r="C784" s="15"/>
      <c r="D784" s="15"/>
      <c r="E784" s="15"/>
      <c r="F784" s="16"/>
      <c r="G784" s="15"/>
      <c r="H784" s="15"/>
      <c r="I784" s="15"/>
      <c r="J784" s="15"/>
      <c r="K784" s="15"/>
      <c r="L784" s="15"/>
      <c r="M784" s="15"/>
      <c r="N784" s="15"/>
      <c r="O784" s="16"/>
      <c r="P784" s="17"/>
      <c r="Q784" s="15"/>
    </row>
    <row r="785" spans="2:17" x14ac:dyDescent="0.4">
      <c r="B785" s="15"/>
      <c r="C785" s="15"/>
      <c r="D785" s="15"/>
      <c r="E785" s="15"/>
      <c r="F785" s="16"/>
      <c r="G785" s="15"/>
      <c r="H785" s="15"/>
      <c r="I785" s="15"/>
      <c r="J785" s="15"/>
      <c r="K785" s="15"/>
      <c r="L785" s="15"/>
      <c r="M785" s="15"/>
      <c r="N785" s="15"/>
      <c r="O785" s="16"/>
      <c r="P785" s="17"/>
      <c r="Q785" s="15"/>
    </row>
    <row r="786" spans="2:17" x14ac:dyDescent="0.4">
      <c r="B786" s="15"/>
      <c r="C786" s="15"/>
      <c r="D786" s="15"/>
      <c r="E786" s="15"/>
      <c r="F786" s="16"/>
      <c r="G786" s="15"/>
      <c r="H786" s="15"/>
      <c r="I786" s="15"/>
      <c r="J786" s="15"/>
      <c r="K786" s="15"/>
      <c r="L786" s="15"/>
      <c r="M786" s="15"/>
      <c r="N786" s="15"/>
      <c r="O786" s="16"/>
      <c r="P786" s="17"/>
      <c r="Q786" s="15"/>
    </row>
    <row r="787" spans="2:17" x14ac:dyDescent="0.4">
      <c r="B787" s="15"/>
      <c r="C787" s="15"/>
      <c r="D787" s="15"/>
      <c r="E787" s="15"/>
      <c r="F787" s="16"/>
      <c r="G787" s="15"/>
      <c r="H787" s="15"/>
      <c r="I787" s="15"/>
      <c r="J787" s="15"/>
      <c r="K787" s="15"/>
      <c r="L787" s="15"/>
      <c r="M787" s="15"/>
      <c r="N787" s="15"/>
      <c r="O787" s="16"/>
      <c r="P787" s="17"/>
      <c r="Q787" s="15"/>
    </row>
    <row r="788" spans="2:17" x14ac:dyDescent="0.4">
      <c r="B788" s="15"/>
      <c r="C788" s="15"/>
      <c r="D788" s="15"/>
      <c r="E788" s="15"/>
      <c r="F788" s="16"/>
      <c r="G788" s="15"/>
      <c r="H788" s="15"/>
      <c r="I788" s="15"/>
      <c r="J788" s="15"/>
      <c r="K788" s="15"/>
      <c r="L788" s="15"/>
      <c r="M788" s="15"/>
      <c r="N788" s="15"/>
      <c r="O788" s="16"/>
      <c r="P788" s="17"/>
      <c r="Q788" s="15"/>
    </row>
    <row r="789" spans="2:17" x14ac:dyDescent="0.4">
      <c r="B789" s="15"/>
      <c r="C789" s="15"/>
      <c r="D789" s="15"/>
      <c r="E789" s="15"/>
      <c r="F789" s="16"/>
      <c r="G789" s="15"/>
      <c r="H789" s="15"/>
      <c r="I789" s="15"/>
      <c r="J789" s="15"/>
      <c r="K789" s="15"/>
      <c r="L789" s="15"/>
      <c r="M789" s="15"/>
      <c r="N789" s="15"/>
      <c r="O789" s="16"/>
      <c r="P789" s="17"/>
      <c r="Q789" s="15"/>
    </row>
    <row r="790" spans="2:17" x14ac:dyDescent="0.4">
      <c r="B790" s="15"/>
      <c r="C790" s="15"/>
      <c r="D790" s="15"/>
      <c r="E790" s="15"/>
      <c r="F790" s="16"/>
      <c r="G790" s="15"/>
      <c r="H790" s="15"/>
      <c r="I790" s="15"/>
      <c r="J790" s="15"/>
      <c r="K790" s="15"/>
      <c r="L790" s="15"/>
      <c r="M790" s="15"/>
      <c r="N790" s="15"/>
      <c r="O790" s="16"/>
      <c r="P790" s="17"/>
      <c r="Q790" s="15"/>
    </row>
    <row r="791" spans="2:17" x14ac:dyDescent="0.4">
      <c r="B791" s="15"/>
      <c r="C791" s="15"/>
      <c r="D791" s="15"/>
      <c r="E791" s="15"/>
      <c r="F791" s="16"/>
      <c r="G791" s="15"/>
      <c r="H791" s="15"/>
      <c r="I791" s="15"/>
      <c r="J791" s="15"/>
      <c r="K791" s="15"/>
      <c r="L791" s="15"/>
      <c r="M791" s="15"/>
      <c r="N791" s="15"/>
      <c r="O791" s="16"/>
      <c r="P791" s="17"/>
      <c r="Q791" s="15"/>
    </row>
    <row r="792" spans="2:17" x14ac:dyDescent="0.4">
      <c r="B792" s="15"/>
      <c r="C792" s="15"/>
      <c r="D792" s="15"/>
      <c r="E792" s="15"/>
      <c r="F792" s="16"/>
      <c r="G792" s="15"/>
      <c r="H792" s="15"/>
      <c r="I792" s="15"/>
      <c r="J792" s="15"/>
      <c r="K792" s="15"/>
      <c r="L792" s="15"/>
      <c r="M792" s="15"/>
      <c r="N792" s="15"/>
      <c r="O792" s="16"/>
      <c r="P792" s="17"/>
      <c r="Q792" s="15"/>
    </row>
    <row r="793" spans="2:17" x14ac:dyDescent="0.4">
      <c r="B793" s="15"/>
      <c r="C793" s="15"/>
      <c r="D793" s="15"/>
      <c r="E793" s="15"/>
      <c r="F793" s="16"/>
      <c r="G793" s="15"/>
      <c r="H793" s="15"/>
      <c r="I793" s="15"/>
      <c r="J793" s="15"/>
      <c r="K793" s="15"/>
      <c r="L793" s="15"/>
      <c r="M793" s="15"/>
      <c r="N793" s="15"/>
      <c r="O793" s="16"/>
      <c r="P793" s="17"/>
      <c r="Q793" s="15"/>
    </row>
    <row r="794" spans="2:17" x14ac:dyDescent="0.4">
      <c r="B794" s="15"/>
      <c r="C794" s="15"/>
      <c r="D794" s="15"/>
      <c r="E794" s="15"/>
      <c r="F794" s="16"/>
      <c r="G794" s="15"/>
      <c r="H794" s="15"/>
      <c r="I794" s="15"/>
      <c r="J794" s="15"/>
      <c r="K794" s="15"/>
      <c r="L794" s="15"/>
      <c r="M794" s="15"/>
      <c r="N794" s="15"/>
      <c r="O794" s="16"/>
      <c r="P794" s="17"/>
      <c r="Q794" s="15"/>
    </row>
    <row r="795" spans="2:17" x14ac:dyDescent="0.4">
      <c r="B795" s="15"/>
      <c r="C795" s="15"/>
      <c r="D795" s="15"/>
      <c r="E795" s="15"/>
      <c r="F795" s="16"/>
      <c r="G795" s="15"/>
      <c r="H795" s="15"/>
      <c r="I795" s="15"/>
      <c r="J795" s="15"/>
      <c r="K795" s="15"/>
      <c r="L795" s="15"/>
      <c r="M795" s="15"/>
      <c r="N795" s="15"/>
      <c r="O795" s="16"/>
      <c r="P795" s="17"/>
      <c r="Q795" s="15"/>
    </row>
    <row r="796" spans="2:17" x14ac:dyDescent="0.4">
      <c r="B796" s="15"/>
      <c r="C796" s="15"/>
      <c r="D796" s="15"/>
      <c r="E796" s="15"/>
      <c r="F796" s="16"/>
      <c r="G796" s="15"/>
      <c r="H796" s="15"/>
      <c r="I796" s="15"/>
      <c r="J796" s="15"/>
      <c r="K796" s="15"/>
      <c r="L796" s="15"/>
      <c r="M796" s="15"/>
      <c r="N796" s="15"/>
      <c r="O796" s="16"/>
      <c r="P796" s="17"/>
      <c r="Q796" s="15"/>
    </row>
    <row r="797" spans="2:17" x14ac:dyDescent="0.4">
      <c r="B797" s="15"/>
      <c r="C797" s="15"/>
      <c r="D797" s="15"/>
      <c r="E797" s="15"/>
      <c r="F797" s="16"/>
      <c r="G797" s="15"/>
      <c r="H797" s="15"/>
      <c r="I797" s="15"/>
      <c r="J797" s="15"/>
      <c r="K797" s="15"/>
      <c r="L797" s="15"/>
      <c r="M797" s="15"/>
      <c r="N797" s="15"/>
      <c r="O797" s="16"/>
      <c r="P797" s="17"/>
      <c r="Q797" s="15"/>
    </row>
    <row r="798" spans="2:17" x14ac:dyDescent="0.4">
      <c r="B798" s="15"/>
      <c r="C798" s="15"/>
      <c r="D798" s="15"/>
      <c r="E798" s="15"/>
      <c r="F798" s="16"/>
      <c r="G798" s="15"/>
      <c r="H798" s="15"/>
      <c r="I798" s="15"/>
      <c r="J798" s="15"/>
      <c r="K798" s="15"/>
      <c r="L798" s="15"/>
      <c r="M798" s="15"/>
      <c r="N798" s="15"/>
      <c r="O798" s="16"/>
      <c r="P798" s="17"/>
      <c r="Q798" s="15"/>
    </row>
    <row r="799" spans="2:17" x14ac:dyDescent="0.4">
      <c r="B799" s="15"/>
      <c r="C799" s="15"/>
      <c r="D799" s="15"/>
      <c r="E799" s="15"/>
      <c r="F799" s="16"/>
      <c r="G799" s="15"/>
      <c r="H799" s="15"/>
      <c r="I799" s="15"/>
      <c r="J799" s="15"/>
      <c r="K799" s="15"/>
      <c r="L799" s="15"/>
      <c r="M799" s="15"/>
      <c r="N799" s="15"/>
      <c r="O799" s="16"/>
      <c r="P799" s="17"/>
      <c r="Q799" s="15"/>
    </row>
    <row r="800" spans="2:17" x14ac:dyDescent="0.4">
      <c r="B800" s="15"/>
      <c r="C800" s="15"/>
      <c r="D800" s="15"/>
      <c r="E800" s="15"/>
      <c r="F800" s="16"/>
      <c r="G800" s="15"/>
      <c r="H800" s="15"/>
      <c r="I800" s="15"/>
      <c r="J800" s="15"/>
      <c r="K800" s="15"/>
      <c r="L800" s="15"/>
      <c r="M800" s="15"/>
      <c r="N800" s="15"/>
      <c r="O800" s="16"/>
      <c r="P800" s="17"/>
      <c r="Q800" s="15"/>
    </row>
    <row r="801" spans="2:17" x14ac:dyDescent="0.4">
      <c r="B801" s="15"/>
      <c r="C801" s="15"/>
      <c r="D801" s="15"/>
      <c r="E801" s="15"/>
      <c r="F801" s="16"/>
      <c r="G801" s="15"/>
      <c r="H801" s="15"/>
      <c r="I801" s="15"/>
      <c r="J801" s="15"/>
      <c r="K801" s="15"/>
      <c r="L801" s="15"/>
      <c r="M801" s="15"/>
      <c r="N801" s="15"/>
      <c r="O801" s="16"/>
      <c r="P801" s="17"/>
      <c r="Q801" s="15"/>
    </row>
    <row r="802" spans="2:17" x14ac:dyDescent="0.4">
      <c r="B802" s="15"/>
      <c r="C802" s="15"/>
      <c r="D802" s="15"/>
      <c r="E802" s="15"/>
      <c r="F802" s="16"/>
      <c r="G802" s="15"/>
      <c r="H802" s="15"/>
      <c r="I802" s="15"/>
      <c r="J802" s="15"/>
      <c r="K802" s="15"/>
      <c r="L802" s="15"/>
      <c r="M802" s="15"/>
      <c r="N802" s="15"/>
      <c r="O802" s="16"/>
      <c r="P802" s="17"/>
      <c r="Q802" s="15"/>
    </row>
    <row r="803" spans="2:17" x14ac:dyDescent="0.4">
      <c r="B803" s="15"/>
      <c r="C803" s="15"/>
      <c r="D803" s="15"/>
      <c r="E803" s="15"/>
      <c r="F803" s="16"/>
      <c r="G803" s="15"/>
      <c r="H803" s="15"/>
      <c r="I803" s="15"/>
      <c r="J803" s="15"/>
      <c r="K803" s="15"/>
      <c r="L803" s="15"/>
      <c r="M803" s="15"/>
      <c r="N803" s="15"/>
      <c r="O803" s="16"/>
      <c r="P803" s="17"/>
      <c r="Q803" s="15"/>
    </row>
    <row r="804" spans="2:17" x14ac:dyDescent="0.4">
      <c r="B804" s="15"/>
      <c r="C804" s="15"/>
      <c r="D804" s="15"/>
      <c r="E804" s="15"/>
      <c r="F804" s="16"/>
      <c r="G804" s="15"/>
      <c r="H804" s="15"/>
      <c r="I804" s="15"/>
      <c r="J804" s="15"/>
      <c r="K804" s="15"/>
      <c r="L804" s="15"/>
      <c r="M804" s="15"/>
      <c r="N804" s="15"/>
      <c r="O804" s="16"/>
      <c r="P804" s="17"/>
      <c r="Q804" s="15"/>
    </row>
    <row r="805" spans="2:17" x14ac:dyDescent="0.4">
      <c r="B805" s="15"/>
      <c r="C805" s="15"/>
      <c r="D805" s="15"/>
      <c r="E805" s="15"/>
      <c r="F805" s="16"/>
      <c r="G805" s="15"/>
      <c r="H805" s="15"/>
      <c r="I805" s="15"/>
      <c r="J805" s="15"/>
      <c r="K805" s="15"/>
      <c r="L805" s="15"/>
      <c r="M805" s="15"/>
      <c r="N805" s="15"/>
      <c r="O805" s="16"/>
      <c r="P805" s="17"/>
      <c r="Q805" s="15"/>
    </row>
    <row r="806" spans="2:17" x14ac:dyDescent="0.4">
      <c r="B806" s="15"/>
      <c r="C806" s="15"/>
      <c r="D806" s="15"/>
      <c r="E806" s="15"/>
      <c r="F806" s="16"/>
      <c r="G806" s="15"/>
      <c r="H806" s="15"/>
      <c r="I806" s="15"/>
      <c r="J806" s="15"/>
      <c r="K806" s="15"/>
      <c r="L806" s="15"/>
      <c r="M806" s="15"/>
      <c r="N806" s="15"/>
      <c r="O806" s="16"/>
      <c r="P806" s="17"/>
      <c r="Q806" s="15"/>
    </row>
    <row r="807" spans="2:17" x14ac:dyDescent="0.4">
      <c r="B807" s="15"/>
      <c r="C807" s="15"/>
      <c r="D807" s="15"/>
      <c r="E807" s="15"/>
      <c r="F807" s="16"/>
      <c r="G807" s="15"/>
      <c r="H807" s="15"/>
      <c r="I807" s="15"/>
      <c r="J807" s="15"/>
      <c r="K807" s="15"/>
      <c r="L807" s="15"/>
      <c r="M807" s="15"/>
      <c r="N807" s="15"/>
      <c r="O807" s="16"/>
      <c r="P807" s="17"/>
      <c r="Q807" s="15"/>
    </row>
    <row r="808" spans="2:17" x14ac:dyDescent="0.4">
      <c r="B808" s="15"/>
      <c r="C808" s="15"/>
      <c r="D808" s="15"/>
      <c r="E808" s="15"/>
      <c r="F808" s="16"/>
      <c r="G808" s="15"/>
      <c r="H808" s="15"/>
      <c r="I808" s="15"/>
      <c r="J808" s="15"/>
      <c r="K808" s="15"/>
      <c r="L808" s="15"/>
      <c r="M808" s="15"/>
      <c r="N808" s="15"/>
      <c r="O808" s="16"/>
      <c r="P808" s="17"/>
      <c r="Q808" s="15"/>
    </row>
    <row r="809" spans="2:17" x14ac:dyDescent="0.4">
      <c r="B809" s="15"/>
      <c r="C809" s="15"/>
      <c r="D809" s="15"/>
      <c r="E809" s="15"/>
      <c r="F809" s="16"/>
      <c r="G809" s="15"/>
      <c r="H809" s="15"/>
      <c r="I809" s="15"/>
      <c r="J809" s="15"/>
      <c r="K809" s="15"/>
      <c r="L809" s="15"/>
      <c r="M809" s="15"/>
      <c r="N809" s="15"/>
      <c r="O809" s="16"/>
      <c r="P809" s="17"/>
      <c r="Q809" s="15"/>
    </row>
    <row r="810" spans="2:17" x14ac:dyDescent="0.4">
      <c r="B810" s="15"/>
      <c r="C810" s="15"/>
      <c r="D810" s="15"/>
      <c r="E810" s="15"/>
      <c r="F810" s="16"/>
      <c r="G810" s="15"/>
      <c r="H810" s="15"/>
      <c r="I810" s="15"/>
      <c r="J810" s="15"/>
      <c r="K810" s="15"/>
      <c r="L810" s="15"/>
      <c r="M810" s="15"/>
      <c r="N810" s="15"/>
      <c r="O810" s="16"/>
      <c r="P810" s="17"/>
      <c r="Q810" s="15"/>
    </row>
    <row r="811" spans="2:17" x14ac:dyDescent="0.4">
      <c r="B811" s="15"/>
      <c r="C811" s="15"/>
      <c r="D811" s="15"/>
      <c r="E811" s="15"/>
      <c r="F811" s="16"/>
      <c r="G811" s="15"/>
      <c r="H811" s="15"/>
      <c r="I811" s="15"/>
      <c r="J811" s="15"/>
      <c r="K811" s="15"/>
      <c r="L811" s="15"/>
      <c r="M811" s="15"/>
      <c r="N811" s="15"/>
      <c r="O811" s="16"/>
      <c r="P811" s="17"/>
      <c r="Q811" s="15"/>
    </row>
    <row r="812" spans="2:17" x14ac:dyDescent="0.4">
      <c r="B812" s="15"/>
      <c r="C812" s="15"/>
      <c r="D812" s="15"/>
      <c r="E812" s="15"/>
      <c r="F812" s="16"/>
      <c r="G812" s="15"/>
      <c r="H812" s="15"/>
      <c r="I812" s="15"/>
      <c r="J812" s="15"/>
      <c r="K812" s="15"/>
      <c r="L812" s="15"/>
      <c r="M812" s="15"/>
      <c r="N812" s="15"/>
      <c r="O812" s="16"/>
      <c r="P812" s="17"/>
      <c r="Q812" s="15"/>
    </row>
    <row r="813" spans="2:17" x14ac:dyDescent="0.4">
      <c r="B813" s="15"/>
      <c r="C813" s="15"/>
      <c r="D813" s="15"/>
      <c r="E813" s="15"/>
      <c r="F813" s="16"/>
      <c r="G813" s="15"/>
      <c r="H813" s="15"/>
      <c r="I813" s="15"/>
      <c r="J813" s="15"/>
      <c r="K813" s="15"/>
      <c r="L813" s="15"/>
      <c r="M813" s="15"/>
      <c r="N813" s="15"/>
      <c r="O813" s="16"/>
      <c r="P813" s="17"/>
      <c r="Q813" s="15"/>
    </row>
    <row r="814" spans="2:17" x14ac:dyDescent="0.4">
      <c r="B814" s="15"/>
      <c r="C814" s="15"/>
      <c r="D814" s="15"/>
      <c r="E814" s="15"/>
      <c r="F814" s="16"/>
      <c r="G814" s="15"/>
      <c r="H814" s="15"/>
      <c r="I814" s="15"/>
      <c r="J814" s="15"/>
      <c r="K814" s="15"/>
      <c r="L814" s="15"/>
      <c r="M814" s="15"/>
      <c r="N814" s="15"/>
      <c r="O814" s="16"/>
      <c r="P814" s="17"/>
      <c r="Q814" s="15"/>
    </row>
    <row r="815" spans="2:17" x14ac:dyDescent="0.4">
      <c r="B815" s="15"/>
      <c r="C815" s="15"/>
      <c r="D815" s="15"/>
      <c r="E815" s="15"/>
      <c r="F815" s="16"/>
      <c r="G815" s="15"/>
      <c r="H815" s="15"/>
      <c r="I815" s="15"/>
      <c r="J815" s="15"/>
      <c r="K815" s="15"/>
      <c r="L815" s="15"/>
      <c r="M815" s="15"/>
      <c r="N815" s="15"/>
      <c r="O815" s="16"/>
      <c r="P815" s="17"/>
      <c r="Q815" s="15"/>
    </row>
    <row r="816" spans="2:17" x14ac:dyDescent="0.4">
      <c r="B816" s="15"/>
      <c r="C816" s="15"/>
      <c r="D816" s="15"/>
      <c r="E816" s="15"/>
      <c r="F816" s="16"/>
      <c r="G816" s="15"/>
      <c r="H816" s="15"/>
      <c r="I816" s="15"/>
      <c r="J816" s="15"/>
      <c r="K816" s="15"/>
      <c r="L816" s="15"/>
      <c r="M816" s="15"/>
      <c r="N816" s="15"/>
      <c r="O816" s="16"/>
      <c r="P816" s="17"/>
      <c r="Q816" s="15"/>
    </row>
    <row r="817" spans="2:17" x14ac:dyDescent="0.4">
      <c r="B817" s="15"/>
      <c r="C817" s="15"/>
      <c r="D817" s="15"/>
      <c r="E817" s="15"/>
      <c r="F817" s="16"/>
      <c r="G817" s="15"/>
      <c r="H817" s="15"/>
      <c r="I817" s="15"/>
      <c r="J817" s="15"/>
      <c r="K817" s="15"/>
      <c r="L817" s="15"/>
      <c r="M817" s="15"/>
      <c r="N817" s="15"/>
      <c r="O817" s="16"/>
      <c r="P817" s="17"/>
      <c r="Q817" s="15"/>
    </row>
    <row r="818" spans="2:17" x14ac:dyDescent="0.4">
      <c r="B818" s="15"/>
      <c r="C818" s="15"/>
      <c r="D818" s="15"/>
      <c r="E818" s="15"/>
      <c r="F818" s="16"/>
      <c r="G818" s="15"/>
      <c r="H818" s="15"/>
      <c r="I818" s="15"/>
      <c r="J818" s="15"/>
      <c r="K818" s="15"/>
      <c r="L818" s="15"/>
      <c r="M818" s="15"/>
      <c r="N818" s="15"/>
      <c r="O818" s="16"/>
      <c r="P818" s="17"/>
      <c r="Q818" s="15"/>
    </row>
    <row r="819" spans="2:17" x14ac:dyDescent="0.4">
      <c r="B819" s="15"/>
      <c r="C819" s="15"/>
      <c r="D819" s="15"/>
      <c r="E819" s="15"/>
      <c r="F819" s="16"/>
      <c r="G819" s="15"/>
      <c r="H819" s="15"/>
      <c r="I819" s="15"/>
      <c r="J819" s="15"/>
      <c r="K819" s="15"/>
      <c r="L819" s="15"/>
      <c r="M819" s="15"/>
      <c r="N819" s="15"/>
      <c r="O819" s="16"/>
      <c r="P819" s="17"/>
      <c r="Q819" s="15"/>
    </row>
    <row r="820" spans="2:17" x14ac:dyDescent="0.4">
      <c r="B820" s="15"/>
      <c r="C820" s="15"/>
      <c r="D820" s="15"/>
      <c r="E820" s="15"/>
      <c r="F820" s="16"/>
      <c r="G820" s="15"/>
      <c r="H820" s="15"/>
      <c r="I820" s="15"/>
      <c r="J820" s="15"/>
      <c r="K820" s="15"/>
      <c r="L820" s="15"/>
      <c r="M820" s="15"/>
      <c r="N820" s="15"/>
      <c r="O820" s="16"/>
      <c r="P820" s="17"/>
      <c r="Q820" s="15"/>
    </row>
    <row r="821" spans="2:17" x14ac:dyDescent="0.4">
      <c r="B821" s="15"/>
      <c r="C821" s="15"/>
      <c r="D821" s="15"/>
      <c r="E821" s="15"/>
      <c r="F821" s="16"/>
      <c r="G821" s="15"/>
      <c r="H821" s="15"/>
      <c r="I821" s="15"/>
      <c r="J821" s="15"/>
      <c r="K821" s="15"/>
      <c r="L821" s="15"/>
      <c r="M821" s="15"/>
      <c r="N821" s="15"/>
      <c r="O821" s="16"/>
      <c r="P821" s="17"/>
      <c r="Q821" s="15"/>
    </row>
    <row r="822" spans="2:17" x14ac:dyDescent="0.4">
      <c r="B822" s="15"/>
      <c r="C822" s="15"/>
      <c r="D822" s="15"/>
      <c r="E822" s="15"/>
      <c r="F822" s="16"/>
      <c r="G822" s="15"/>
      <c r="H822" s="15"/>
      <c r="I822" s="15"/>
      <c r="J822" s="15"/>
      <c r="K822" s="15"/>
      <c r="L822" s="15"/>
      <c r="M822" s="15"/>
      <c r="N822" s="15"/>
      <c r="O822" s="16"/>
      <c r="P822" s="17"/>
      <c r="Q822" s="15"/>
    </row>
    <row r="823" spans="2:17" x14ac:dyDescent="0.4">
      <c r="B823" s="15"/>
      <c r="C823" s="15"/>
      <c r="D823" s="15"/>
      <c r="E823" s="15"/>
      <c r="F823" s="16"/>
      <c r="G823" s="15"/>
      <c r="H823" s="15"/>
      <c r="I823" s="15"/>
      <c r="J823" s="15"/>
      <c r="K823" s="15"/>
      <c r="L823" s="15"/>
      <c r="M823" s="15"/>
      <c r="N823" s="15"/>
      <c r="O823" s="16"/>
      <c r="P823" s="17"/>
      <c r="Q823" s="15"/>
    </row>
    <row r="824" spans="2:17" x14ac:dyDescent="0.4">
      <c r="B824" s="15"/>
      <c r="C824" s="15"/>
      <c r="D824" s="15"/>
      <c r="E824" s="15"/>
      <c r="F824" s="16"/>
      <c r="G824" s="15"/>
      <c r="H824" s="15"/>
      <c r="I824" s="15"/>
      <c r="J824" s="15"/>
      <c r="K824" s="15"/>
      <c r="L824" s="15"/>
      <c r="M824" s="15"/>
      <c r="N824" s="15"/>
      <c r="O824" s="16"/>
      <c r="P824" s="17"/>
      <c r="Q824" s="15"/>
    </row>
    <row r="825" spans="2:17" x14ac:dyDescent="0.4">
      <c r="B825" s="15"/>
      <c r="C825" s="15"/>
      <c r="D825" s="15"/>
      <c r="E825" s="15"/>
      <c r="F825" s="16"/>
      <c r="G825" s="15"/>
      <c r="H825" s="15"/>
      <c r="I825" s="15"/>
      <c r="J825" s="15"/>
      <c r="K825" s="15"/>
      <c r="L825" s="15"/>
      <c r="M825" s="15"/>
      <c r="N825" s="15"/>
      <c r="O825" s="16"/>
      <c r="P825" s="17"/>
      <c r="Q825" s="15"/>
    </row>
    <row r="826" spans="2:17" x14ac:dyDescent="0.4">
      <c r="B826" s="15"/>
      <c r="C826" s="15"/>
      <c r="D826" s="15"/>
      <c r="E826" s="15"/>
      <c r="F826" s="16"/>
      <c r="G826" s="15"/>
      <c r="H826" s="15"/>
      <c r="I826" s="15"/>
      <c r="J826" s="15"/>
      <c r="K826" s="15"/>
      <c r="L826" s="15"/>
      <c r="M826" s="15"/>
      <c r="N826" s="15"/>
      <c r="O826" s="16"/>
      <c r="P826" s="17"/>
      <c r="Q826" s="15"/>
    </row>
    <row r="827" spans="2:17" x14ac:dyDescent="0.4">
      <c r="B827" s="15"/>
      <c r="C827" s="15"/>
      <c r="D827" s="15"/>
      <c r="E827" s="15"/>
      <c r="F827" s="16"/>
      <c r="G827" s="15"/>
      <c r="H827" s="15"/>
      <c r="I827" s="15"/>
      <c r="J827" s="15"/>
      <c r="K827" s="15"/>
      <c r="L827" s="15"/>
      <c r="M827" s="15"/>
      <c r="N827" s="15"/>
      <c r="O827" s="16"/>
      <c r="P827" s="17"/>
      <c r="Q827" s="15"/>
    </row>
    <row r="828" spans="2:17" x14ac:dyDescent="0.4">
      <c r="B828" s="15"/>
      <c r="C828" s="15"/>
      <c r="D828" s="15"/>
      <c r="E828" s="15"/>
      <c r="F828" s="16"/>
      <c r="G828" s="15"/>
      <c r="H828" s="15"/>
      <c r="I828" s="15"/>
      <c r="J828" s="15"/>
      <c r="K828" s="15"/>
      <c r="L828" s="15"/>
      <c r="M828" s="15"/>
      <c r="N828" s="15"/>
      <c r="O828" s="16"/>
      <c r="P828" s="17"/>
      <c r="Q828" s="15"/>
    </row>
    <row r="829" spans="2:17" x14ac:dyDescent="0.4">
      <c r="B829" s="15"/>
      <c r="C829" s="15"/>
      <c r="D829" s="15"/>
      <c r="E829" s="15"/>
      <c r="F829" s="16"/>
      <c r="G829" s="15"/>
      <c r="H829" s="15"/>
      <c r="I829" s="15"/>
      <c r="J829" s="15"/>
      <c r="K829" s="15"/>
      <c r="L829" s="15"/>
      <c r="M829" s="15"/>
      <c r="N829" s="15"/>
      <c r="O829" s="16"/>
      <c r="P829" s="17"/>
      <c r="Q829" s="15"/>
    </row>
    <row r="830" spans="2:17" x14ac:dyDescent="0.4">
      <c r="B830" s="15"/>
      <c r="C830" s="15"/>
      <c r="D830" s="15"/>
      <c r="E830" s="15"/>
      <c r="F830" s="16"/>
      <c r="G830" s="15"/>
      <c r="H830" s="15"/>
      <c r="I830" s="15"/>
      <c r="J830" s="15"/>
      <c r="K830" s="15"/>
      <c r="L830" s="15"/>
      <c r="M830" s="15"/>
      <c r="N830" s="15"/>
      <c r="O830" s="16"/>
      <c r="P830" s="17"/>
      <c r="Q830" s="15"/>
    </row>
    <row r="831" spans="2:17" x14ac:dyDescent="0.4">
      <c r="B831" s="15"/>
      <c r="C831" s="15"/>
      <c r="D831" s="15"/>
      <c r="E831" s="15"/>
      <c r="F831" s="16"/>
      <c r="G831" s="15"/>
      <c r="H831" s="15"/>
      <c r="I831" s="15"/>
      <c r="J831" s="15"/>
      <c r="K831" s="15"/>
      <c r="L831" s="15"/>
      <c r="M831" s="15"/>
      <c r="N831" s="15"/>
      <c r="O831" s="16"/>
      <c r="P831" s="17"/>
      <c r="Q831" s="15"/>
    </row>
    <row r="832" spans="2:17" x14ac:dyDescent="0.4">
      <c r="B832" s="15"/>
      <c r="C832" s="15"/>
      <c r="D832" s="15"/>
      <c r="E832" s="15"/>
      <c r="F832" s="16"/>
      <c r="G832" s="15"/>
      <c r="H832" s="15"/>
      <c r="I832" s="15"/>
      <c r="J832" s="15"/>
      <c r="K832" s="15"/>
      <c r="L832" s="15"/>
      <c r="M832" s="15"/>
      <c r="N832" s="15"/>
      <c r="O832" s="16"/>
      <c r="P832" s="17"/>
      <c r="Q832" s="15"/>
    </row>
    <row r="833" spans="2:17" x14ac:dyDescent="0.4">
      <c r="B833" s="15"/>
      <c r="C833" s="15"/>
      <c r="D833" s="15"/>
      <c r="E833" s="15"/>
      <c r="F833" s="16"/>
      <c r="G833" s="15"/>
      <c r="H833" s="15"/>
      <c r="I833" s="15"/>
      <c r="J833" s="15"/>
      <c r="K833" s="15"/>
      <c r="L833" s="15"/>
      <c r="M833" s="15"/>
      <c r="N833" s="15"/>
      <c r="O833" s="16"/>
      <c r="P833" s="17"/>
      <c r="Q833" s="15"/>
    </row>
    <row r="834" spans="2:17" x14ac:dyDescent="0.4">
      <c r="B834" s="15"/>
      <c r="C834" s="15"/>
      <c r="D834" s="15"/>
      <c r="E834" s="15"/>
      <c r="F834" s="16"/>
      <c r="G834" s="15"/>
      <c r="H834" s="15"/>
      <c r="I834" s="15"/>
      <c r="J834" s="15"/>
      <c r="K834" s="15"/>
      <c r="L834" s="15"/>
      <c r="M834" s="15"/>
      <c r="N834" s="15"/>
      <c r="O834" s="16"/>
      <c r="P834" s="17"/>
      <c r="Q834" s="15"/>
    </row>
    <row r="835" spans="2:17" x14ac:dyDescent="0.4">
      <c r="B835" s="15"/>
      <c r="C835" s="15"/>
      <c r="D835" s="15"/>
      <c r="E835" s="15"/>
      <c r="F835" s="16"/>
      <c r="G835" s="15"/>
      <c r="H835" s="15"/>
      <c r="I835" s="15"/>
      <c r="J835" s="15"/>
      <c r="K835" s="15"/>
      <c r="L835" s="15"/>
      <c r="M835" s="15"/>
      <c r="N835" s="15"/>
      <c r="O835" s="16"/>
      <c r="P835" s="17"/>
      <c r="Q835" s="15"/>
    </row>
    <row r="836" spans="2:17" x14ac:dyDescent="0.4">
      <c r="B836" s="15"/>
      <c r="C836" s="15"/>
      <c r="D836" s="15"/>
      <c r="E836" s="15"/>
      <c r="F836" s="16"/>
      <c r="G836" s="15"/>
      <c r="H836" s="15"/>
      <c r="I836" s="15"/>
      <c r="J836" s="15"/>
      <c r="K836" s="15"/>
      <c r="L836" s="15"/>
      <c r="M836" s="15"/>
      <c r="N836" s="15"/>
      <c r="O836" s="16"/>
      <c r="P836" s="17"/>
      <c r="Q836" s="15"/>
    </row>
    <row r="837" spans="2:17" x14ac:dyDescent="0.4">
      <c r="B837" s="15"/>
      <c r="C837" s="15"/>
      <c r="D837" s="15"/>
      <c r="E837" s="15"/>
      <c r="F837" s="16"/>
      <c r="G837" s="15"/>
      <c r="H837" s="15"/>
      <c r="I837" s="15"/>
      <c r="J837" s="15"/>
      <c r="K837" s="15"/>
      <c r="L837" s="15"/>
      <c r="M837" s="15"/>
      <c r="N837" s="15"/>
      <c r="O837" s="16"/>
      <c r="P837" s="17"/>
      <c r="Q837" s="15"/>
    </row>
    <row r="838" spans="2:17" x14ac:dyDescent="0.4">
      <c r="B838" s="15"/>
      <c r="C838" s="15"/>
      <c r="D838" s="15"/>
      <c r="E838" s="15"/>
      <c r="F838" s="16"/>
      <c r="G838" s="15"/>
      <c r="H838" s="15"/>
      <c r="I838" s="15"/>
      <c r="J838" s="15"/>
      <c r="K838" s="15"/>
      <c r="L838" s="15"/>
      <c r="M838" s="15"/>
      <c r="N838" s="15"/>
      <c r="O838" s="16"/>
      <c r="P838" s="17"/>
      <c r="Q838" s="15"/>
    </row>
    <row r="839" spans="2:17" x14ac:dyDescent="0.4">
      <c r="B839" s="15"/>
      <c r="C839" s="15"/>
      <c r="D839" s="15"/>
      <c r="E839" s="15"/>
      <c r="F839" s="16"/>
      <c r="G839" s="15"/>
      <c r="H839" s="15"/>
      <c r="I839" s="15"/>
      <c r="J839" s="15"/>
      <c r="K839" s="15"/>
      <c r="L839" s="15"/>
      <c r="M839" s="15"/>
      <c r="N839" s="15"/>
      <c r="O839" s="16"/>
      <c r="P839" s="17"/>
      <c r="Q839" s="15"/>
    </row>
    <row r="840" spans="2:17" x14ac:dyDescent="0.4">
      <c r="B840" s="15"/>
      <c r="C840" s="15"/>
      <c r="D840" s="15"/>
      <c r="E840" s="15"/>
      <c r="F840" s="16"/>
      <c r="G840" s="15"/>
      <c r="H840" s="15"/>
      <c r="I840" s="15"/>
      <c r="J840" s="15"/>
      <c r="K840" s="15"/>
      <c r="L840" s="15"/>
      <c r="M840" s="15"/>
      <c r="N840" s="15"/>
      <c r="O840" s="16"/>
      <c r="P840" s="17"/>
      <c r="Q840" s="15"/>
    </row>
    <row r="841" spans="2:17" x14ac:dyDescent="0.4">
      <c r="B841" s="15"/>
      <c r="C841" s="15"/>
      <c r="D841" s="15"/>
      <c r="E841" s="15"/>
      <c r="F841" s="16"/>
      <c r="G841" s="15"/>
      <c r="H841" s="15"/>
      <c r="I841" s="15"/>
      <c r="J841" s="15"/>
      <c r="K841" s="15"/>
      <c r="L841" s="15"/>
      <c r="M841" s="15"/>
      <c r="N841" s="15"/>
      <c r="O841" s="16"/>
      <c r="P841" s="17"/>
      <c r="Q841" s="15"/>
    </row>
    <row r="842" spans="2:17" x14ac:dyDescent="0.4">
      <c r="B842" s="15"/>
      <c r="C842" s="15"/>
      <c r="D842" s="15"/>
      <c r="E842" s="15"/>
      <c r="F842" s="16"/>
      <c r="G842" s="15"/>
      <c r="H842" s="15"/>
      <c r="I842" s="15"/>
      <c r="J842" s="15"/>
      <c r="K842" s="15"/>
      <c r="L842" s="15"/>
      <c r="M842" s="15"/>
      <c r="N842" s="15"/>
      <c r="O842" s="16"/>
      <c r="P842" s="17"/>
      <c r="Q842" s="15"/>
    </row>
    <row r="843" spans="2:17" x14ac:dyDescent="0.4">
      <c r="B843" s="15"/>
      <c r="C843" s="15"/>
      <c r="D843" s="15"/>
      <c r="E843" s="15"/>
      <c r="F843" s="16"/>
      <c r="G843" s="15"/>
      <c r="H843" s="15"/>
      <c r="I843" s="15"/>
      <c r="J843" s="15"/>
      <c r="K843" s="15"/>
      <c r="L843" s="15"/>
      <c r="M843" s="15"/>
      <c r="N843" s="15"/>
      <c r="O843" s="16"/>
      <c r="P843" s="17"/>
      <c r="Q843" s="15"/>
    </row>
    <row r="844" spans="2:17" x14ac:dyDescent="0.4">
      <c r="B844" s="15"/>
      <c r="C844" s="15"/>
      <c r="D844" s="15"/>
      <c r="E844" s="15"/>
      <c r="F844" s="16"/>
      <c r="G844" s="15"/>
      <c r="H844" s="15"/>
      <c r="I844" s="15"/>
      <c r="J844" s="15"/>
      <c r="K844" s="15"/>
      <c r="L844" s="15"/>
      <c r="M844" s="15"/>
      <c r="N844" s="15"/>
      <c r="O844" s="16"/>
      <c r="P844" s="17"/>
      <c r="Q844" s="15"/>
    </row>
    <row r="845" spans="2:17" x14ac:dyDescent="0.4">
      <c r="B845" s="15"/>
      <c r="C845" s="15"/>
      <c r="D845" s="15"/>
      <c r="E845" s="15"/>
      <c r="F845" s="16"/>
      <c r="G845" s="15"/>
      <c r="H845" s="15"/>
      <c r="I845" s="15"/>
      <c r="J845" s="15"/>
      <c r="K845" s="15"/>
      <c r="L845" s="15"/>
      <c r="M845" s="15"/>
      <c r="N845" s="15"/>
      <c r="O845" s="16"/>
      <c r="P845" s="17"/>
      <c r="Q845" s="15"/>
    </row>
    <row r="846" spans="2:17" x14ac:dyDescent="0.4">
      <c r="B846" s="15"/>
      <c r="C846" s="15"/>
      <c r="D846" s="15"/>
      <c r="E846" s="15"/>
      <c r="F846" s="16"/>
      <c r="G846" s="15"/>
      <c r="H846" s="15"/>
      <c r="I846" s="15"/>
      <c r="J846" s="15"/>
      <c r="K846" s="15"/>
      <c r="L846" s="15"/>
      <c r="M846" s="15"/>
      <c r="N846" s="15"/>
      <c r="O846" s="16"/>
      <c r="P846" s="17"/>
      <c r="Q846" s="15"/>
    </row>
    <row r="847" spans="2:17" x14ac:dyDescent="0.4">
      <c r="B847" s="15"/>
      <c r="C847" s="15"/>
      <c r="D847" s="15"/>
      <c r="E847" s="15"/>
      <c r="F847" s="16"/>
      <c r="G847" s="15"/>
      <c r="H847" s="15"/>
      <c r="I847" s="15"/>
      <c r="J847" s="15"/>
      <c r="K847" s="15"/>
      <c r="L847" s="15"/>
      <c r="M847" s="15"/>
      <c r="N847" s="15"/>
      <c r="O847" s="16"/>
      <c r="P847" s="17"/>
      <c r="Q847" s="15"/>
    </row>
    <row r="848" spans="2:17" x14ac:dyDescent="0.4">
      <c r="B848" s="15"/>
      <c r="C848" s="15"/>
      <c r="D848" s="15"/>
      <c r="E848" s="15"/>
      <c r="F848" s="16"/>
      <c r="G848" s="15"/>
      <c r="H848" s="15"/>
      <c r="I848" s="15"/>
      <c r="J848" s="15"/>
      <c r="K848" s="15"/>
      <c r="L848" s="15"/>
      <c r="M848" s="15"/>
      <c r="N848" s="15"/>
      <c r="O848" s="16"/>
      <c r="P848" s="17"/>
      <c r="Q848" s="15"/>
    </row>
    <row r="849" spans="2:17" x14ac:dyDescent="0.4">
      <c r="B849" s="15"/>
      <c r="C849" s="15"/>
      <c r="D849" s="15"/>
      <c r="E849" s="15"/>
      <c r="F849" s="16"/>
      <c r="G849" s="15"/>
      <c r="H849" s="15"/>
      <c r="I849" s="15"/>
      <c r="J849" s="15"/>
      <c r="K849" s="15"/>
      <c r="L849" s="15"/>
      <c r="M849" s="15"/>
      <c r="N849" s="15"/>
      <c r="O849" s="16"/>
      <c r="P849" s="17"/>
      <c r="Q849" s="15"/>
    </row>
    <row r="850" spans="2:17" x14ac:dyDescent="0.4">
      <c r="B850" s="15"/>
      <c r="C850" s="15"/>
      <c r="D850" s="15"/>
      <c r="E850" s="15"/>
      <c r="F850" s="16"/>
      <c r="G850" s="15"/>
      <c r="H850" s="15"/>
      <c r="I850" s="15"/>
      <c r="J850" s="15"/>
      <c r="K850" s="15"/>
      <c r="L850" s="15"/>
      <c r="M850" s="15"/>
      <c r="N850" s="15"/>
      <c r="O850" s="16"/>
      <c r="P850" s="17"/>
      <c r="Q850" s="15"/>
    </row>
    <row r="851" spans="2:17" x14ac:dyDescent="0.4">
      <c r="B851" s="15"/>
      <c r="C851" s="15"/>
      <c r="D851" s="15"/>
      <c r="E851" s="15"/>
      <c r="F851" s="16"/>
      <c r="G851" s="15"/>
      <c r="H851" s="15"/>
      <c r="I851" s="15"/>
      <c r="J851" s="15"/>
      <c r="K851" s="15"/>
      <c r="L851" s="15"/>
      <c r="M851" s="15"/>
      <c r="N851" s="15"/>
      <c r="O851" s="16"/>
      <c r="P851" s="17"/>
      <c r="Q851" s="15"/>
    </row>
    <row r="852" spans="2:17" x14ac:dyDescent="0.4">
      <c r="B852" s="15"/>
      <c r="C852" s="15"/>
      <c r="D852" s="15"/>
      <c r="E852" s="15"/>
      <c r="F852" s="16"/>
      <c r="G852" s="15"/>
      <c r="H852" s="15"/>
      <c r="I852" s="15"/>
      <c r="J852" s="15"/>
      <c r="K852" s="15"/>
      <c r="L852" s="15"/>
      <c r="M852" s="15"/>
      <c r="N852" s="15"/>
      <c r="O852" s="16"/>
      <c r="P852" s="17"/>
      <c r="Q852" s="15"/>
    </row>
    <row r="853" spans="2:17" x14ac:dyDescent="0.4">
      <c r="B853" s="15"/>
      <c r="C853" s="15"/>
      <c r="D853" s="15"/>
      <c r="E853" s="15"/>
      <c r="F853" s="16"/>
      <c r="G853" s="15"/>
      <c r="H853" s="15"/>
      <c r="I853" s="15"/>
      <c r="J853" s="15"/>
      <c r="K853" s="15"/>
      <c r="L853" s="15"/>
      <c r="M853" s="15"/>
      <c r="N853" s="15"/>
      <c r="O853" s="16"/>
      <c r="P853" s="17"/>
      <c r="Q853" s="15"/>
    </row>
    <row r="854" spans="2:17" x14ac:dyDescent="0.4">
      <c r="B854" s="15"/>
      <c r="C854" s="15"/>
      <c r="D854" s="15"/>
      <c r="E854" s="15"/>
      <c r="F854" s="16"/>
      <c r="G854" s="15"/>
      <c r="H854" s="15"/>
      <c r="I854" s="15"/>
      <c r="J854" s="15"/>
      <c r="K854" s="15"/>
      <c r="L854" s="15"/>
      <c r="M854" s="15"/>
      <c r="N854" s="15"/>
      <c r="O854" s="16"/>
      <c r="P854" s="17"/>
      <c r="Q854" s="15"/>
    </row>
    <row r="855" spans="2:17" x14ac:dyDescent="0.4">
      <c r="B855" s="15"/>
      <c r="C855" s="15"/>
      <c r="D855" s="15"/>
      <c r="E855" s="15"/>
      <c r="F855" s="16"/>
      <c r="G855" s="15"/>
      <c r="H855" s="15"/>
      <c r="I855" s="15"/>
      <c r="J855" s="15"/>
      <c r="K855" s="15"/>
      <c r="L855" s="15"/>
      <c r="M855" s="15"/>
      <c r="N855" s="15"/>
      <c r="O855" s="16"/>
      <c r="P855" s="17"/>
      <c r="Q855" s="15"/>
    </row>
    <row r="856" spans="2:17" x14ac:dyDescent="0.4">
      <c r="B856" s="15"/>
      <c r="C856" s="15"/>
      <c r="D856" s="15"/>
      <c r="E856" s="15"/>
      <c r="F856" s="16"/>
      <c r="G856" s="15"/>
      <c r="H856" s="15"/>
      <c r="I856" s="15"/>
      <c r="J856" s="15"/>
      <c r="K856" s="15"/>
      <c r="L856" s="15"/>
      <c r="M856" s="15"/>
      <c r="N856" s="15"/>
      <c r="O856" s="16"/>
      <c r="P856" s="17"/>
      <c r="Q856" s="15"/>
    </row>
    <row r="857" spans="2:17" x14ac:dyDescent="0.4">
      <c r="B857" s="15"/>
      <c r="C857" s="15"/>
      <c r="D857" s="15"/>
      <c r="E857" s="15"/>
      <c r="F857" s="16"/>
      <c r="G857" s="15"/>
      <c r="H857" s="15"/>
      <c r="I857" s="15"/>
      <c r="J857" s="15"/>
      <c r="K857" s="15"/>
      <c r="L857" s="15"/>
      <c r="M857" s="15"/>
      <c r="N857" s="15"/>
      <c r="O857" s="16"/>
      <c r="P857" s="17"/>
      <c r="Q857" s="15"/>
    </row>
    <row r="858" spans="2:17" x14ac:dyDescent="0.4">
      <c r="B858" s="15"/>
      <c r="C858" s="15"/>
      <c r="D858" s="15"/>
      <c r="E858" s="15"/>
      <c r="F858" s="16"/>
      <c r="G858" s="15"/>
      <c r="H858" s="15"/>
      <c r="I858" s="15"/>
      <c r="J858" s="15"/>
      <c r="K858" s="15"/>
      <c r="L858" s="15"/>
      <c r="M858" s="15"/>
      <c r="N858" s="15"/>
      <c r="O858" s="16"/>
      <c r="P858" s="17"/>
      <c r="Q858" s="15"/>
    </row>
    <row r="859" spans="2:17" x14ac:dyDescent="0.4">
      <c r="B859" s="15"/>
      <c r="C859" s="15"/>
      <c r="D859" s="15"/>
      <c r="E859" s="15"/>
      <c r="F859" s="16"/>
      <c r="G859" s="15"/>
      <c r="H859" s="15"/>
      <c r="I859" s="15"/>
      <c r="J859" s="15"/>
      <c r="K859" s="15"/>
      <c r="L859" s="15"/>
      <c r="M859" s="15"/>
      <c r="N859" s="15"/>
      <c r="O859" s="16"/>
      <c r="P859" s="17"/>
      <c r="Q859" s="15"/>
    </row>
    <row r="860" spans="2:17" x14ac:dyDescent="0.4">
      <c r="B860" s="15"/>
      <c r="C860" s="15"/>
      <c r="D860" s="15"/>
      <c r="E860" s="15"/>
      <c r="F860" s="16"/>
      <c r="G860" s="15"/>
      <c r="H860" s="15"/>
      <c r="I860" s="15"/>
      <c r="J860" s="15"/>
      <c r="K860" s="15"/>
      <c r="L860" s="15"/>
      <c r="M860" s="15"/>
      <c r="N860" s="15"/>
      <c r="O860" s="16"/>
      <c r="P860" s="17"/>
      <c r="Q860" s="15"/>
    </row>
    <row r="861" spans="2:17" x14ac:dyDescent="0.4">
      <c r="B861" s="15"/>
      <c r="C861" s="15"/>
      <c r="D861" s="15"/>
      <c r="E861" s="15"/>
      <c r="F861" s="16"/>
      <c r="G861" s="15"/>
      <c r="H861" s="15"/>
      <c r="I861" s="15"/>
      <c r="J861" s="15"/>
      <c r="K861" s="15"/>
      <c r="L861" s="15"/>
      <c r="M861" s="15"/>
      <c r="N861" s="15"/>
      <c r="O861" s="16"/>
      <c r="P861" s="17"/>
      <c r="Q861" s="15"/>
    </row>
    <row r="862" spans="2:17" x14ac:dyDescent="0.4">
      <c r="B862" s="15"/>
      <c r="C862" s="15"/>
      <c r="D862" s="15"/>
      <c r="E862" s="15"/>
      <c r="F862" s="16"/>
      <c r="G862" s="15"/>
      <c r="H862" s="15"/>
      <c r="I862" s="15"/>
      <c r="J862" s="15"/>
      <c r="K862" s="15"/>
      <c r="L862" s="15"/>
      <c r="M862" s="15"/>
      <c r="N862" s="15"/>
      <c r="O862" s="16"/>
      <c r="P862" s="17"/>
      <c r="Q862" s="15"/>
    </row>
    <row r="863" spans="2:17" x14ac:dyDescent="0.4">
      <c r="B863" s="15"/>
      <c r="C863" s="15"/>
      <c r="D863" s="15"/>
      <c r="E863" s="15"/>
      <c r="F863" s="16"/>
      <c r="G863" s="15"/>
      <c r="H863" s="15"/>
      <c r="I863" s="15"/>
      <c r="J863" s="15"/>
      <c r="K863" s="15"/>
      <c r="L863" s="15"/>
      <c r="M863" s="15"/>
      <c r="N863" s="15"/>
      <c r="O863" s="16"/>
      <c r="P863" s="17"/>
      <c r="Q863" s="15"/>
    </row>
    <row r="864" spans="2:17" x14ac:dyDescent="0.4">
      <c r="B864" s="15"/>
      <c r="C864" s="15"/>
      <c r="D864" s="15"/>
      <c r="E864" s="15"/>
      <c r="F864" s="16"/>
      <c r="G864" s="15"/>
      <c r="H864" s="15"/>
      <c r="I864" s="15"/>
      <c r="J864" s="15"/>
      <c r="K864" s="15"/>
      <c r="L864" s="15"/>
      <c r="M864" s="15"/>
      <c r="N864" s="15"/>
      <c r="O864" s="16"/>
      <c r="P864" s="17"/>
      <c r="Q864" s="15"/>
    </row>
    <row r="865" spans="2:17" x14ac:dyDescent="0.4">
      <c r="B865" s="15"/>
      <c r="C865" s="15"/>
      <c r="D865" s="15"/>
      <c r="E865" s="15"/>
      <c r="F865" s="16"/>
      <c r="G865" s="15"/>
      <c r="H865" s="15"/>
      <c r="I865" s="15"/>
      <c r="J865" s="15"/>
      <c r="K865" s="15"/>
      <c r="L865" s="15"/>
      <c r="M865" s="15"/>
      <c r="N865" s="15"/>
      <c r="O865" s="16"/>
      <c r="P865" s="17"/>
      <c r="Q865" s="15"/>
    </row>
    <row r="866" spans="2:17" x14ac:dyDescent="0.4">
      <c r="B866" s="15"/>
      <c r="C866" s="15"/>
      <c r="D866" s="15"/>
      <c r="E866" s="15"/>
      <c r="F866" s="16"/>
      <c r="G866" s="15"/>
      <c r="H866" s="15"/>
      <c r="I866" s="15"/>
      <c r="J866" s="15"/>
      <c r="K866" s="15"/>
      <c r="L866" s="15"/>
      <c r="M866" s="15"/>
      <c r="N866" s="15"/>
      <c r="O866" s="16"/>
      <c r="P866" s="17"/>
      <c r="Q866" s="15"/>
    </row>
    <row r="867" spans="2:17" x14ac:dyDescent="0.4">
      <c r="B867" s="15"/>
      <c r="C867" s="15"/>
      <c r="D867" s="15"/>
      <c r="E867" s="15"/>
      <c r="F867" s="16"/>
      <c r="G867" s="15"/>
      <c r="H867" s="15"/>
      <c r="I867" s="15"/>
      <c r="J867" s="15"/>
      <c r="K867" s="15"/>
      <c r="L867" s="15"/>
      <c r="M867" s="15"/>
      <c r="N867" s="15"/>
      <c r="O867" s="16"/>
      <c r="P867" s="17"/>
      <c r="Q867" s="15"/>
    </row>
    <row r="868" spans="2:17" x14ac:dyDescent="0.4">
      <c r="B868" s="15"/>
      <c r="C868" s="15"/>
      <c r="D868" s="15"/>
      <c r="E868" s="15"/>
      <c r="F868" s="16"/>
      <c r="G868" s="15"/>
      <c r="H868" s="15"/>
      <c r="I868" s="15"/>
      <c r="J868" s="15"/>
      <c r="K868" s="15"/>
      <c r="L868" s="15"/>
      <c r="M868" s="15"/>
      <c r="N868" s="15"/>
      <c r="O868" s="16"/>
      <c r="P868" s="17"/>
      <c r="Q868" s="15"/>
    </row>
    <row r="869" spans="2:17" x14ac:dyDescent="0.4">
      <c r="B869" s="15"/>
      <c r="C869" s="15"/>
      <c r="D869" s="15"/>
      <c r="E869" s="15"/>
      <c r="F869" s="16"/>
      <c r="G869" s="15"/>
      <c r="H869" s="15"/>
      <c r="I869" s="15"/>
      <c r="J869" s="15"/>
      <c r="K869" s="15"/>
      <c r="L869" s="15"/>
      <c r="M869" s="15"/>
      <c r="N869" s="15"/>
      <c r="O869" s="16"/>
      <c r="P869" s="17"/>
      <c r="Q869" s="15"/>
    </row>
    <row r="870" spans="2:17" x14ac:dyDescent="0.4">
      <c r="B870" s="15"/>
      <c r="C870" s="15"/>
      <c r="D870" s="15"/>
      <c r="E870" s="15"/>
      <c r="F870" s="16"/>
      <c r="G870" s="15"/>
      <c r="H870" s="15"/>
      <c r="I870" s="15"/>
      <c r="J870" s="15"/>
      <c r="K870" s="15"/>
      <c r="L870" s="15"/>
      <c r="M870" s="15"/>
      <c r="N870" s="15"/>
      <c r="O870" s="16"/>
      <c r="P870" s="17"/>
      <c r="Q870" s="15"/>
    </row>
    <row r="871" spans="2:17" x14ac:dyDescent="0.4">
      <c r="B871" s="15"/>
      <c r="C871" s="15"/>
      <c r="D871" s="15"/>
      <c r="E871" s="15"/>
      <c r="F871" s="16"/>
      <c r="G871" s="15"/>
      <c r="H871" s="15"/>
      <c r="I871" s="15"/>
      <c r="J871" s="15"/>
      <c r="K871" s="15"/>
      <c r="L871" s="15"/>
      <c r="M871" s="15"/>
      <c r="N871" s="15"/>
      <c r="O871" s="16"/>
      <c r="P871" s="17"/>
      <c r="Q871" s="15"/>
    </row>
    <row r="872" spans="2:17" x14ac:dyDescent="0.4">
      <c r="B872" s="15"/>
      <c r="C872" s="15"/>
      <c r="D872" s="15"/>
      <c r="E872" s="15"/>
      <c r="F872" s="16"/>
      <c r="G872" s="15"/>
      <c r="H872" s="15"/>
      <c r="I872" s="15"/>
      <c r="J872" s="15"/>
      <c r="K872" s="15"/>
      <c r="L872" s="15"/>
      <c r="M872" s="15"/>
      <c r="N872" s="15"/>
      <c r="O872" s="16"/>
      <c r="P872" s="17"/>
      <c r="Q872" s="15"/>
    </row>
    <row r="873" spans="2:17" x14ac:dyDescent="0.4">
      <c r="B873" s="15"/>
      <c r="C873" s="15"/>
      <c r="D873" s="15"/>
      <c r="E873" s="15"/>
      <c r="F873" s="16"/>
      <c r="G873" s="15"/>
      <c r="H873" s="15"/>
      <c r="I873" s="15"/>
      <c r="J873" s="15"/>
      <c r="K873" s="15"/>
      <c r="L873" s="15"/>
      <c r="M873" s="15"/>
      <c r="N873" s="15"/>
      <c r="O873" s="16"/>
      <c r="P873" s="17"/>
      <c r="Q873" s="15"/>
    </row>
    <row r="874" spans="2:17" x14ac:dyDescent="0.4">
      <c r="B874" s="15"/>
      <c r="C874" s="15"/>
      <c r="D874" s="15"/>
      <c r="E874" s="15"/>
      <c r="F874" s="16"/>
      <c r="G874" s="15"/>
      <c r="H874" s="15"/>
      <c r="I874" s="15"/>
      <c r="J874" s="15"/>
      <c r="K874" s="15"/>
      <c r="L874" s="15"/>
      <c r="M874" s="15"/>
      <c r="N874" s="15"/>
      <c r="O874" s="16"/>
      <c r="P874" s="17"/>
      <c r="Q874" s="15"/>
    </row>
    <row r="875" spans="2:17" x14ac:dyDescent="0.4">
      <c r="B875" s="15"/>
      <c r="C875" s="15"/>
      <c r="D875" s="15"/>
      <c r="E875" s="15"/>
      <c r="F875" s="16"/>
      <c r="G875" s="15"/>
      <c r="H875" s="15"/>
      <c r="I875" s="15"/>
      <c r="J875" s="15"/>
      <c r="K875" s="15"/>
      <c r="L875" s="15"/>
      <c r="M875" s="15"/>
      <c r="N875" s="15"/>
      <c r="O875" s="16"/>
      <c r="P875" s="17"/>
      <c r="Q875" s="15"/>
    </row>
    <row r="876" spans="2:17" x14ac:dyDescent="0.4">
      <c r="B876" s="15"/>
      <c r="C876" s="15"/>
      <c r="D876" s="15"/>
      <c r="E876" s="15"/>
      <c r="F876" s="16"/>
      <c r="G876" s="15"/>
      <c r="H876" s="15"/>
      <c r="I876" s="15"/>
      <c r="J876" s="15"/>
      <c r="K876" s="15"/>
      <c r="L876" s="15"/>
      <c r="M876" s="15"/>
      <c r="N876" s="15"/>
      <c r="O876" s="16"/>
      <c r="P876" s="17"/>
      <c r="Q876" s="15"/>
    </row>
    <row r="877" spans="2:17" x14ac:dyDescent="0.4">
      <c r="B877" s="15"/>
      <c r="C877" s="15"/>
      <c r="D877" s="15"/>
      <c r="E877" s="15"/>
      <c r="F877" s="16"/>
      <c r="G877" s="15"/>
      <c r="H877" s="15"/>
      <c r="I877" s="15"/>
      <c r="J877" s="15"/>
      <c r="K877" s="15"/>
      <c r="L877" s="15"/>
      <c r="M877" s="15"/>
      <c r="N877" s="15"/>
      <c r="O877" s="16"/>
      <c r="P877" s="17"/>
      <c r="Q877" s="15"/>
    </row>
    <row r="878" spans="2:17" x14ac:dyDescent="0.4">
      <c r="B878" s="15"/>
      <c r="C878" s="15"/>
      <c r="D878" s="15"/>
      <c r="E878" s="15"/>
      <c r="F878" s="16"/>
      <c r="G878" s="15"/>
      <c r="H878" s="15"/>
      <c r="I878" s="15"/>
      <c r="J878" s="15"/>
      <c r="K878" s="15"/>
      <c r="L878" s="15"/>
      <c r="M878" s="15"/>
      <c r="N878" s="15"/>
      <c r="O878" s="16"/>
      <c r="P878" s="17"/>
      <c r="Q878" s="15"/>
    </row>
    <row r="879" spans="2:17" x14ac:dyDescent="0.4">
      <c r="B879" s="15"/>
      <c r="C879" s="15"/>
      <c r="D879" s="15"/>
      <c r="E879" s="15"/>
      <c r="F879" s="16"/>
      <c r="G879" s="15"/>
      <c r="H879" s="15"/>
      <c r="I879" s="15"/>
      <c r="J879" s="15"/>
      <c r="K879" s="15"/>
      <c r="L879" s="15"/>
      <c r="M879" s="15"/>
      <c r="N879" s="15"/>
      <c r="O879" s="16"/>
      <c r="P879" s="17"/>
      <c r="Q879" s="15"/>
    </row>
    <row r="880" spans="2:17" x14ac:dyDescent="0.4">
      <c r="B880" s="15"/>
      <c r="C880" s="15"/>
      <c r="D880" s="15"/>
      <c r="E880" s="15"/>
      <c r="F880" s="16"/>
      <c r="G880" s="15"/>
      <c r="H880" s="15"/>
      <c r="I880" s="15"/>
      <c r="J880" s="15"/>
      <c r="K880" s="15"/>
      <c r="L880" s="15"/>
      <c r="M880" s="15"/>
      <c r="N880" s="15"/>
      <c r="O880" s="16"/>
      <c r="P880" s="17"/>
      <c r="Q880" s="15"/>
    </row>
    <row r="881" spans="2:17" x14ac:dyDescent="0.4">
      <c r="B881" s="15"/>
      <c r="C881" s="15"/>
      <c r="D881" s="15"/>
      <c r="E881" s="15"/>
      <c r="F881" s="16"/>
      <c r="G881" s="15"/>
      <c r="H881" s="15"/>
      <c r="I881" s="15"/>
      <c r="J881" s="15"/>
      <c r="K881" s="15"/>
      <c r="L881" s="15"/>
      <c r="M881" s="15"/>
      <c r="N881" s="15"/>
      <c r="O881" s="16"/>
      <c r="P881" s="17"/>
      <c r="Q881" s="15"/>
    </row>
    <row r="882" spans="2:17" x14ac:dyDescent="0.4">
      <c r="B882" s="15"/>
      <c r="C882" s="15"/>
      <c r="D882" s="15"/>
      <c r="E882" s="15"/>
      <c r="F882" s="16"/>
      <c r="G882" s="15"/>
      <c r="H882" s="15"/>
      <c r="I882" s="15"/>
      <c r="J882" s="15"/>
      <c r="K882" s="15"/>
      <c r="L882" s="15"/>
      <c r="M882" s="15"/>
      <c r="N882" s="15"/>
      <c r="O882" s="16"/>
      <c r="P882" s="17"/>
      <c r="Q882" s="15"/>
    </row>
    <row r="883" spans="2:17" x14ac:dyDescent="0.4">
      <c r="B883" s="15"/>
      <c r="C883" s="15"/>
      <c r="D883" s="15"/>
      <c r="E883" s="15"/>
      <c r="F883" s="16"/>
      <c r="G883" s="15"/>
      <c r="H883" s="15"/>
      <c r="I883" s="15"/>
      <c r="J883" s="15"/>
      <c r="K883" s="15"/>
      <c r="L883" s="15"/>
      <c r="M883" s="15"/>
      <c r="N883" s="15"/>
      <c r="O883" s="16"/>
      <c r="P883" s="17"/>
      <c r="Q883" s="15"/>
    </row>
    <row r="884" spans="2:17" x14ac:dyDescent="0.4">
      <c r="B884" s="15"/>
      <c r="C884" s="15"/>
      <c r="D884" s="15"/>
      <c r="E884" s="15"/>
      <c r="F884" s="16"/>
      <c r="G884" s="15"/>
      <c r="H884" s="15"/>
      <c r="I884" s="15"/>
      <c r="J884" s="15"/>
      <c r="K884" s="15"/>
      <c r="L884" s="15"/>
      <c r="M884" s="15"/>
      <c r="N884" s="15"/>
      <c r="O884" s="16"/>
      <c r="P884" s="17"/>
      <c r="Q884" s="15"/>
    </row>
    <row r="885" spans="2:17" x14ac:dyDescent="0.4">
      <c r="B885" s="15"/>
      <c r="C885" s="15"/>
      <c r="D885" s="15"/>
      <c r="E885" s="15"/>
      <c r="F885" s="16"/>
      <c r="G885" s="15"/>
      <c r="H885" s="15"/>
      <c r="I885" s="15"/>
      <c r="J885" s="15"/>
      <c r="K885" s="15"/>
      <c r="L885" s="15"/>
      <c r="M885" s="15"/>
      <c r="N885" s="15"/>
      <c r="O885" s="16"/>
      <c r="P885" s="17"/>
      <c r="Q885" s="15"/>
    </row>
    <row r="886" spans="2:17" x14ac:dyDescent="0.4">
      <c r="B886" s="15"/>
      <c r="C886" s="15"/>
      <c r="D886" s="15"/>
      <c r="E886" s="15"/>
      <c r="F886" s="16"/>
      <c r="G886" s="15"/>
      <c r="H886" s="15"/>
      <c r="I886" s="15"/>
      <c r="J886" s="15"/>
      <c r="K886" s="15"/>
      <c r="L886" s="15"/>
      <c r="M886" s="15"/>
      <c r="N886" s="15"/>
      <c r="O886" s="16"/>
      <c r="P886" s="17"/>
      <c r="Q886" s="15"/>
    </row>
    <row r="887" spans="2:17" x14ac:dyDescent="0.4">
      <c r="B887" s="15"/>
      <c r="C887" s="15"/>
      <c r="D887" s="15"/>
      <c r="E887" s="15"/>
      <c r="F887" s="16"/>
      <c r="G887" s="15"/>
      <c r="H887" s="15"/>
      <c r="I887" s="15"/>
      <c r="J887" s="15"/>
      <c r="K887" s="15"/>
      <c r="L887" s="15"/>
      <c r="M887" s="15"/>
      <c r="N887" s="15"/>
      <c r="O887" s="16"/>
      <c r="P887" s="17"/>
      <c r="Q887" s="15"/>
    </row>
    <row r="888" spans="2:17" x14ac:dyDescent="0.4">
      <c r="B888" s="15"/>
      <c r="C888" s="15"/>
      <c r="D888" s="15"/>
      <c r="E888" s="15"/>
      <c r="F888" s="16"/>
      <c r="G888" s="15"/>
      <c r="H888" s="15"/>
      <c r="I888" s="15"/>
      <c r="J888" s="15"/>
      <c r="K888" s="15"/>
      <c r="L888" s="15"/>
      <c r="M888" s="15"/>
      <c r="N888" s="15"/>
      <c r="O888" s="16"/>
      <c r="P888" s="17"/>
      <c r="Q888" s="15"/>
    </row>
    <row r="889" spans="2:17" x14ac:dyDescent="0.4">
      <c r="B889" s="15"/>
      <c r="C889" s="15"/>
      <c r="D889" s="15"/>
      <c r="E889" s="15"/>
      <c r="F889" s="16"/>
      <c r="G889" s="15"/>
      <c r="H889" s="15"/>
      <c r="I889" s="15"/>
      <c r="J889" s="15"/>
      <c r="K889" s="15"/>
      <c r="L889" s="15"/>
      <c r="M889" s="15"/>
      <c r="N889" s="15"/>
      <c r="O889" s="16"/>
      <c r="P889" s="17"/>
      <c r="Q889" s="15"/>
    </row>
    <row r="890" spans="2:17" x14ac:dyDescent="0.4">
      <c r="B890" s="15"/>
      <c r="C890" s="15"/>
      <c r="D890" s="15"/>
      <c r="E890" s="15"/>
      <c r="F890" s="16"/>
      <c r="G890" s="15"/>
      <c r="H890" s="15"/>
      <c r="I890" s="15"/>
      <c r="J890" s="15"/>
      <c r="K890" s="15"/>
      <c r="L890" s="15"/>
      <c r="M890" s="15"/>
      <c r="N890" s="15"/>
      <c r="O890" s="16"/>
      <c r="P890" s="17"/>
      <c r="Q890" s="15"/>
    </row>
    <row r="891" spans="2:17" x14ac:dyDescent="0.4">
      <c r="B891" s="15"/>
      <c r="C891" s="15"/>
      <c r="D891" s="15"/>
      <c r="E891" s="15"/>
      <c r="F891" s="16"/>
      <c r="G891" s="15"/>
      <c r="H891" s="15"/>
      <c r="I891" s="15"/>
      <c r="J891" s="15"/>
      <c r="K891" s="15"/>
      <c r="L891" s="15"/>
      <c r="M891" s="15"/>
      <c r="N891" s="15"/>
      <c r="O891" s="16"/>
      <c r="P891" s="17"/>
      <c r="Q891" s="15"/>
    </row>
    <row r="892" spans="2:17" x14ac:dyDescent="0.4">
      <c r="B892" s="15"/>
      <c r="C892" s="15"/>
      <c r="D892" s="15"/>
      <c r="E892" s="15"/>
      <c r="F892" s="16"/>
      <c r="G892" s="15"/>
      <c r="H892" s="15"/>
      <c r="I892" s="15"/>
      <c r="J892" s="15"/>
      <c r="K892" s="15"/>
      <c r="L892" s="15"/>
      <c r="M892" s="15"/>
      <c r="N892" s="15"/>
      <c r="O892" s="16"/>
      <c r="P892" s="17"/>
      <c r="Q892" s="15"/>
    </row>
    <row r="893" spans="2:17" x14ac:dyDescent="0.4">
      <c r="B893" s="15"/>
      <c r="C893" s="15"/>
      <c r="D893" s="15"/>
      <c r="E893" s="15"/>
      <c r="F893" s="16"/>
      <c r="G893" s="15"/>
      <c r="H893" s="15"/>
      <c r="I893" s="15"/>
      <c r="J893" s="15"/>
      <c r="K893" s="15"/>
      <c r="L893" s="15"/>
      <c r="M893" s="15"/>
      <c r="N893" s="15"/>
      <c r="O893" s="16"/>
      <c r="P893" s="17"/>
      <c r="Q893" s="15"/>
    </row>
    <row r="894" spans="2:17" x14ac:dyDescent="0.4">
      <c r="B894" s="15"/>
      <c r="C894" s="15"/>
      <c r="D894" s="15"/>
      <c r="E894" s="15"/>
      <c r="F894" s="16"/>
      <c r="G894" s="15"/>
      <c r="H894" s="15"/>
      <c r="I894" s="15"/>
      <c r="J894" s="15"/>
      <c r="K894" s="15"/>
      <c r="L894" s="15"/>
      <c r="M894" s="15"/>
      <c r="N894" s="15"/>
      <c r="O894" s="16"/>
      <c r="P894" s="17"/>
      <c r="Q894" s="15"/>
    </row>
    <row r="895" spans="2:17" x14ac:dyDescent="0.4">
      <c r="B895" s="15"/>
      <c r="C895" s="15"/>
      <c r="D895" s="15"/>
      <c r="E895" s="15"/>
      <c r="F895" s="16"/>
      <c r="G895" s="15"/>
      <c r="H895" s="15"/>
      <c r="I895" s="15"/>
      <c r="J895" s="15"/>
      <c r="K895" s="15"/>
      <c r="L895" s="15"/>
      <c r="M895" s="15"/>
      <c r="N895" s="15"/>
      <c r="O895" s="16"/>
      <c r="P895" s="17"/>
      <c r="Q895" s="15"/>
    </row>
    <row r="896" spans="2:17" x14ac:dyDescent="0.4">
      <c r="B896" s="15"/>
      <c r="C896" s="15"/>
      <c r="D896" s="15"/>
      <c r="E896" s="15"/>
      <c r="F896" s="16"/>
      <c r="G896" s="15"/>
      <c r="H896" s="15"/>
      <c r="I896" s="15"/>
      <c r="J896" s="15"/>
      <c r="K896" s="15"/>
      <c r="L896" s="15"/>
      <c r="M896" s="15"/>
      <c r="N896" s="15"/>
      <c r="O896" s="16"/>
      <c r="P896" s="17"/>
      <c r="Q896" s="15"/>
    </row>
    <row r="897" spans="2:17" x14ac:dyDescent="0.4">
      <c r="B897" s="15"/>
      <c r="C897" s="15"/>
      <c r="D897" s="15"/>
      <c r="E897" s="15"/>
      <c r="F897" s="16"/>
      <c r="G897" s="15"/>
      <c r="H897" s="15"/>
      <c r="I897" s="15"/>
      <c r="J897" s="15"/>
      <c r="K897" s="15"/>
      <c r="L897" s="15"/>
      <c r="M897" s="15"/>
      <c r="N897" s="15"/>
      <c r="O897" s="16"/>
      <c r="P897" s="17"/>
      <c r="Q897" s="15"/>
    </row>
    <row r="898" spans="2:17" x14ac:dyDescent="0.4">
      <c r="B898" s="15"/>
      <c r="C898" s="15"/>
      <c r="D898" s="15"/>
      <c r="E898" s="15"/>
      <c r="F898" s="16"/>
      <c r="G898" s="15"/>
      <c r="H898" s="15"/>
      <c r="I898" s="15"/>
      <c r="J898" s="15"/>
      <c r="K898" s="15"/>
      <c r="L898" s="15"/>
      <c r="M898" s="15"/>
      <c r="N898" s="15"/>
      <c r="O898" s="16"/>
      <c r="P898" s="17"/>
      <c r="Q898" s="15"/>
    </row>
    <row r="899" spans="2:17" x14ac:dyDescent="0.4">
      <c r="B899" s="15"/>
      <c r="C899" s="15"/>
      <c r="D899" s="15"/>
      <c r="E899" s="15"/>
      <c r="F899" s="16"/>
      <c r="G899" s="15"/>
      <c r="H899" s="15"/>
      <c r="I899" s="15"/>
      <c r="J899" s="15"/>
      <c r="K899" s="15"/>
      <c r="L899" s="15"/>
      <c r="M899" s="15"/>
      <c r="N899" s="15"/>
      <c r="O899" s="16"/>
      <c r="P899" s="17"/>
      <c r="Q899" s="15"/>
    </row>
    <row r="900" spans="2:17" x14ac:dyDescent="0.4">
      <c r="B900" s="15"/>
      <c r="C900" s="15"/>
      <c r="D900" s="15"/>
      <c r="E900" s="15"/>
      <c r="F900" s="16"/>
      <c r="G900" s="15"/>
      <c r="H900" s="15"/>
      <c r="I900" s="15"/>
      <c r="J900" s="15"/>
      <c r="K900" s="15"/>
      <c r="L900" s="15"/>
      <c r="M900" s="15"/>
      <c r="N900" s="15"/>
      <c r="O900" s="16"/>
      <c r="P900" s="17"/>
      <c r="Q900" s="15"/>
    </row>
    <row r="901" spans="2:17" x14ac:dyDescent="0.4">
      <c r="B901" s="15"/>
      <c r="C901" s="15"/>
      <c r="D901" s="15"/>
      <c r="E901" s="15"/>
      <c r="F901" s="16"/>
      <c r="G901" s="15"/>
      <c r="H901" s="15"/>
      <c r="I901" s="15"/>
      <c r="J901" s="15"/>
      <c r="K901" s="15"/>
      <c r="L901" s="15"/>
      <c r="M901" s="15"/>
      <c r="N901" s="15"/>
      <c r="O901" s="16"/>
      <c r="P901" s="17"/>
      <c r="Q901" s="15"/>
    </row>
    <row r="902" spans="2:17" x14ac:dyDescent="0.4">
      <c r="B902" s="15"/>
      <c r="C902" s="15"/>
      <c r="D902" s="15"/>
      <c r="E902" s="15"/>
      <c r="F902" s="16"/>
      <c r="G902" s="15"/>
      <c r="H902" s="15"/>
      <c r="I902" s="15"/>
      <c r="J902" s="15"/>
      <c r="K902" s="15"/>
      <c r="L902" s="15"/>
      <c r="M902" s="15"/>
      <c r="N902" s="15"/>
      <c r="O902" s="16"/>
      <c r="P902" s="17"/>
      <c r="Q902" s="15"/>
    </row>
    <row r="903" spans="2:17" x14ac:dyDescent="0.4">
      <c r="B903" s="15"/>
      <c r="C903" s="15"/>
      <c r="D903" s="15"/>
      <c r="E903" s="15"/>
      <c r="F903" s="16"/>
      <c r="G903" s="15"/>
      <c r="H903" s="15"/>
      <c r="I903" s="15"/>
      <c r="J903" s="15"/>
      <c r="K903" s="15"/>
      <c r="L903" s="15"/>
      <c r="M903" s="15"/>
      <c r="N903" s="15"/>
      <c r="O903" s="16"/>
      <c r="P903" s="17"/>
      <c r="Q903" s="15"/>
    </row>
    <row r="904" spans="2:17" x14ac:dyDescent="0.4">
      <c r="B904" s="15"/>
      <c r="C904" s="15"/>
      <c r="D904" s="15"/>
      <c r="E904" s="15"/>
      <c r="F904" s="16"/>
      <c r="G904" s="15"/>
      <c r="H904" s="15"/>
      <c r="I904" s="15"/>
      <c r="J904" s="15"/>
      <c r="K904" s="15"/>
      <c r="L904" s="15"/>
      <c r="M904" s="15"/>
      <c r="N904" s="15"/>
      <c r="O904" s="16"/>
      <c r="P904" s="17"/>
      <c r="Q904" s="15"/>
    </row>
    <row r="905" spans="2:17" x14ac:dyDescent="0.4">
      <c r="B905" s="15"/>
      <c r="C905" s="15"/>
      <c r="D905" s="15"/>
      <c r="E905" s="15"/>
      <c r="F905" s="16"/>
      <c r="G905" s="15"/>
      <c r="H905" s="15"/>
      <c r="I905" s="15"/>
      <c r="J905" s="15"/>
      <c r="K905" s="15"/>
      <c r="L905" s="15"/>
      <c r="M905" s="15"/>
      <c r="N905" s="15"/>
      <c r="O905" s="16"/>
      <c r="P905" s="17"/>
      <c r="Q905" s="15"/>
    </row>
    <row r="906" spans="2:17" x14ac:dyDescent="0.4">
      <c r="B906" s="15"/>
      <c r="C906" s="15"/>
      <c r="D906" s="15"/>
      <c r="E906" s="15"/>
      <c r="F906" s="16"/>
      <c r="G906" s="15"/>
      <c r="H906" s="15"/>
      <c r="I906" s="15"/>
      <c r="J906" s="15"/>
      <c r="K906" s="15"/>
      <c r="L906" s="15"/>
      <c r="M906" s="15"/>
      <c r="N906" s="15"/>
      <c r="O906" s="16"/>
      <c r="P906" s="17"/>
      <c r="Q906" s="15"/>
    </row>
    <row r="907" spans="2:17" x14ac:dyDescent="0.4">
      <c r="B907" s="15"/>
      <c r="C907" s="15"/>
      <c r="D907" s="15"/>
      <c r="E907" s="15"/>
      <c r="F907" s="16"/>
      <c r="G907" s="15"/>
      <c r="H907" s="15"/>
      <c r="I907" s="15"/>
      <c r="J907" s="15"/>
      <c r="K907" s="15"/>
      <c r="L907" s="15"/>
      <c r="M907" s="15"/>
      <c r="N907" s="15"/>
      <c r="O907" s="16"/>
      <c r="P907" s="17"/>
      <c r="Q907" s="15"/>
    </row>
    <row r="908" spans="2:17" x14ac:dyDescent="0.4">
      <c r="B908" s="15"/>
      <c r="C908" s="15"/>
      <c r="D908" s="15"/>
      <c r="E908" s="15"/>
      <c r="F908" s="16"/>
      <c r="G908" s="15"/>
      <c r="H908" s="15"/>
      <c r="I908" s="15"/>
      <c r="J908" s="15"/>
      <c r="K908" s="15"/>
      <c r="L908" s="15"/>
      <c r="M908" s="15"/>
      <c r="N908" s="15"/>
      <c r="O908" s="16"/>
      <c r="P908" s="17"/>
      <c r="Q908" s="15"/>
    </row>
    <row r="909" spans="2:17" x14ac:dyDescent="0.4">
      <c r="B909" s="15"/>
      <c r="C909" s="15"/>
      <c r="D909" s="15"/>
      <c r="E909" s="15"/>
      <c r="F909" s="16"/>
      <c r="G909" s="15"/>
      <c r="H909" s="15"/>
      <c r="I909" s="15"/>
      <c r="J909" s="15"/>
      <c r="K909" s="15"/>
      <c r="L909" s="15"/>
      <c r="M909" s="15"/>
      <c r="N909" s="15"/>
      <c r="O909" s="16"/>
      <c r="P909" s="17"/>
      <c r="Q909" s="15"/>
    </row>
    <row r="910" spans="2:17" x14ac:dyDescent="0.4">
      <c r="B910" s="15"/>
      <c r="C910" s="15"/>
      <c r="D910" s="15"/>
      <c r="E910" s="15"/>
      <c r="F910" s="16"/>
      <c r="G910" s="15"/>
      <c r="H910" s="15"/>
      <c r="I910" s="15"/>
      <c r="J910" s="15"/>
      <c r="K910" s="15"/>
      <c r="L910" s="15"/>
      <c r="M910" s="15"/>
      <c r="N910" s="15"/>
      <c r="O910" s="16"/>
      <c r="P910" s="17"/>
      <c r="Q910" s="15"/>
    </row>
    <row r="911" spans="2:17" x14ac:dyDescent="0.4">
      <c r="B911" s="15"/>
      <c r="C911" s="15"/>
      <c r="D911" s="15"/>
      <c r="E911" s="15"/>
      <c r="F911" s="16"/>
      <c r="G911" s="15"/>
      <c r="H911" s="15"/>
      <c r="I911" s="15"/>
      <c r="J911" s="15"/>
      <c r="K911" s="15"/>
      <c r="L911" s="15"/>
      <c r="M911" s="15"/>
      <c r="N911" s="15"/>
      <c r="O911" s="16"/>
      <c r="P911" s="17"/>
      <c r="Q911" s="15"/>
    </row>
    <row r="912" spans="2:17" x14ac:dyDescent="0.4">
      <c r="B912" s="15"/>
      <c r="C912" s="15"/>
      <c r="D912" s="15"/>
      <c r="E912" s="15"/>
      <c r="F912" s="16"/>
      <c r="G912" s="15"/>
      <c r="H912" s="15"/>
      <c r="I912" s="15"/>
      <c r="J912" s="15"/>
      <c r="K912" s="15"/>
      <c r="L912" s="15"/>
      <c r="M912" s="15"/>
      <c r="N912" s="15"/>
      <c r="O912" s="16"/>
      <c r="P912" s="17"/>
      <c r="Q912" s="15"/>
    </row>
    <row r="913" spans="2:17" x14ac:dyDescent="0.4">
      <c r="B913" s="15"/>
      <c r="C913" s="15"/>
      <c r="D913" s="15"/>
      <c r="E913" s="15"/>
      <c r="F913" s="16"/>
      <c r="G913" s="15"/>
      <c r="H913" s="15"/>
      <c r="I913" s="15"/>
      <c r="J913" s="15"/>
      <c r="K913" s="15"/>
      <c r="L913" s="15"/>
      <c r="M913" s="15"/>
      <c r="N913" s="15"/>
      <c r="O913" s="16"/>
      <c r="P913" s="17"/>
      <c r="Q913" s="15"/>
    </row>
    <row r="914" spans="2:17" x14ac:dyDescent="0.4">
      <c r="B914" s="15"/>
      <c r="C914" s="15"/>
      <c r="D914" s="15"/>
      <c r="E914" s="15"/>
      <c r="F914" s="16"/>
      <c r="G914" s="15"/>
      <c r="H914" s="15"/>
      <c r="I914" s="15"/>
      <c r="J914" s="15"/>
      <c r="K914" s="15"/>
      <c r="L914" s="15"/>
      <c r="M914" s="15"/>
      <c r="N914" s="15"/>
      <c r="O914" s="16"/>
      <c r="P914" s="17"/>
      <c r="Q914" s="15"/>
    </row>
    <row r="915" spans="2:17" x14ac:dyDescent="0.4">
      <c r="B915" s="15"/>
      <c r="C915" s="15"/>
      <c r="D915" s="15"/>
      <c r="E915" s="15"/>
      <c r="F915" s="16"/>
      <c r="G915" s="15"/>
      <c r="H915" s="15"/>
      <c r="I915" s="15"/>
      <c r="J915" s="15"/>
      <c r="K915" s="15"/>
      <c r="L915" s="15"/>
      <c r="M915" s="15"/>
      <c r="N915" s="15"/>
      <c r="O915" s="16"/>
      <c r="P915" s="17"/>
      <c r="Q915" s="15"/>
    </row>
    <row r="916" spans="2:17" x14ac:dyDescent="0.4">
      <c r="B916" s="15"/>
      <c r="C916" s="15"/>
      <c r="D916" s="15"/>
      <c r="E916" s="15"/>
      <c r="F916" s="16"/>
      <c r="G916" s="15"/>
      <c r="H916" s="15"/>
      <c r="I916" s="15"/>
      <c r="J916" s="15"/>
      <c r="K916" s="15"/>
      <c r="L916" s="15"/>
      <c r="M916" s="15"/>
      <c r="N916" s="15"/>
      <c r="O916" s="16"/>
      <c r="P916" s="17"/>
      <c r="Q916" s="15"/>
    </row>
    <row r="917" spans="2:17" x14ac:dyDescent="0.4">
      <c r="B917" s="15"/>
      <c r="C917" s="15"/>
      <c r="D917" s="15"/>
      <c r="E917" s="15"/>
      <c r="F917" s="16"/>
      <c r="G917" s="15"/>
      <c r="H917" s="15"/>
      <c r="I917" s="15"/>
      <c r="J917" s="15"/>
      <c r="K917" s="15"/>
      <c r="L917" s="15"/>
      <c r="M917" s="15"/>
      <c r="N917" s="15"/>
      <c r="O917" s="16"/>
      <c r="P917" s="17"/>
      <c r="Q917" s="15"/>
    </row>
    <row r="918" spans="2:17" x14ac:dyDescent="0.4">
      <c r="B918" s="15"/>
      <c r="C918" s="15"/>
      <c r="D918" s="15"/>
      <c r="E918" s="15"/>
      <c r="F918" s="16"/>
      <c r="G918" s="15"/>
      <c r="H918" s="15"/>
      <c r="I918" s="15"/>
      <c r="J918" s="15"/>
      <c r="K918" s="15"/>
      <c r="L918" s="15"/>
      <c r="M918" s="15"/>
      <c r="N918" s="15"/>
      <c r="O918" s="16"/>
      <c r="P918" s="17"/>
      <c r="Q918" s="15"/>
    </row>
    <row r="919" spans="2:17" x14ac:dyDescent="0.4">
      <c r="B919" s="15"/>
      <c r="C919" s="15"/>
      <c r="D919" s="15"/>
      <c r="E919" s="15"/>
      <c r="F919" s="16"/>
      <c r="G919" s="15"/>
      <c r="H919" s="15"/>
      <c r="I919" s="15"/>
      <c r="J919" s="15"/>
      <c r="K919" s="15"/>
      <c r="L919" s="15"/>
      <c r="M919" s="15"/>
      <c r="N919" s="15"/>
      <c r="O919" s="16"/>
      <c r="P919" s="17"/>
      <c r="Q919" s="15"/>
    </row>
    <row r="920" spans="2:17" x14ac:dyDescent="0.4">
      <c r="B920" s="15"/>
      <c r="C920" s="15"/>
      <c r="D920" s="15"/>
      <c r="E920" s="15"/>
      <c r="F920" s="16"/>
      <c r="G920" s="15"/>
      <c r="H920" s="15"/>
      <c r="I920" s="15"/>
      <c r="J920" s="15"/>
      <c r="K920" s="15"/>
      <c r="L920" s="15"/>
      <c r="M920" s="15"/>
      <c r="N920" s="15"/>
      <c r="O920" s="16"/>
      <c r="P920" s="17"/>
      <c r="Q920" s="15"/>
    </row>
    <row r="921" spans="2:17" x14ac:dyDescent="0.4">
      <c r="B921" s="15"/>
      <c r="C921" s="15"/>
      <c r="D921" s="15"/>
      <c r="E921" s="15"/>
      <c r="F921" s="16"/>
      <c r="G921" s="15"/>
      <c r="H921" s="15"/>
      <c r="I921" s="15"/>
      <c r="J921" s="15"/>
      <c r="K921" s="15"/>
      <c r="L921" s="15"/>
      <c r="M921" s="15"/>
      <c r="N921" s="15"/>
      <c r="O921" s="16"/>
      <c r="P921" s="17"/>
      <c r="Q921" s="15"/>
    </row>
    <row r="922" spans="2:17" x14ac:dyDescent="0.4">
      <c r="B922" s="15"/>
      <c r="C922" s="15"/>
      <c r="D922" s="15"/>
      <c r="E922" s="15"/>
      <c r="F922" s="16"/>
      <c r="G922" s="15"/>
      <c r="H922" s="15"/>
      <c r="I922" s="15"/>
      <c r="J922" s="15"/>
      <c r="K922" s="15"/>
      <c r="L922" s="15"/>
      <c r="M922" s="15"/>
      <c r="N922" s="15"/>
      <c r="O922" s="16"/>
      <c r="P922" s="17"/>
      <c r="Q922" s="15"/>
    </row>
    <row r="923" spans="2:17" x14ac:dyDescent="0.4">
      <c r="B923" s="15"/>
      <c r="C923" s="15"/>
      <c r="D923" s="15"/>
      <c r="E923" s="15"/>
      <c r="F923" s="16"/>
      <c r="G923" s="15"/>
      <c r="H923" s="15"/>
      <c r="I923" s="15"/>
      <c r="J923" s="15"/>
      <c r="K923" s="15"/>
      <c r="L923" s="15"/>
      <c r="M923" s="15"/>
      <c r="N923" s="15"/>
      <c r="O923" s="16"/>
      <c r="P923" s="17"/>
      <c r="Q923" s="15"/>
    </row>
    <row r="924" spans="2:17" x14ac:dyDescent="0.4">
      <c r="B924" s="15"/>
      <c r="C924" s="15"/>
      <c r="D924" s="15"/>
      <c r="E924" s="15"/>
      <c r="F924" s="16"/>
      <c r="G924" s="15"/>
      <c r="H924" s="15"/>
      <c r="I924" s="15"/>
      <c r="J924" s="15"/>
      <c r="K924" s="15"/>
      <c r="L924" s="15"/>
      <c r="M924" s="15"/>
      <c r="N924" s="15"/>
      <c r="O924" s="16"/>
      <c r="P924" s="17"/>
      <c r="Q924" s="15"/>
    </row>
    <row r="925" spans="2:17" x14ac:dyDescent="0.4">
      <c r="B925" s="15"/>
      <c r="C925" s="15"/>
      <c r="D925" s="15"/>
      <c r="E925" s="15"/>
      <c r="F925" s="16"/>
      <c r="G925" s="15"/>
      <c r="H925" s="15"/>
      <c r="I925" s="15"/>
      <c r="J925" s="15"/>
      <c r="K925" s="15"/>
      <c r="L925" s="15"/>
      <c r="M925" s="15"/>
      <c r="N925" s="15"/>
      <c r="O925" s="16"/>
      <c r="P925" s="17"/>
      <c r="Q925" s="15"/>
    </row>
    <row r="926" spans="2:17" x14ac:dyDescent="0.4">
      <c r="B926" s="15"/>
      <c r="C926" s="15"/>
      <c r="D926" s="15"/>
      <c r="E926" s="15"/>
      <c r="F926" s="16"/>
      <c r="G926" s="15"/>
      <c r="H926" s="15"/>
      <c r="I926" s="15"/>
      <c r="J926" s="15"/>
      <c r="K926" s="15"/>
      <c r="L926" s="15"/>
      <c r="M926" s="15"/>
      <c r="N926" s="15"/>
      <c r="O926" s="16"/>
      <c r="P926" s="17"/>
      <c r="Q926" s="15"/>
    </row>
    <row r="927" spans="2:17" x14ac:dyDescent="0.4">
      <c r="B927" s="15"/>
      <c r="C927" s="15"/>
      <c r="D927" s="15"/>
      <c r="E927" s="15"/>
      <c r="F927" s="16"/>
      <c r="G927" s="15"/>
      <c r="H927" s="15"/>
      <c r="I927" s="15"/>
      <c r="J927" s="15"/>
      <c r="K927" s="15"/>
      <c r="L927" s="15"/>
      <c r="M927" s="15"/>
      <c r="N927" s="15"/>
      <c r="O927" s="16"/>
      <c r="P927" s="17"/>
      <c r="Q927" s="15"/>
    </row>
    <row r="928" spans="2:17" x14ac:dyDescent="0.4">
      <c r="B928" s="15"/>
      <c r="C928" s="15"/>
      <c r="D928" s="15"/>
      <c r="E928" s="15"/>
      <c r="F928" s="16"/>
      <c r="G928" s="15"/>
      <c r="H928" s="15"/>
      <c r="I928" s="15"/>
      <c r="J928" s="15"/>
      <c r="K928" s="15"/>
      <c r="L928" s="15"/>
      <c r="M928" s="15"/>
      <c r="N928" s="15"/>
      <c r="O928" s="16"/>
      <c r="P928" s="17"/>
      <c r="Q928" s="15"/>
    </row>
    <row r="929" spans="2:17" x14ac:dyDescent="0.4">
      <c r="B929" s="15"/>
      <c r="C929" s="15"/>
      <c r="D929" s="15"/>
      <c r="E929" s="15"/>
      <c r="F929" s="16"/>
      <c r="G929" s="15"/>
      <c r="H929" s="15"/>
      <c r="I929" s="15"/>
      <c r="J929" s="15"/>
      <c r="K929" s="15"/>
      <c r="L929" s="15"/>
      <c r="M929" s="15"/>
      <c r="N929" s="15"/>
      <c r="O929" s="16"/>
      <c r="P929" s="17"/>
      <c r="Q929" s="15"/>
    </row>
    <row r="930" spans="2:17" x14ac:dyDescent="0.4">
      <c r="B930" s="15"/>
      <c r="C930" s="15"/>
      <c r="D930" s="15"/>
      <c r="E930" s="15"/>
      <c r="F930" s="16"/>
      <c r="G930" s="15"/>
      <c r="H930" s="15"/>
      <c r="I930" s="15"/>
      <c r="J930" s="15"/>
      <c r="K930" s="15"/>
      <c r="L930" s="15"/>
      <c r="M930" s="15"/>
      <c r="N930" s="15"/>
      <c r="O930" s="16"/>
      <c r="P930" s="17"/>
      <c r="Q930" s="15"/>
    </row>
    <row r="931" spans="2:17" x14ac:dyDescent="0.4">
      <c r="B931" s="15"/>
      <c r="C931" s="15"/>
      <c r="D931" s="15"/>
      <c r="E931" s="15"/>
      <c r="F931" s="16"/>
      <c r="G931" s="15"/>
      <c r="H931" s="15"/>
      <c r="I931" s="15"/>
      <c r="J931" s="15"/>
      <c r="K931" s="15"/>
      <c r="L931" s="15"/>
      <c r="M931" s="15"/>
      <c r="N931" s="15"/>
      <c r="O931" s="16"/>
      <c r="P931" s="17"/>
      <c r="Q931" s="15"/>
    </row>
    <row r="932" spans="2:17" x14ac:dyDescent="0.4">
      <c r="B932" s="15"/>
      <c r="C932" s="15"/>
      <c r="D932" s="15"/>
      <c r="E932" s="15"/>
      <c r="F932" s="16"/>
      <c r="G932" s="15"/>
      <c r="H932" s="15"/>
      <c r="I932" s="15"/>
      <c r="J932" s="15"/>
      <c r="K932" s="15"/>
      <c r="L932" s="15"/>
      <c r="M932" s="15"/>
      <c r="N932" s="15"/>
      <c r="O932" s="16"/>
      <c r="P932" s="17"/>
      <c r="Q932" s="15"/>
    </row>
    <row r="933" spans="2:17" x14ac:dyDescent="0.4">
      <c r="B933" s="15"/>
      <c r="C933" s="15"/>
      <c r="D933" s="15"/>
      <c r="E933" s="15"/>
      <c r="F933" s="16"/>
      <c r="G933" s="15"/>
      <c r="H933" s="15"/>
      <c r="I933" s="15"/>
      <c r="J933" s="15"/>
      <c r="K933" s="15"/>
      <c r="L933" s="15"/>
      <c r="M933" s="15"/>
      <c r="N933" s="15"/>
      <c r="O933" s="16"/>
      <c r="P933" s="17"/>
      <c r="Q933" s="15"/>
    </row>
    <row r="934" spans="2:17" x14ac:dyDescent="0.4">
      <c r="B934" s="15"/>
      <c r="C934" s="15"/>
      <c r="D934" s="15"/>
      <c r="E934" s="15"/>
      <c r="F934" s="16"/>
      <c r="G934" s="15"/>
      <c r="H934" s="15"/>
      <c r="I934" s="15"/>
      <c r="J934" s="15"/>
      <c r="K934" s="15"/>
      <c r="L934" s="15"/>
      <c r="M934" s="15"/>
      <c r="N934" s="15"/>
      <c r="O934" s="16"/>
      <c r="P934" s="17"/>
      <c r="Q934" s="15"/>
    </row>
    <row r="935" spans="2:17" x14ac:dyDescent="0.4">
      <c r="B935" s="15"/>
      <c r="C935" s="15"/>
      <c r="D935" s="15"/>
      <c r="E935" s="15"/>
      <c r="F935" s="16"/>
      <c r="G935" s="15"/>
      <c r="H935" s="15"/>
      <c r="I935" s="15"/>
      <c r="J935" s="15"/>
      <c r="K935" s="15"/>
      <c r="L935" s="15"/>
      <c r="M935" s="15"/>
      <c r="N935" s="15"/>
      <c r="O935" s="16"/>
      <c r="P935" s="17"/>
      <c r="Q935" s="15"/>
    </row>
    <row r="936" spans="2:17" x14ac:dyDescent="0.4">
      <c r="B936" s="15"/>
      <c r="C936" s="15"/>
      <c r="D936" s="15"/>
      <c r="E936" s="15"/>
      <c r="F936" s="16"/>
      <c r="G936" s="15"/>
      <c r="H936" s="15"/>
      <c r="I936" s="15"/>
      <c r="J936" s="15"/>
      <c r="K936" s="15"/>
      <c r="L936" s="15"/>
      <c r="M936" s="15"/>
      <c r="N936" s="15"/>
      <c r="O936" s="16"/>
      <c r="P936" s="17"/>
      <c r="Q936" s="15"/>
    </row>
    <row r="937" spans="2:17" x14ac:dyDescent="0.4">
      <c r="B937" s="15"/>
      <c r="C937" s="15"/>
      <c r="D937" s="15"/>
      <c r="E937" s="15"/>
      <c r="F937" s="16"/>
      <c r="G937" s="15"/>
      <c r="H937" s="15"/>
      <c r="I937" s="15"/>
      <c r="J937" s="15"/>
      <c r="K937" s="15"/>
      <c r="L937" s="15"/>
      <c r="M937" s="15"/>
      <c r="N937" s="15"/>
      <c r="O937" s="16"/>
      <c r="P937" s="17"/>
      <c r="Q937" s="15"/>
    </row>
    <row r="938" spans="2:17" x14ac:dyDescent="0.4">
      <c r="B938" s="15"/>
      <c r="C938" s="15"/>
      <c r="D938" s="15"/>
      <c r="E938" s="15"/>
      <c r="F938" s="16"/>
      <c r="G938" s="15"/>
      <c r="H938" s="15"/>
      <c r="I938" s="15"/>
      <c r="J938" s="15"/>
      <c r="K938" s="15"/>
      <c r="L938" s="15"/>
      <c r="M938" s="15"/>
      <c r="N938" s="15"/>
      <c r="O938" s="16"/>
      <c r="P938" s="17"/>
      <c r="Q938" s="15"/>
    </row>
    <row r="939" spans="2:17" x14ac:dyDescent="0.4">
      <c r="B939" s="15"/>
      <c r="C939" s="15"/>
      <c r="D939" s="15"/>
      <c r="E939" s="15"/>
      <c r="F939" s="16"/>
      <c r="G939" s="15"/>
      <c r="H939" s="15"/>
      <c r="I939" s="15"/>
      <c r="J939" s="15"/>
      <c r="K939" s="15"/>
      <c r="L939" s="15"/>
      <c r="M939" s="15"/>
      <c r="N939" s="15"/>
      <c r="O939" s="16"/>
      <c r="P939" s="17"/>
      <c r="Q939" s="15"/>
    </row>
    <row r="940" spans="2:17" x14ac:dyDescent="0.4">
      <c r="B940" s="15"/>
      <c r="C940" s="15"/>
      <c r="D940" s="15"/>
      <c r="E940" s="15"/>
      <c r="F940" s="16"/>
      <c r="G940" s="15"/>
      <c r="H940" s="15"/>
      <c r="I940" s="15"/>
      <c r="J940" s="15"/>
      <c r="K940" s="15"/>
      <c r="L940" s="15"/>
      <c r="M940" s="15"/>
      <c r="N940" s="15"/>
      <c r="O940" s="16"/>
      <c r="P940" s="17"/>
      <c r="Q940" s="15"/>
    </row>
    <row r="941" spans="2:17" x14ac:dyDescent="0.4">
      <c r="B941" s="15"/>
      <c r="C941" s="15"/>
      <c r="D941" s="15"/>
      <c r="E941" s="15"/>
      <c r="F941" s="16"/>
      <c r="G941" s="15"/>
      <c r="H941" s="15"/>
      <c r="I941" s="15"/>
      <c r="J941" s="15"/>
      <c r="K941" s="15"/>
      <c r="L941" s="15"/>
      <c r="M941" s="15"/>
      <c r="N941" s="15"/>
      <c r="O941" s="16"/>
      <c r="P941" s="17"/>
      <c r="Q941" s="15"/>
    </row>
    <row r="942" spans="2:17" x14ac:dyDescent="0.4">
      <c r="B942" s="15"/>
      <c r="C942" s="15"/>
      <c r="D942" s="15"/>
      <c r="E942" s="15"/>
      <c r="F942" s="16"/>
      <c r="G942" s="15"/>
      <c r="H942" s="15"/>
      <c r="I942" s="15"/>
      <c r="J942" s="15"/>
      <c r="K942" s="15"/>
      <c r="L942" s="15"/>
      <c r="M942" s="15"/>
      <c r="N942" s="15"/>
      <c r="O942" s="16"/>
      <c r="P942" s="17"/>
      <c r="Q942" s="15"/>
    </row>
    <row r="943" spans="2:17" x14ac:dyDescent="0.4">
      <c r="B943" s="15"/>
      <c r="C943" s="15"/>
      <c r="D943" s="15"/>
      <c r="E943" s="15"/>
      <c r="F943" s="16"/>
      <c r="G943" s="15"/>
      <c r="H943" s="15"/>
      <c r="I943" s="15"/>
      <c r="J943" s="15"/>
      <c r="K943" s="15"/>
      <c r="L943" s="15"/>
      <c r="M943" s="15"/>
      <c r="N943" s="15"/>
      <c r="O943" s="16"/>
      <c r="P943" s="17"/>
      <c r="Q943" s="15"/>
    </row>
    <row r="944" spans="2:17" x14ac:dyDescent="0.4">
      <c r="B944" s="15"/>
      <c r="C944" s="15"/>
      <c r="D944" s="15"/>
      <c r="E944" s="15"/>
      <c r="F944" s="16"/>
      <c r="G944" s="15"/>
      <c r="H944" s="15"/>
      <c r="I944" s="15"/>
      <c r="J944" s="15"/>
      <c r="K944" s="15"/>
      <c r="L944" s="15"/>
      <c r="M944" s="15"/>
      <c r="N944" s="15"/>
      <c r="O944" s="16"/>
      <c r="P944" s="17"/>
      <c r="Q944" s="15"/>
    </row>
    <row r="945" spans="2:17" x14ac:dyDescent="0.4">
      <c r="B945" s="15"/>
      <c r="C945" s="15"/>
      <c r="D945" s="15"/>
      <c r="E945" s="15"/>
      <c r="F945" s="16"/>
      <c r="G945" s="15"/>
      <c r="H945" s="15"/>
      <c r="I945" s="15"/>
      <c r="J945" s="15"/>
      <c r="K945" s="15"/>
      <c r="L945" s="15"/>
      <c r="M945" s="15"/>
      <c r="N945" s="15"/>
      <c r="O945" s="16"/>
      <c r="P945" s="17"/>
      <c r="Q945" s="15"/>
    </row>
    <row r="946" spans="2:17" x14ac:dyDescent="0.4">
      <c r="B946" s="15"/>
      <c r="C946" s="15"/>
      <c r="D946" s="15"/>
      <c r="E946" s="15"/>
      <c r="F946" s="16"/>
      <c r="G946" s="15"/>
      <c r="H946" s="15"/>
      <c r="I946" s="15"/>
      <c r="J946" s="15"/>
      <c r="K946" s="15"/>
      <c r="L946" s="15"/>
      <c r="M946" s="15"/>
      <c r="N946" s="15"/>
      <c r="O946" s="16"/>
      <c r="P946" s="17"/>
      <c r="Q946" s="15"/>
    </row>
    <row r="947" spans="2:17" x14ac:dyDescent="0.4">
      <c r="B947" s="15"/>
      <c r="C947" s="15"/>
      <c r="D947" s="15"/>
      <c r="E947" s="15"/>
      <c r="F947" s="16"/>
      <c r="G947" s="15"/>
      <c r="H947" s="15"/>
      <c r="I947" s="15"/>
      <c r="J947" s="15"/>
      <c r="K947" s="15"/>
      <c r="L947" s="15"/>
      <c r="M947" s="15"/>
      <c r="N947" s="15"/>
      <c r="O947" s="16"/>
      <c r="P947" s="17"/>
      <c r="Q947" s="15"/>
    </row>
    <row r="948" spans="2:17" x14ac:dyDescent="0.4">
      <c r="B948" s="15"/>
      <c r="C948" s="15"/>
      <c r="D948" s="15"/>
      <c r="E948" s="15"/>
      <c r="F948" s="16"/>
      <c r="G948" s="15"/>
      <c r="H948" s="15"/>
      <c r="I948" s="15"/>
      <c r="J948" s="15"/>
      <c r="K948" s="15"/>
      <c r="L948" s="15"/>
      <c r="M948" s="15"/>
      <c r="N948" s="15"/>
      <c r="O948" s="16"/>
      <c r="P948" s="17"/>
      <c r="Q948" s="15"/>
    </row>
    <row r="949" spans="2:17" x14ac:dyDescent="0.4">
      <c r="B949" s="15"/>
      <c r="C949" s="15"/>
      <c r="D949" s="15"/>
      <c r="E949" s="15"/>
      <c r="F949" s="16"/>
      <c r="G949" s="15"/>
      <c r="H949" s="15"/>
      <c r="I949" s="15"/>
      <c r="J949" s="15"/>
      <c r="K949" s="15"/>
      <c r="L949" s="15"/>
      <c r="M949" s="15"/>
      <c r="N949" s="15"/>
      <c r="O949" s="16"/>
      <c r="P949" s="17"/>
      <c r="Q949" s="15"/>
    </row>
    <row r="950" spans="2:17" x14ac:dyDescent="0.4">
      <c r="B950" s="15"/>
      <c r="C950" s="15"/>
      <c r="D950" s="15"/>
      <c r="E950" s="15"/>
      <c r="F950" s="16"/>
      <c r="G950" s="15"/>
      <c r="H950" s="15"/>
      <c r="I950" s="15"/>
      <c r="J950" s="15"/>
      <c r="K950" s="15"/>
      <c r="L950" s="15"/>
      <c r="M950" s="15"/>
      <c r="N950" s="15"/>
      <c r="O950" s="16"/>
      <c r="P950" s="17"/>
      <c r="Q950" s="15"/>
    </row>
    <row r="951" spans="2:17" x14ac:dyDescent="0.4">
      <c r="B951" s="15"/>
      <c r="C951" s="15"/>
      <c r="D951" s="15"/>
      <c r="E951" s="15"/>
      <c r="F951" s="16"/>
      <c r="G951" s="15"/>
      <c r="H951" s="15"/>
      <c r="I951" s="15"/>
      <c r="J951" s="15"/>
      <c r="K951" s="15"/>
      <c r="L951" s="15"/>
      <c r="M951" s="15"/>
      <c r="N951" s="15"/>
      <c r="O951" s="16"/>
      <c r="P951" s="17"/>
      <c r="Q951" s="15"/>
    </row>
    <row r="952" spans="2:17" x14ac:dyDescent="0.4">
      <c r="B952" s="15"/>
      <c r="C952" s="15"/>
      <c r="D952" s="15"/>
      <c r="E952" s="15"/>
      <c r="F952" s="16"/>
      <c r="G952" s="15"/>
      <c r="H952" s="15"/>
      <c r="I952" s="15"/>
      <c r="J952" s="15"/>
      <c r="K952" s="15"/>
      <c r="L952" s="15"/>
      <c r="M952" s="15"/>
      <c r="N952" s="15"/>
      <c r="O952" s="16"/>
      <c r="P952" s="17"/>
      <c r="Q952" s="15"/>
    </row>
    <row r="953" spans="2:17" x14ac:dyDescent="0.4">
      <c r="B953" s="15"/>
      <c r="C953" s="15"/>
      <c r="D953" s="15"/>
      <c r="E953" s="15"/>
      <c r="F953" s="16"/>
      <c r="G953" s="15"/>
      <c r="H953" s="15"/>
      <c r="I953" s="15"/>
      <c r="J953" s="15"/>
      <c r="K953" s="15"/>
      <c r="L953" s="15"/>
      <c r="M953" s="15"/>
      <c r="N953" s="15"/>
      <c r="O953" s="16"/>
      <c r="P953" s="17"/>
      <c r="Q953" s="15"/>
    </row>
    <row r="954" spans="2:17" x14ac:dyDescent="0.4">
      <c r="B954" s="15"/>
      <c r="C954" s="15"/>
      <c r="D954" s="15"/>
      <c r="E954" s="15"/>
      <c r="F954" s="16"/>
      <c r="G954" s="15"/>
      <c r="H954" s="15"/>
      <c r="I954" s="15"/>
      <c r="J954" s="15"/>
      <c r="K954" s="15"/>
      <c r="L954" s="15"/>
      <c r="M954" s="15"/>
      <c r="N954" s="15"/>
      <c r="O954" s="16"/>
      <c r="P954" s="17"/>
      <c r="Q954" s="15"/>
    </row>
    <row r="955" spans="2:17" x14ac:dyDescent="0.4">
      <c r="B955" s="15"/>
      <c r="C955" s="15"/>
      <c r="D955" s="15"/>
      <c r="E955" s="15"/>
      <c r="F955" s="16"/>
      <c r="G955" s="15"/>
      <c r="H955" s="15"/>
      <c r="I955" s="15"/>
      <c r="J955" s="15"/>
      <c r="K955" s="15"/>
      <c r="L955" s="15"/>
      <c r="M955" s="15"/>
      <c r="N955" s="15"/>
      <c r="O955" s="16"/>
      <c r="P955" s="17"/>
      <c r="Q955" s="15"/>
    </row>
    <row r="956" spans="2:17" x14ac:dyDescent="0.4">
      <c r="B956" s="15"/>
      <c r="C956" s="15"/>
      <c r="D956" s="15"/>
      <c r="E956" s="15"/>
      <c r="F956" s="16"/>
      <c r="G956" s="15"/>
      <c r="H956" s="15"/>
      <c r="I956" s="15"/>
      <c r="J956" s="15"/>
      <c r="K956" s="15"/>
      <c r="L956" s="15"/>
      <c r="M956" s="15"/>
      <c r="N956" s="15"/>
      <c r="O956" s="16"/>
      <c r="P956" s="17"/>
      <c r="Q956" s="15"/>
    </row>
    <row r="957" spans="2:17" x14ac:dyDescent="0.4">
      <c r="B957" s="15"/>
      <c r="C957" s="15"/>
      <c r="D957" s="15"/>
      <c r="E957" s="15"/>
      <c r="F957" s="16"/>
      <c r="G957" s="15"/>
      <c r="H957" s="15"/>
      <c r="I957" s="15"/>
      <c r="J957" s="15"/>
      <c r="K957" s="15"/>
      <c r="L957" s="15"/>
      <c r="M957" s="15"/>
      <c r="N957" s="15"/>
      <c r="O957" s="16"/>
      <c r="P957" s="17"/>
      <c r="Q957" s="15"/>
    </row>
    <row r="958" spans="2:17" x14ac:dyDescent="0.4">
      <c r="B958" s="15"/>
      <c r="C958" s="15"/>
      <c r="D958" s="15"/>
      <c r="E958" s="15"/>
      <c r="F958" s="16"/>
      <c r="G958" s="15"/>
      <c r="H958" s="15"/>
      <c r="I958" s="15"/>
      <c r="J958" s="15"/>
      <c r="K958" s="15"/>
      <c r="L958" s="15"/>
      <c r="M958" s="15"/>
      <c r="N958" s="15"/>
      <c r="O958" s="16"/>
      <c r="P958" s="17"/>
      <c r="Q958" s="15"/>
    </row>
    <row r="959" spans="2:17" x14ac:dyDescent="0.4">
      <c r="B959" s="15"/>
      <c r="C959" s="15"/>
      <c r="D959" s="15"/>
      <c r="E959" s="15"/>
      <c r="F959" s="16"/>
      <c r="G959" s="15"/>
      <c r="H959" s="15"/>
      <c r="I959" s="15"/>
      <c r="J959" s="15"/>
      <c r="K959" s="15"/>
      <c r="L959" s="15"/>
      <c r="M959" s="15"/>
      <c r="N959" s="15"/>
      <c r="O959" s="16"/>
      <c r="P959" s="17"/>
      <c r="Q959" s="15"/>
    </row>
    <row r="960" spans="2:17" x14ac:dyDescent="0.4">
      <c r="B960" s="15"/>
      <c r="C960" s="15"/>
      <c r="D960" s="15"/>
      <c r="E960" s="15"/>
      <c r="F960" s="16"/>
      <c r="G960" s="15"/>
      <c r="H960" s="15"/>
      <c r="I960" s="15"/>
      <c r="J960" s="15"/>
      <c r="K960" s="15"/>
      <c r="L960" s="15"/>
      <c r="M960" s="15"/>
      <c r="N960" s="15"/>
      <c r="O960" s="16"/>
      <c r="P960" s="17"/>
      <c r="Q960" s="15"/>
    </row>
    <row r="961" spans="2:17" x14ac:dyDescent="0.4">
      <c r="B961" s="15"/>
      <c r="C961" s="15"/>
      <c r="D961" s="15"/>
      <c r="E961" s="15"/>
      <c r="F961" s="16"/>
      <c r="G961" s="15"/>
      <c r="H961" s="15"/>
      <c r="I961" s="15"/>
      <c r="J961" s="15"/>
      <c r="K961" s="15"/>
      <c r="L961" s="15"/>
      <c r="M961" s="15"/>
      <c r="N961" s="15"/>
      <c r="O961" s="16"/>
      <c r="P961" s="17"/>
      <c r="Q961" s="15"/>
    </row>
    <row r="962" spans="2:17" x14ac:dyDescent="0.4">
      <c r="B962" s="15"/>
      <c r="C962" s="15"/>
      <c r="D962" s="15"/>
      <c r="E962" s="15"/>
      <c r="F962" s="16"/>
      <c r="G962" s="15"/>
      <c r="H962" s="15"/>
      <c r="I962" s="15"/>
      <c r="J962" s="15"/>
      <c r="K962" s="15"/>
      <c r="L962" s="15"/>
      <c r="M962" s="15"/>
      <c r="N962" s="15"/>
      <c r="O962" s="16"/>
      <c r="P962" s="17"/>
      <c r="Q962" s="15"/>
    </row>
    <row r="963" spans="2:17" x14ac:dyDescent="0.4">
      <c r="B963" s="15"/>
      <c r="C963" s="15"/>
      <c r="D963" s="15"/>
      <c r="E963" s="15"/>
      <c r="F963" s="16"/>
      <c r="G963" s="15"/>
      <c r="H963" s="15"/>
      <c r="I963" s="15"/>
      <c r="J963" s="15"/>
      <c r="K963" s="15"/>
      <c r="L963" s="15"/>
      <c r="M963" s="15"/>
      <c r="N963" s="15"/>
      <c r="O963" s="16"/>
      <c r="P963" s="17"/>
      <c r="Q963" s="15"/>
    </row>
    <row r="964" spans="2:17" x14ac:dyDescent="0.4">
      <c r="B964" s="15"/>
      <c r="C964" s="15"/>
      <c r="D964" s="15"/>
      <c r="E964" s="15"/>
      <c r="F964" s="16"/>
      <c r="G964" s="15"/>
      <c r="H964" s="15"/>
      <c r="I964" s="15"/>
      <c r="J964" s="15"/>
      <c r="K964" s="15"/>
      <c r="L964" s="15"/>
      <c r="M964" s="15"/>
      <c r="N964" s="15"/>
      <c r="O964" s="16"/>
      <c r="P964" s="17"/>
      <c r="Q964" s="15"/>
    </row>
    <row r="965" spans="2:17" x14ac:dyDescent="0.4">
      <c r="B965" s="15"/>
      <c r="C965" s="15"/>
      <c r="D965" s="15"/>
      <c r="E965" s="15"/>
      <c r="F965" s="16"/>
      <c r="G965" s="15"/>
      <c r="H965" s="15"/>
      <c r="I965" s="15"/>
      <c r="J965" s="15"/>
      <c r="K965" s="15"/>
      <c r="L965" s="15"/>
      <c r="M965" s="15"/>
      <c r="N965" s="15"/>
      <c r="O965" s="16"/>
      <c r="P965" s="17"/>
      <c r="Q965" s="15"/>
    </row>
    <row r="966" spans="2:17" x14ac:dyDescent="0.4">
      <c r="B966" s="15"/>
      <c r="C966" s="15"/>
      <c r="D966" s="15"/>
      <c r="E966" s="15"/>
      <c r="F966" s="16"/>
      <c r="G966" s="15"/>
      <c r="H966" s="15"/>
      <c r="I966" s="15"/>
      <c r="J966" s="15"/>
      <c r="K966" s="15"/>
      <c r="L966" s="15"/>
      <c r="M966" s="15"/>
      <c r="N966" s="15"/>
      <c r="O966" s="16"/>
      <c r="P966" s="17"/>
      <c r="Q966" s="15"/>
    </row>
    <row r="967" spans="2:17" x14ac:dyDescent="0.4">
      <c r="B967" s="15"/>
      <c r="C967" s="15"/>
      <c r="D967" s="15"/>
      <c r="E967" s="15"/>
      <c r="F967" s="16"/>
      <c r="G967" s="15"/>
      <c r="H967" s="15"/>
      <c r="I967" s="15"/>
      <c r="J967" s="15"/>
      <c r="K967" s="15"/>
      <c r="L967" s="15"/>
      <c r="M967" s="15"/>
      <c r="N967" s="15"/>
      <c r="O967" s="16"/>
      <c r="P967" s="17"/>
      <c r="Q967" s="15"/>
    </row>
    <row r="968" spans="2:17" x14ac:dyDescent="0.4">
      <c r="B968" s="15"/>
      <c r="C968" s="15"/>
      <c r="D968" s="15"/>
      <c r="E968" s="15"/>
      <c r="F968" s="16"/>
      <c r="G968" s="15"/>
      <c r="H968" s="15"/>
      <c r="I968" s="15"/>
      <c r="J968" s="15"/>
      <c r="K968" s="15"/>
      <c r="L968" s="15"/>
      <c r="M968" s="15"/>
      <c r="N968" s="15"/>
      <c r="O968" s="16"/>
      <c r="P968" s="17"/>
      <c r="Q968" s="15"/>
    </row>
    <row r="969" spans="2:17" x14ac:dyDescent="0.4">
      <c r="B969" s="15"/>
      <c r="C969" s="15"/>
      <c r="D969" s="15"/>
      <c r="E969" s="15"/>
      <c r="F969" s="16"/>
      <c r="G969" s="15"/>
      <c r="H969" s="15"/>
      <c r="I969" s="15"/>
      <c r="J969" s="15"/>
      <c r="K969" s="15"/>
      <c r="L969" s="15"/>
      <c r="M969" s="15"/>
      <c r="N969" s="15"/>
      <c r="O969" s="16"/>
      <c r="P969" s="17"/>
      <c r="Q969" s="15"/>
    </row>
    <row r="970" spans="2:17" x14ac:dyDescent="0.4">
      <c r="B970" s="15"/>
      <c r="C970" s="15"/>
      <c r="D970" s="15"/>
      <c r="E970" s="15"/>
      <c r="F970" s="16"/>
      <c r="G970" s="15"/>
      <c r="H970" s="15"/>
      <c r="I970" s="15"/>
      <c r="J970" s="15"/>
      <c r="K970" s="15"/>
      <c r="L970" s="15"/>
      <c r="M970" s="15"/>
      <c r="N970" s="15"/>
      <c r="O970" s="16"/>
      <c r="P970" s="17"/>
      <c r="Q970" s="15"/>
    </row>
    <row r="971" spans="2:17" x14ac:dyDescent="0.4">
      <c r="B971" s="15"/>
      <c r="C971" s="15"/>
      <c r="D971" s="15"/>
      <c r="E971" s="15"/>
      <c r="F971" s="16"/>
      <c r="G971" s="15"/>
      <c r="H971" s="15"/>
      <c r="I971" s="15"/>
      <c r="J971" s="15"/>
      <c r="K971" s="15"/>
      <c r="L971" s="15"/>
      <c r="M971" s="15"/>
      <c r="N971" s="15"/>
      <c r="O971" s="16"/>
      <c r="P971" s="17"/>
      <c r="Q971" s="15"/>
    </row>
    <row r="972" spans="2:17" x14ac:dyDescent="0.4">
      <c r="B972" s="15"/>
      <c r="C972" s="15"/>
      <c r="D972" s="15"/>
      <c r="E972" s="15"/>
      <c r="F972" s="16"/>
      <c r="G972" s="15"/>
      <c r="H972" s="15"/>
      <c r="I972" s="15"/>
      <c r="J972" s="15"/>
      <c r="K972" s="15"/>
      <c r="L972" s="15"/>
      <c r="M972" s="15"/>
      <c r="N972" s="15"/>
      <c r="O972" s="16"/>
      <c r="P972" s="17"/>
      <c r="Q972" s="15"/>
    </row>
    <row r="973" spans="2:17" x14ac:dyDescent="0.4">
      <c r="B973" s="15"/>
      <c r="C973" s="15"/>
      <c r="D973" s="15"/>
      <c r="E973" s="15"/>
      <c r="F973" s="16"/>
      <c r="G973" s="15"/>
      <c r="H973" s="15"/>
      <c r="I973" s="15"/>
      <c r="J973" s="15"/>
      <c r="K973" s="15"/>
      <c r="L973" s="15"/>
      <c r="M973" s="15"/>
      <c r="N973" s="15"/>
      <c r="O973" s="16"/>
      <c r="P973" s="17"/>
      <c r="Q973" s="15"/>
    </row>
    <row r="974" spans="2:17" x14ac:dyDescent="0.4">
      <c r="B974" s="15"/>
      <c r="C974" s="15"/>
      <c r="D974" s="15"/>
      <c r="E974" s="15"/>
      <c r="F974" s="16"/>
      <c r="G974" s="15"/>
      <c r="H974" s="15"/>
      <c r="I974" s="15"/>
      <c r="J974" s="15"/>
      <c r="K974" s="15"/>
      <c r="L974" s="15"/>
      <c r="M974" s="15"/>
      <c r="N974" s="15"/>
      <c r="O974" s="16"/>
      <c r="P974" s="17"/>
      <c r="Q974" s="15"/>
    </row>
    <row r="975" spans="2:17" x14ac:dyDescent="0.4">
      <c r="B975" s="15"/>
      <c r="C975" s="15"/>
      <c r="D975" s="15"/>
      <c r="E975" s="15"/>
      <c r="F975" s="16"/>
      <c r="G975" s="15"/>
      <c r="H975" s="15"/>
      <c r="I975" s="15"/>
      <c r="J975" s="15"/>
      <c r="K975" s="15"/>
      <c r="L975" s="15"/>
      <c r="M975" s="15"/>
      <c r="N975" s="15"/>
      <c r="O975" s="16"/>
      <c r="P975" s="17"/>
      <c r="Q975" s="15"/>
    </row>
    <row r="976" spans="2:17" x14ac:dyDescent="0.4">
      <c r="B976" s="15"/>
      <c r="C976" s="15"/>
      <c r="D976" s="15"/>
      <c r="E976" s="15"/>
      <c r="F976" s="16"/>
      <c r="G976" s="15"/>
      <c r="H976" s="15"/>
      <c r="I976" s="15"/>
      <c r="J976" s="15"/>
      <c r="K976" s="15"/>
      <c r="L976" s="15"/>
      <c r="M976" s="15"/>
      <c r="N976" s="15"/>
      <c r="O976" s="16"/>
      <c r="P976" s="17"/>
      <c r="Q976" s="15"/>
    </row>
    <row r="977" spans="2:17" x14ac:dyDescent="0.4">
      <c r="B977" s="15"/>
      <c r="C977" s="15"/>
      <c r="D977" s="15"/>
      <c r="E977" s="15"/>
      <c r="F977" s="16"/>
      <c r="G977" s="15"/>
      <c r="H977" s="15"/>
      <c r="I977" s="15"/>
      <c r="J977" s="15"/>
      <c r="K977" s="15"/>
      <c r="L977" s="15"/>
      <c r="M977" s="15"/>
      <c r="N977" s="15"/>
      <c r="O977" s="16"/>
      <c r="P977" s="17"/>
      <c r="Q977" s="15"/>
    </row>
    <row r="978" spans="2:17" x14ac:dyDescent="0.4">
      <c r="B978" s="15"/>
      <c r="C978" s="15"/>
      <c r="D978" s="15"/>
      <c r="E978" s="15"/>
      <c r="F978" s="16"/>
      <c r="G978" s="15"/>
      <c r="H978" s="15"/>
      <c r="I978" s="15"/>
      <c r="J978" s="15"/>
      <c r="K978" s="15"/>
      <c r="L978" s="15"/>
      <c r="M978" s="15"/>
      <c r="N978" s="15"/>
      <c r="O978" s="16"/>
      <c r="P978" s="17"/>
      <c r="Q978" s="15"/>
    </row>
    <row r="979" spans="2:17" x14ac:dyDescent="0.4">
      <c r="B979" s="15"/>
      <c r="C979" s="15"/>
      <c r="D979" s="15"/>
      <c r="E979" s="15"/>
      <c r="F979" s="16"/>
      <c r="G979" s="15"/>
      <c r="H979" s="15"/>
      <c r="I979" s="15"/>
      <c r="J979" s="15"/>
      <c r="K979" s="15"/>
      <c r="L979" s="15"/>
      <c r="M979" s="15"/>
      <c r="N979" s="15"/>
      <c r="O979" s="16"/>
      <c r="P979" s="17"/>
      <c r="Q979" s="15"/>
    </row>
    <row r="980" spans="2:17" x14ac:dyDescent="0.4">
      <c r="B980" s="15"/>
      <c r="C980" s="15"/>
      <c r="D980" s="15"/>
      <c r="E980" s="15"/>
      <c r="F980" s="16"/>
      <c r="G980" s="15"/>
      <c r="H980" s="15"/>
      <c r="I980" s="15"/>
      <c r="J980" s="15"/>
      <c r="K980" s="15"/>
      <c r="L980" s="15"/>
      <c r="M980" s="15"/>
      <c r="N980" s="15"/>
      <c r="O980" s="16"/>
      <c r="P980" s="17"/>
      <c r="Q980" s="15"/>
    </row>
    <row r="981" spans="2:17" x14ac:dyDescent="0.4">
      <c r="B981" s="15"/>
      <c r="C981" s="15"/>
      <c r="D981" s="15"/>
      <c r="E981" s="15"/>
      <c r="F981" s="16"/>
      <c r="G981" s="15"/>
      <c r="H981" s="15"/>
      <c r="I981" s="15"/>
      <c r="J981" s="15"/>
      <c r="K981" s="15"/>
      <c r="L981" s="15"/>
      <c r="M981" s="15"/>
      <c r="N981" s="15"/>
      <c r="O981" s="16"/>
      <c r="P981" s="17"/>
      <c r="Q981" s="15"/>
    </row>
    <row r="982" spans="2:17" x14ac:dyDescent="0.4">
      <c r="B982" s="15"/>
      <c r="C982" s="15"/>
      <c r="D982" s="15"/>
      <c r="E982" s="15"/>
      <c r="F982" s="16"/>
      <c r="G982" s="15"/>
      <c r="H982" s="15"/>
      <c r="I982" s="15"/>
      <c r="J982" s="15"/>
      <c r="K982" s="15"/>
      <c r="L982" s="15"/>
      <c r="M982" s="15"/>
      <c r="N982" s="15"/>
      <c r="O982" s="16"/>
      <c r="P982" s="17"/>
      <c r="Q982" s="15"/>
    </row>
    <row r="983" spans="2:17" x14ac:dyDescent="0.4">
      <c r="B983" s="15"/>
      <c r="C983" s="15"/>
      <c r="D983" s="15"/>
      <c r="E983" s="15"/>
      <c r="F983" s="16"/>
      <c r="G983" s="15"/>
      <c r="H983" s="15"/>
      <c r="I983" s="15"/>
      <c r="J983" s="15"/>
      <c r="K983" s="15"/>
      <c r="L983" s="15"/>
      <c r="M983" s="15"/>
      <c r="N983" s="15"/>
      <c r="O983" s="16"/>
      <c r="P983" s="17"/>
      <c r="Q983" s="15"/>
    </row>
    <row r="984" spans="2:17" x14ac:dyDescent="0.4">
      <c r="B984" s="15"/>
      <c r="C984" s="15"/>
      <c r="D984" s="15"/>
      <c r="E984" s="15"/>
      <c r="F984" s="16"/>
      <c r="G984" s="15"/>
      <c r="H984" s="15"/>
      <c r="I984" s="15"/>
      <c r="J984" s="15"/>
      <c r="K984" s="15"/>
      <c r="L984" s="15"/>
      <c r="M984" s="15"/>
      <c r="N984" s="15"/>
      <c r="O984" s="16"/>
      <c r="P984" s="17"/>
      <c r="Q984" s="15"/>
    </row>
    <row r="985" spans="2:17" x14ac:dyDescent="0.4">
      <c r="B985" s="15"/>
      <c r="C985" s="15"/>
      <c r="D985" s="15"/>
      <c r="E985" s="15"/>
      <c r="F985" s="16"/>
      <c r="G985" s="15"/>
      <c r="H985" s="15"/>
      <c r="I985" s="15"/>
      <c r="J985" s="15"/>
      <c r="K985" s="15"/>
      <c r="L985" s="15"/>
      <c r="M985" s="15"/>
      <c r="N985" s="15"/>
      <c r="O985" s="16"/>
      <c r="P985" s="17"/>
      <c r="Q985" s="15"/>
    </row>
    <row r="986" spans="2:17" x14ac:dyDescent="0.4">
      <c r="B986" s="15"/>
      <c r="C986" s="15"/>
      <c r="D986" s="15"/>
      <c r="E986" s="15"/>
      <c r="F986" s="16"/>
      <c r="G986" s="15"/>
      <c r="H986" s="15"/>
      <c r="I986" s="15"/>
      <c r="J986" s="15"/>
      <c r="K986" s="15"/>
      <c r="L986" s="15"/>
      <c r="M986" s="15"/>
      <c r="N986" s="15"/>
      <c r="O986" s="16"/>
      <c r="P986" s="17"/>
      <c r="Q986" s="15"/>
    </row>
    <row r="987" spans="2:17" x14ac:dyDescent="0.4">
      <c r="B987" s="15"/>
      <c r="C987" s="15"/>
      <c r="D987" s="15"/>
      <c r="E987" s="15"/>
      <c r="F987" s="16"/>
      <c r="G987" s="15"/>
      <c r="H987" s="15"/>
      <c r="I987" s="15"/>
      <c r="J987" s="15"/>
      <c r="K987" s="15"/>
      <c r="L987" s="15"/>
      <c r="M987" s="15"/>
      <c r="N987" s="15"/>
      <c r="O987" s="16"/>
      <c r="P987" s="17"/>
      <c r="Q987" s="15"/>
    </row>
    <row r="988" spans="2:17" x14ac:dyDescent="0.4">
      <c r="B988" s="15"/>
      <c r="C988" s="15"/>
      <c r="D988" s="15"/>
      <c r="E988" s="15"/>
      <c r="F988" s="16"/>
      <c r="G988" s="15"/>
      <c r="H988" s="15"/>
      <c r="I988" s="15"/>
      <c r="J988" s="15"/>
      <c r="K988" s="15"/>
      <c r="L988" s="15"/>
      <c r="M988" s="15"/>
      <c r="N988" s="15"/>
      <c r="O988" s="16"/>
      <c r="P988" s="17"/>
      <c r="Q988" s="15"/>
    </row>
    <row r="989" spans="2:17" x14ac:dyDescent="0.4">
      <c r="B989" s="15"/>
      <c r="C989" s="15"/>
      <c r="D989" s="15"/>
      <c r="E989" s="15"/>
      <c r="F989" s="16"/>
      <c r="G989" s="15"/>
      <c r="H989" s="15"/>
      <c r="I989" s="15"/>
      <c r="J989" s="15"/>
      <c r="K989" s="15"/>
      <c r="L989" s="15"/>
      <c r="M989" s="15"/>
      <c r="N989" s="15"/>
      <c r="O989" s="16"/>
      <c r="P989" s="17"/>
      <c r="Q989" s="15"/>
    </row>
    <row r="990" spans="2:17" x14ac:dyDescent="0.4">
      <c r="B990" s="15"/>
      <c r="C990" s="15"/>
      <c r="D990" s="15"/>
      <c r="E990" s="15"/>
      <c r="F990" s="16"/>
      <c r="G990" s="15"/>
      <c r="H990" s="15"/>
      <c r="I990" s="15"/>
      <c r="J990" s="15"/>
      <c r="K990" s="15"/>
      <c r="L990" s="15"/>
      <c r="M990" s="15"/>
      <c r="N990" s="15"/>
      <c r="O990" s="16"/>
      <c r="P990" s="17"/>
      <c r="Q990" s="15"/>
    </row>
    <row r="991" spans="2:17" x14ac:dyDescent="0.4">
      <c r="B991" s="15"/>
      <c r="C991" s="15"/>
      <c r="D991" s="15"/>
      <c r="E991" s="15"/>
      <c r="F991" s="16"/>
      <c r="G991" s="15"/>
      <c r="H991" s="15"/>
      <c r="I991" s="15"/>
      <c r="J991" s="15"/>
      <c r="K991" s="15"/>
      <c r="L991" s="15"/>
      <c r="M991" s="15"/>
      <c r="N991" s="15"/>
      <c r="O991" s="16"/>
      <c r="P991" s="17"/>
      <c r="Q991" s="15"/>
    </row>
    <row r="992" spans="2:17" x14ac:dyDescent="0.4">
      <c r="B992" s="15"/>
      <c r="C992" s="15"/>
      <c r="D992" s="15"/>
      <c r="E992" s="15"/>
      <c r="F992" s="16"/>
      <c r="G992" s="15"/>
      <c r="H992" s="15"/>
      <c r="I992" s="15"/>
      <c r="J992" s="15"/>
      <c r="K992" s="15"/>
      <c r="L992" s="15"/>
      <c r="M992" s="15"/>
      <c r="N992" s="15"/>
      <c r="O992" s="16"/>
      <c r="P992" s="17"/>
      <c r="Q992" s="15"/>
    </row>
    <row r="993" spans="2:17" x14ac:dyDescent="0.4">
      <c r="B993" s="15"/>
      <c r="C993" s="15"/>
      <c r="D993" s="15"/>
      <c r="E993" s="15"/>
      <c r="F993" s="16"/>
      <c r="G993" s="15"/>
      <c r="H993" s="15"/>
      <c r="I993" s="15"/>
      <c r="J993" s="15"/>
      <c r="K993" s="15"/>
      <c r="L993" s="15"/>
      <c r="M993" s="15"/>
      <c r="N993" s="15"/>
      <c r="O993" s="16"/>
      <c r="P993" s="17"/>
      <c r="Q993" s="15"/>
    </row>
    <row r="994" spans="2:17" x14ac:dyDescent="0.4">
      <c r="B994" s="15"/>
      <c r="C994" s="15"/>
      <c r="D994" s="15"/>
      <c r="E994" s="15"/>
      <c r="F994" s="16"/>
      <c r="G994" s="15"/>
      <c r="H994" s="15"/>
      <c r="I994" s="15"/>
      <c r="J994" s="15"/>
      <c r="K994" s="15"/>
      <c r="L994" s="15"/>
      <c r="M994" s="15"/>
      <c r="N994" s="15"/>
      <c r="O994" s="16"/>
      <c r="P994" s="17"/>
      <c r="Q994" s="15"/>
    </row>
    <row r="995" spans="2:17" x14ac:dyDescent="0.4">
      <c r="B995" s="15"/>
      <c r="C995" s="15"/>
      <c r="D995" s="15"/>
      <c r="E995" s="15"/>
      <c r="F995" s="16"/>
      <c r="G995" s="15"/>
      <c r="H995" s="15"/>
      <c r="I995" s="15"/>
      <c r="J995" s="15"/>
      <c r="K995" s="15"/>
      <c r="L995" s="15"/>
      <c r="M995" s="15"/>
      <c r="N995" s="15"/>
      <c r="O995" s="16"/>
      <c r="P995" s="17"/>
      <c r="Q995" s="15"/>
    </row>
    <row r="996" spans="2:17" x14ac:dyDescent="0.4">
      <c r="B996" s="15"/>
      <c r="C996" s="15"/>
      <c r="D996" s="15"/>
      <c r="E996" s="15"/>
      <c r="F996" s="16"/>
      <c r="G996" s="15"/>
      <c r="H996" s="15"/>
      <c r="I996" s="15"/>
      <c r="J996" s="15"/>
      <c r="K996" s="15"/>
      <c r="L996" s="15"/>
      <c r="M996" s="15"/>
      <c r="N996" s="15"/>
      <c r="O996" s="16"/>
      <c r="P996" s="17"/>
      <c r="Q996" s="15"/>
    </row>
    <row r="997" spans="2:17" x14ac:dyDescent="0.4">
      <c r="B997" s="15"/>
      <c r="C997" s="15"/>
      <c r="D997" s="15"/>
      <c r="E997" s="15"/>
      <c r="F997" s="16"/>
      <c r="G997" s="15"/>
      <c r="H997" s="15"/>
      <c r="I997" s="15"/>
      <c r="J997" s="15"/>
      <c r="K997" s="15"/>
      <c r="L997" s="15"/>
      <c r="M997" s="15"/>
      <c r="N997" s="15"/>
      <c r="O997" s="16"/>
      <c r="P997" s="17"/>
      <c r="Q997" s="15"/>
    </row>
    <row r="998" spans="2:17" x14ac:dyDescent="0.4">
      <c r="B998" s="15"/>
      <c r="C998" s="15"/>
      <c r="D998" s="15"/>
      <c r="E998" s="15"/>
      <c r="F998" s="16"/>
      <c r="G998" s="15"/>
      <c r="H998" s="15"/>
      <c r="I998" s="15"/>
      <c r="J998" s="15"/>
      <c r="K998" s="15"/>
      <c r="L998" s="15"/>
      <c r="M998" s="15"/>
      <c r="N998" s="15"/>
      <c r="O998" s="16"/>
      <c r="P998" s="17"/>
      <c r="Q998" s="15"/>
    </row>
    <row r="999" spans="2:17" x14ac:dyDescent="0.4">
      <c r="B999" s="15"/>
      <c r="C999" s="15"/>
      <c r="D999" s="15"/>
      <c r="E999" s="15"/>
      <c r="F999" s="16"/>
      <c r="G999" s="15"/>
      <c r="H999" s="15"/>
      <c r="I999" s="15"/>
      <c r="J999" s="15"/>
      <c r="K999" s="15"/>
      <c r="L999" s="15"/>
      <c r="M999" s="15"/>
      <c r="N999" s="15"/>
      <c r="O999" s="16"/>
      <c r="P999" s="17"/>
      <c r="Q999" s="15"/>
    </row>
    <row r="1000" spans="2:17" x14ac:dyDescent="0.4">
      <c r="B1000" s="15"/>
      <c r="C1000" s="15"/>
      <c r="D1000" s="15"/>
      <c r="E1000" s="15"/>
      <c r="F1000" s="16"/>
      <c r="G1000" s="15"/>
      <c r="H1000" s="15"/>
      <c r="I1000" s="15"/>
      <c r="J1000" s="15"/>
      <c r="K1000" s="15"/>
      <c r="L1000" s="15"/>
      <c r="M1000" s="15"/>
      <c r="N1000" s="15"/>
      <c r="O1000" s="16"/>
      <c r="P1000" s="17"/>
      <c r="Q1000" s="15"/>
    </row>
    <row r="1001" spans="2:17" x14ac:dyDescent="0.4">
      <c r="B1001" s="15"/>
      <c r="C1001" s="15"/>
      <c r="D1001" s="15"/>
      <c r="E1001" s="15"/>
      <c r="F1001" s="16"/>
      <c r="G1001" s="15"/>
      <c r="H1001" s="15"/>
      <c r="I1001" s="15"/>
      <c r="J1001" s="15"/>
      <c r="K1001" s="15"/>
      <c r="L1001" s="15"/>
      <c r="M1001" s="15"/>
      <c r="N1001" s="15"/>
      <c r="O1001" s="16"/>
      <c r="P1001" s="17"/>
      <c r="Q1001" s="15"/>
    </row>
    <row r="1002" spans="2:17" x14ac:dyDescent="0.4">
      <c r="B1002" s="15"/>
      <c r="C1002" s="15"/>
      <c r="D1002" s="15"/>
      <c r="E1002" s="15"/>
      <c r="F1002" s="16"/>
      <c r="G1002" s="15"/>
      <c r="H1002" s="15"/>
      <c r="I1002" s="15"/>
      <c r="J1002" s="15"/>
      <c r="K1002" s="15"/>
      <c r="L1002" s="15"/>
      <c r="M1002" s="15"/>
      <c r="N1002" s="15"/>
      <c r="O1002" s="16"/>
      <c r="P1002" s="17"/>
      <c r="Q1002" s="15"/>
    </row>
    <row r="1003" spans="2:17" x14ac:dyDescent="0.4">
      <c r="B1003" s="15"/>
      <c r="C1003" s="15"/>
      <c r="D1003" s="15"/>
      <c r="E1003" s="15"/>
      <c r="F1003" s="16"/>
      <c r="G1003" s="15"/>
      <c r="H1003" s="15"/>
      <c r="I1003" s="15"/>
      <c r="J1003" s="15"/>
      <c r="K1003" s="15"/>
      <c r="L1003" s="15"/>
      <c r="M1003" s="15"/>
      <c r="N1003" s="15"/>
      <c r="O1003" s="16"/>
      <c r="P1003" s="17"/>
      <c r="Q1003" s="15"/>
    </row>
    <row r="1004" spans="2:17" x14ac:dyDescent="0.4">
      <c r="B1004" s="15"/>
      <c r="C1004" s="15"/>
      <c r="D1004" s="15"/>
      <c r="E1004" s="15"/>
      <c r="F1004" s="16"/>
      <c r="G1004" s="15"/>
      <c r="H1004" s="15"/>
      <c r="I1004" s="15"/>
      <c r="J1004" s="15"/>
      <c r="K1004" s="15"/>
      <c r="L1004" s="15"/>
      <c r="M1004" s="15"/>
      <c r="N1004" s="15"/>
      <c r="O1004" s="16"/>
      <c r="P1004" s="17"/>
      <c r="Q1004" s="15"/>
    </row>
    <row r="1005" spans="2:17" x14ac:dyDescent="0.4">
      <c r="B1005" s="15"/>
      <c r="C1005" s="15"/>
      <c r="D1005" s="15"/>
      <c r="E1005" s="15"/>
      <c r="F1005" s="16"/>
      <c r="G1005" s="15"/>
      <c r="H1005" s="15"/>
      <c r="I1005" s="15"/>
      <c r="J1005" s="15"/>
      <c r="K1005" s="15"/>
      <c r="L1005" s="15"/>
      <c r="M1005" s="15"/>
      <c r="N1005" s="15"/>
      <c r="O1005" s="16"/>
      <c r="P1005" s="17"/>
      <c r="Q1005" s="15"/>
    </row>
    <row r="1006" spans="2:17" x14ac:dyDescent="0.4">
      <c r="B1006" s="15"/>
      <c r="C1006" s="15"/>
      <c r="D1006" s="15"/>
      <c r="E1006" s="15"/>
      <c r="F1006" s="16"/>
      <c r="G1006" s="15"/>
      <c r="H1006" s="15"/>
      <c r="I1006" s="15"/>
      <c r="J1006" s="15"/>
      <c r="K1006" s="15"/>
      <c r="L1006" s="15"/>
      <c r="M1006" s="15"/>
      <c r="N1006" s="15"/>
      <c r="O1006" s="16"/>
      <c r="P1006" s="17"/>
      <c r="Q1006" s="15"/>
    </row>
    <row r="1007" spans="2:17" x14ac:dyDescent="0.4">
      <c r="B1007" s="15"/>
      <c r="C1007" s="15"/>
      <c r="D1007" s="15"/>
      <c r="E1007" s="15"/>
      <c r="F1007" s="16"/>
      <c r="G1007" s="15"/>
      <c r="H1007" s="15"/>
      <c r="I1007" s="15"/>
      <c r="J1007" s="15"/>
      <c r="K1007" s="15"/>
      <c r="L1007" s="15"/>
      <c r="M1007" s="15"/>
      <c r="N1007" s="15"/>
      <c r="O1007" s="16"/>
      <c r="P1007" s="17"/>
      <c r="Q1007" s="15"/>
    </row>
    <row r="1008" spans="2:17" x14ac:dyDescent="0.4">
      <c r="B1008" s="15"/>
      <c r="C1008" s="15"/>
      <c r="D1008" s="15"/>
      <c r="E1008" s="15"/>
      <c r="F1008" s="16"/>
      <c r="G1008" s="15"/>
      <c r="H1008" s="15"/>
      <c r="I1008" s="15"/>
      <c r="J1008" s="15"/>
      <c r="K1008" s="15"/>
      <c r="L1008" s="15"/>
      <c r="M1008" s="15"/>
      <c r="N1008" s="15"/>
      <c r="O1008" s="16"/>
      <c r="P1008" s="17"/>
      <c r="Q1008" s="15"/>
    </row>
    <row r="1009" spans="2:17" x14ac:dyDescent="0.4">
      <c r="B1009" s="15"/>
      <c r="C1009" s="15"/>
      <c r="D1009" s="15"/>
      <c r="E1009" s="15"/>
      <c r="F1009" s="16"/>
      <c r="G1009" s="15"/>
      <c r="H1009" s="15"/>
      <c r="I1009" s="15"/>
      <c r="J1009" s="15"/>
      <c r="K1009" s="15"/>
      <c r="L1009" s="15"/>
      <c r="M1009" s="15"/>
      <c r="N1009" s="15"/>
      <c r="O1009" s="16"/>
      <c r="P1009" s="17"/>
      <c r="Q1009" s="15"/>
    </row>
    <row r="1010" spans="2:17" x14ac:dyDescent="0.4">
      <c r="B1010" s="15"/>
      <c r="C1010" s="15"/>
      <c r="D1010" s="15"/>
      <c r="E1010" s="15"/>
      <c r="F1010" s="16"/>
      <c r="G1010" s="15"/>
      <c r="H1010" s="15"/>
      <c r="I1010" s="15"/>
      <c r="J1010" s="15"/>
      <c r="K1010" s="15"/>
      <c r="L1010" s="15"/>
      <c r="M1010" s="15"/>
      <c r="N1010" s="15"/>
      <c r="O1010" s="16"/>
      <c r="P1010" s="17"/>
      <c r="Q1010" s="15"/>
    </row>
    <row r="1011" spans="2:17" x14ac:dyDescent="0.4">
      <c r="B1011" s="15"/>
      <c r="C1011" s="15"/>
      <c r="D1011" s="15"/>
      <c r="E1011" s="15"/>
      <c r="F1011" s="16"/>
      <c r="G1011" s="15"/>
      <c r="H1011" s="15"/>
      <c r="I1011" s="15"/>
      <c r="J1011" s="15"/>
      <c r="K1011" s="15"/>
      <c r="L1011" s="15"/>
      <c r="M1011" s="15"/>
      <c r="N1011" s="15"/>
      <c r="O1011" s="16"/>
      <c r="P1011" s="17"/>
      <c r="Q1011" s="15"/>
    </row>
    <row r="1012" spans="2:17" x14ac:dyDescent="0.4">
      <c r="B1012" s="15"/>
      <c r="C1012" s="15"/>
      <c r="D1012" s="15"/>
      <c r="E1012" s="15"/>
      <c r="F1012" s="16"/>
      <c r="G1012" s="15"/>
      <c r="H1012" s="15"/>
      <c r="I1012" s="15"/>
      <c r="J1012" s="15"/>
      <c r="K1012" s="15"/>
      <c r="L1012" s="15"/>
      <c r="M1012" s="15"/>
      <c r="N1012" s="15"/>
      <c r="O1012" s="16"/>
      <c r="P1012" s="17"/>
      <c r="Q1012" s="15"/>
    </row>
    <row r="1013" spans="2:17" x14ac:dyDescent="0.4">
      <c r="B1013" s="15"/>
      <c r="C1013" s="15"/>
      <c r="D1013" s="15"/>
      <c r="E1013" s="15"/>
      <c r="F1013" s="16"/>
      <c r="G1013" s="15"/>
      <c r="H1013" s="15"/>
      <c r="I1013" s="15"/>
      <c r="J1013" s="15"/>
      <c r="K1013" s="15"/>
      <c r="L1013" s="15"/>
      <c r="M1013" s="15"/>
      <c r="N1013" s="15"/>
      <c r="O1013" s="16"/>
      <c r="P1013" s="17"/>
      <c r="Q1013" s="15"/>
    </row>
    <row r="1014" spans="2:17" x14ac:dyDescent="0.4">
      <c r="B1014" s="15"/>
      <c r="C1014" s="15"/>
      <c r="D1014" s="15"/>
      <c r="E1014" s="15"/>
      <c r="F1014" s="16"/>
      <c r="G1014" s="15"/>
      <c r="H1014" s="15"/>
      <c r="I1014" s="15"/>
      <c r="J1014" s="15"/>
      <c r="K1014" s="15"/>
      <c r="L1014" s="15"/>
      <c r="M1014" s="15"/>
      <c r="N1014" s="15"/>
      <c r="O1014" s="16"/>
      <c r="P1014" s="17"/>
      <c r="Q1014" s="15"/>
    </row>
    <row r="1015" spans="2:17" x14ac:dyDescent="0.4">
      <c r="B1015" s="15"/>
      <c r="C1015" s="15"/>
      <c r="D1015" s="15"/>
      <c r="E1015" s="15"/>
      <c r="F1015" s="16"/>
      <c r="G1015" s="15"/>
      <c r="H1015" s="15"/>
      <c r="I1015" s="15"/>
      <c r="J1015" s="15"/>
      <c r="K1015" s="15"/>
      <c r="L1015" s="15"/>
      <c r="M1015" s="15"/>
      <c r="N1015" s="15"/>
      <c r="O1015" s="16"/>
      <c r="P1015" s="17"/>
      <c r="Q1015" s="15"/>
    </row>
    <row r="1016" spans="2:17" x14ac:dyDescent="0.4">
      <c r="B1016" s="15"/>
      <c r="C1016" s="15"/>
      <c r="D1016" s="15"/>
      <c r="E1016" s="15"/>
      <c r="F1016" s="16"/>
      <c r="G1016" s="15"/>
      <c r="H1016" s="15"/>
      <c r="I1016" s="15"/>
      <c r="J1016" s="15"/>
      <c r="K1016" s="15"/>
      <c r="L1016" s="15"/>
      <c r="M1016" s="15"/>
      <c r="N1016" s="15"/>
      <c r="O1016" s="16"/>
      <c r="P1016" s="17"/>
      <c r="Q1016" s="15"/>
    </row>
    <row r="1017" spans="2:17" x14ac:dyDescent="0.4">
      <c r="B1017" s="15"/>
      <c r="C1017" s="15"/>
      <c r="D1017" s="15"/>
      <c r="E1017" s="15"/>
      <c r="F1017" s="16"/>
      <c r="G1017" s="15"/>
      <c r="H1017" s="15"/>
      <c r="I1017" s="15"/>
      <c r="J1017" s="15"/>
      <c r="K1017" s="15"/>
      <c r="L1017" s="15"/>
      <c r="M1017" s="15"/>
      <c r="N1017" s="15"/>
      <c r="O1017" s="16"/>
      <c r="P1017" s="17"/>
      <c r="Q1017" s="15"/>
    </row>
    <row r="1018" spans="2:17" x14ac:dyDescent="0.4">
      <c r="B1018" s="15"/>
      <c r="C1018" s="15"/>
      <c r="D1018" s="15"/>
      <c r="E1018" s="15"/>
      <c r="F1018" s="16"/>
      <c r="G1018" s="15"/>
      <c r="H1018" s="15"/>
      <c r="I1018" s="15"/>
      <c r="J1018" s="15"/>
      <c r="K1018" s="15"/>
      <c r="L1018" s="15"/>
      <c r="M1018" s="15"/>
      <c r="N1018" s="15"/>
      <c r="O1018" s="16"/>
      <c r="P1018" s="17"/>
      <c r="Q1018" s="15"/>
    </row>
    <row r="1019" spans="2:17" x14ac:dyDescent="0.4">
      <c r="B1019" s="15"/>
      <c r="C1019" s="15"/>
      <c r="D1019" s="15"/>
      <c r="E1019" s="15"/>
      <c r="F1019" s="16"/>
      <c r="G1019" s="15"/>
      <c r="H1019" s="15"/>
      <c r="I1019" s="15"/>
      <c r="J1019" s="15"/>
      <c r="K1019" s="15"/>
      <c r="L1019" s="15"/>
      <c r="M1019" s="15"/>
      <c r="N1019" s="15"/>
      <c r="O1019" s="16"/>
      <c r="P1019" s="17"/>
      <c r="Q1019" s="15"/>
    </row>
    <row r="1020" spans="2:17" x14ac:dyDescent="0.4">
      <c r="B1020" s="15"/>
      <c r="C1020" s="15"/>
      <c r="D1020" s="15"/>
      <c r="E1020" s="15"/>
      <c r="F1020" s="16"/>
      <c r="G1020" s="15"/>
      <c r="H1020" s="15"/>
      <c r="I1020" s="15"/>
      <c r="J1020" s="15"/>
      <c r="K1020" s="15"/>
      <c r="L1020" s="15"/>
      <c r="M1020" s="15"/>
      <c r="N1020" s="15"/>
      <c r="O1020" s="16"/>
      <c r="P1020" s="17"/>
      <c r="Q1020" s="15"/>
    </row>
    <row r="1021" spans="2:17" x14ac:dyDescent="0.4">
      <c r="B1021" s="15"/>
      <c r="C1021" s="15"/>
      <c r="D1021" s="15"/>
      <c r="E1021" s="15"/>
      <c r="F1021" s="16"/>
      <c r="G1021" s="15"/>
      <c r="H1021" s="15"/>
      <c r="I1021" s="15"/>
      <c r="J1021" s="15"/>
      <c r="K1021" s="15"/>
      <c r="L1021" s="15"/>
      <c r="M1021" s="15"/>
      <c r="N1021" s="15"/>
      <c r="O1021" s="16"/>
      <c r="P1021" s="17"/>
      <c r="Q1021" s="15"/>
    </row>
    <row r="1022" spans="2:17" x14ac:dyDescent="0.4">
      <c r="B1022" s="15"/>
      <c r="C1022" s="15"/>
      <c r="D1022" s="15"/>
      <c r="E1022" s="15"/>
      <c r="F1022" s="16"/>
      <c r="G1022" s="15"/>
      <c r="H1022" s="15"/>
      <c r="I1022" s="15"/>
      <c r="J1022" s="15"/>
      <c r="K1022" s="15"/>
      <c r="L1022" s="15"/>
      <c r="M1022" s="15"/>
      <c r="N1022" s="15"/>
      <c r="O1022" s="16"/>
      <c r="P1022" s="17"/>
      <c r="Q1022" s="15"/>
    </row>
    <row r="1023" spans="2:17" x14ac:dyDescent="0.4">
      <c r="B1023" s="15"/>
      <c r="C1023" s="15"/>
      <c r="D1023" s="15"/>
      <c r="E1023" s="15"/>
      <c r="F1023" s="16"/>
      <c r="G1023" s="15"/>
      <c r="H1023" s="15"/>
      <c r="I1023" s="15"/>
      <c r="J1023" s="15"/>
      <c r="K1023" s="15"/>
      <c r="L1023" s="15"/>
      <c r="M1023" s="15"/>
      <c r="N1023" s="15"/>
      <c r="O1023" s="16"/>
      <c r="P1023" s="17"/>
      <c r="Q1023" s="15"/>
    </row>
    <row r="1024" spans="2:17" x14ac:dyDescent="0.4">
      <c r="B1024" s="15"/>
      <c r="C1024" s="15"/>
      <c r="D1024" s="15"/>
      <c r="E1024" s="15"/>
      <c r="F1024" s="16"/>
      <c r="G1024" s="15"/>
      <c r="H1024" s="15"/>
      <c r="I1024" s="15"/>
      <c r="J1024" s="15"/>
      <c r="K1024" s="15"/>
      <c r="L1024" s="15"/>
      <c r="M1024" s="15"/>
      <c r="N1024" s="15"/>
      <c r="O1024" s="16"/>
      <c r="P1024" s="17"/>
      <c r="Q1024" s="15"/>
    </row>
    <row r="1025" spans="2:17" x14ac:dyDescent="0.4">
      <c r="B1025" s="15"/>
      <c r="C1025" s="15"/>
      <c r="D1025" s="15"/>
      <c r="E1025" s="15"/>
      <c r="F1025" s="16"/>
      <c r="G1025" s="15"/>
      <c r="H1025" s="15"/>
      <c r="I1025" s="15"/>
      <c r="J1025" s="15"/>
      <c r="K1025" s="15"/>
      <c r="L1025" s="15"/>
      <c r="M1025" s="15"/>
      <c r="N1025" s="15"/>
      <c r="O1025" s="16"/>
      <c r="P1025" s="17"/>
      <c r="Q1025" s="15"/>
    </row>
    <row r="1026" spans="2:17" x14ac:dyDescent="0.4">
      <c r="B1026" s="15"/>
      <c r="C1026" s="15"/>
      <c r="D1026" s="15"/>
      <c r="E1026" s="15"/>
      <c r="F1026" s="16"/>
      <c r="G1026" s="15"/>
      <c r="H1026" s="15"/>
      <c r="I1026" s="15"/>
      <c r="J1026" s="15"/>
      <c r="K1026" s="15"/>
      <c r="L1026" s="15"/>
      <c r="M1026" s="15"/>
      <c r="N1026" s="15"/>
      <c r="O1026" s="16"/>
      <c r="P1026" s="17"/>
      <c r="Q1026" s="15"/>
    </row>
    <row r="1027" spans="2:17" x14ac:dyDescent="0.4">
      <c r="B1027" s="15"/>
      <c r="C1027" s="15"/>
      <c r="D1027" s="15"/>
      <c r="E1027" s="15"/>
      <c r="F1027" s="16"/>
      <c r="G1027" s="15"/>
      <c r="H1027" s="15"/>
      <c r="I1027" s="15"/>
      <c r="J1027" s="15"/>
      <c r="K1027" s="15"/>
      <c r="L1027" s="15"/>
      <c r="M1027" s="15"/>
      <c r="N1027" s="15"/>
      <c r="O1027" s="16"/>
      <c r="P1027" s="17"/>
      <c r="Q1027" s="15"/>
    </row>
    <row r="1028" spans="2:17" x14ac:dyDescent="0.4">
      <c r="B1028" s="15"/>
      <c r="C1028" s="15"/>
      <c r="D1028" s="15"/>
      <c r="E1028" s="15"/>
      <c r="F1028" s="16"/>
      <c r="G1028" s="15"/>
      <c r="H1028" s="15"/>
      <c r="I1028" s="15"/>
      <c r="J1028" s="15"/>
      <c r="K1028" s="15"/>
      <c r="L1028" s="15"/>
      <c r="M1028" s="15"/>
      <c r="N1028" s="15"/>
      <c r="O1028" s="16"/>
      <c r="P1028" s="17"/>
      <c r="Q1028" s="15"/>
    </row>
    <row r="1029" spans="2:17" x14ac:dyDescent="0.4">
      <c r="B1029" s="15"/>
      <c r="C1029" s="15"/>
      <c r="D1029" s="15"/>
      <c r="E1029" s="15"/>
      <c r="F1029" s="16"/>
      <c r="G1029" s="15"/>
      <c r="H1029" s="15"/>
      <c r="I1029" s="15"/>
      <c r="J1029" s="15"/>
      <c r="K1029" s="15"/>
      <c r="L1029" s="15"/>
      <c r="M1029" s="15"/>
      <c r="N1029" s="15"/>
      <c r="O1029" s="16"/>
      <c r="P1029" s="17"/>
      <c r="Q1029" s="15"/>
    </row>
    <row r="1030" spans="2:17" x14ac:dyDescent="0.4">
      <c r="B1030" s="15"/>
      <c r="C1030" s="15"/>
      <c r="D1030" s="15"/>
      <c r="E1030" s="15"/>
      <c r="F1030" s="16"/>
      <c r="G1030" s="15"/>
      <c r="H1030" s="15"/>
      <c r="I1030" s="15"/>
      <c r="J1030" s="15"/>
      <c r="K1030" s="15"/>
      <c r="L1030" s="15"/>
      <c r="M1030" s="15"/>
      <c r="N1030" s="15"/>
      <c r="O1030" s="16"/>
      <c r="P1030" s="17"/>
      <c r="Q1030" s="15"/>
    </row>
    <row r="1031" spans="2:17" x14ac:dyDescent="0.4">
      <c r="B1031" s="15"/>
      <c r="C1031" s="15"/>
      <c r="D1031" s="15"/>
      <c r="E1031" s="15"/>
      <c r="F1031" s="16"/>
      <c r="G1031" s="15"/>
      <c r="H1031" s="15"/>
      <c r="I1031" s="15"/>
      <c r="J1031" s="15"/>
      <c r="K1031" s="15"/>
      <c r="L1031" s="15"/>
      <c r="M1031" s="15"/>
      <c r="N1031" s="15"/>
      <c r="O1031" s="16"/>
      <c r="P1031" s="17"/>
      <c r="Q1031" s="15"/>
    </row>
    <row r="1032" spans="2:17" x14ac:dyDescent="0.4">
      <c r="B1032" s="15"/>
      <c r="C1032" s="15"/>
      <c r="D1032" s="15"/>
      <c r="E1032" s="15"/>
      <c r="F1032" s="16"/>
      <c r="G1032" s="15"/>
      <c r="H1032" s="15"/>
      <c r="I1032" s="15"/>
      <c r="J1032" s="15"/>
      <c r="K1032" s="15"/>
      <c r="L1032" s="15"/>
      <c r="M1032" s="15"/>
      <c r="N1032" s="15"/>
      <c r="O1032" s="16"/>
      <c r="P1032" s="17"/>
      <c r="Q1032" s="15"/>
    </row>
    <row r="1033" spans="2:17" x14ac:dyDescent="0.4">
      <c r="B1033" s="15"/>
      <c r="C1033" s="15"/>
      <c r="D1033" s="15"/>
      <c r="E1033" s="15"/>
      <c r="F1033" s="16"/>
      <c r="G1033" s="15"/>
      <c r="H1033" s="15"/>
      <c r="I1033" s="15"/>
      <c r="J1033" s="15"/>
      <c r="K1033" s="15"/>
      <c r="L1033" s="15"/>
      <c r="M1033" s="15"/>
      <c r="N1033" s="15"/>
      <c r="O1033" s="16"/>
      <c r="P1033" s="17"/>
      <c r="Q1033" s="15"/>
    </row>
    <row r="1034" spans="2:17" x14ac:dyDescent="0.4">
      <c r="B1034" s="15"/>
      <c r="C1034" s="15"/>
      <c r="D1034" s="15"/>
      <c r="E1034" s="15"/>
      <c r="F1034" s="16"/>
      <c r="G1034" s="15"/>
      <c r="H1034" s="15"/>
      <c r="I1034" s="15"/>
      <c r="J1034" s="15"/>
      <c r="K1034" s="15"/>
      <c r="L1034" s="15"/>
      <c r="M1034" s="15"/>
      <c r="N1034" s="15"/>
      <c r="O1034" s="16"/>
      <c r="P1034" s="17"/>
      <c r="Q1034" s="15"/>
    </row>
    <row r="1035" spans="2:17" x14ac:dyDescent="0.4">
      <c r="B1035" s="15"/>
      <c r="C1035" s="15"/>
      <c r="D1035" s="15"/>
      <c r="E1035" s="15"/>
      <c r="F1035" s="16"/>
      <c r="G1035" s="15"/>
      <c r="H1035" s="15"/>
      <c r="I1035" s="15"/>
      <c r="J1035" s="15"/>
      <c r="K1035" s="15"/>
      <c r="L1035" s="15"/>
      <c r="M1035" s="15"/>
      <c r="N1035" s="15"/>
      <c r="O1035" s="16"/>
      <c r="P1035" s="17"/>
      <c r="Q1035" s="15"/>
    </row>
    <row r="1036" spans="2:17" x14ac:dyDescent="0.4">
      <c r="B1036" s="15"/>
      <c r="C1036" s="15"/>
      <c r="D1036" s="15"/>
      <c r="E1036" s="15"/>
      <c r="F1036" s="16"/>
      <c r="G1036" s="15"/>
      <c r="H1036" s="15"/>
      <c r="I1036" s="15"/>
      <c r="J1036" s="15"/>
      <c r="K1036" s="15"/>
      <c r="L1036" s="15"/>
      <c r="M1036" s="15"/>
      <c r="N1036" s="15"/>
      <c r="O1036" s="16"/>
      <c r="P1036" s="17"/>
      <c r="Q1036" s="15"/>
    </row>
    <row r="1037" spans="2:17" x14ac:dyDescent="0.4">
      <c r="B1037" s="15"/>
      <c r="C1037" s="15"/>
      <c r="D1037" s="15"/>
      <c r="E1037" s="15"/>
      <c r="F1037" s="16"/>
      <c r="G1037" s="15"/>
      <c r="H1037" s="15"/>
      <c r="I1037" s="15"/>
      <c r="J1037" s="15"/>
      <c r="K1037" s="15"/>
      <c r="L1037" s="15"/>
      <c r="M1037" s="15"/>
      <c r="N1037" s="15"/>
      <c r="O1037" s="16"/>
      <c r="P1037" s="17"/>
      <c r="Q1037" s="15"/>
    </row>
    <row r="1038" spans="2:17" x14ac:dyDescent="0.4">
      <c r="B1038" s="15"/>
      <c r="C1038" s="15"/>
      <c r="D1038" s="15"/>
      <c r="E1038" s="15"/>
      <c r="F1038" s="16"/>
      <c r="G1038" s="15"/>
      <c r="H1038" s="15"/>
      <c r="I1038" s="15"/>
      <c r="J1038" s="15"/>
      <c r="K1038" s="15"/>
      <c r="L1038" s="15"/>
      <c r="M1038" s="15"/>
      <c r="N1038" s="15"/>
      <c r="O1038" s="16"/>
      <c r="P1038" s="17"/>
      <c r="Q1038" s="15"/>
    </row>
    <row r="1039" spans="2:17" x14ac:dyDescent="0.4">
      <c r="B1039" s="15"/>
      <c r="C1039" s="15"/>
      <c r="D1039" s="15"/>
      <c r="E1039" s="15"/>
      <c r="F1039" s="16"/>
      <c r="G1039" s="15"/>
      <c r="H1039" s="15"/>
      <c r="I1039" s="15"/>
      <c r="J1039" s="15"/>
      <c r="K1039" s="15"/>
      <c r="L1039" s="15"/>
      <c r="M1039" s="15"/>
      <c r="N1039" s="15"/>
      <c r="O1039" s="16"/>
      <c r="P1039" s="17"/>
      <c r="Q1039" s="15"/>
    </row>
    <row r="1040" spans="2:17" x14ac:dyDescent="0.4">
      <c r="B1040" s="15"/>
      <c r="C1040" s="15"/>
      <c r="D1040" s="15"/>
      <c r="E1040" s="15"/>
      <c r="F1040" s="16"/>
      <c r="G1040" s="15"/>
      <c r="H1040" s="15"/>
      <c r="I1040" s="15"/>
      <c r="J1040" s="15"/>
      <c r="K1040" s="15"/>
      <c r="L1040" s="15"/>
      <c r="M1040" s="15"/>
      <c r="N1040" s="15"/>
      <c r="O1040" s="16"/>
      <c r="P1040" s="17"/>
      <c r="Q1040" s="15"/>
    </row>
    <row r="1041" spans="2:17" x14ac:dyDescent="0.4">
      <c r="B1041" s="15"/>
      <c r="C1041" s="15"/>
      <c r="D1041" s="15"/>
      <c r="E1041" s="15"/>
      <c r="F1041" s="16"/>
      <c r="G1041" s="15"/>
      <c r="H1041" s="15"/>
      <c r="I1041" s="15"/>
      <c r="J1041" s="15"/>
      <c r="K1041" s="15"/>
      <c r="L1041" s="15"/>
      <c r="M1041" s="15"/>
      <c r="N1041" s="15"/>
      <c r="O1041" s="16"/>
      <c r="P1041" s="17"/>
      <c r="Q1041" s="15"/>
    </row>
    <row r="1042" spans="2:17" x14ac:dyDescent="0.4">
      <c r="B1042" s="15"/>
      <c r="C1042" s="15"/>
      <c r="D1042" s="15"/>
      <c r="E1042" s="15"/>
      <c r="F1042" s="16"/>
      <c r="G1042" s="15"/>
      <c r="H1042" s="15"/>
      <c r="I1042" s="15"/>
      <c r="J1042" s="15"/>
      <c r="K1042" s="15"/>
      <c r="L1042" s="15"/>
      <c r="M1042" s="15"/>
      <c r="N1042" s="15"/>
      <c r="O1042" s="16"/>
      <c r="P1042" s="17"/>
      <c r="Q1042" s="15"/>
    </row>
    <row r="1043" spans="2:17" x14ac:dyDescent="0.4">
      <c r="B1043" s="15"/>
      <c r="C1043" s="15"/>
      <c r="D1043" s="15"/>
      <c r="E1043" s="15"/>
      <c r="F1043" s="16"/>
      <c r="G1043" s="15"/>
      <c r="H1043" s="15"/>
      <c r="I1043" s="15"/>
      <c r="J1043" s="15"/>
      <c r="K1043" s="15"/>
      <c r="L1043" s="15"/>
      <c r="M1043" s="15"/>
      <c r="N1043" s="15"/>
      <c r="O1043" s="16"/>
      <c r="P1043" s="17"/>
      <c r="Q1043" s="15"/>
    </row>
    <row r="1044" spans="2:17" x14ac:dyDescent="0.4">
      <c r="B1044" s="15"/>
      <c r="C1044" s="15"/>
      <c r="D1044" s="15"/>
      <c r="E1044" s="15"/>
      <c r="F1044" s="16"/>
      <c r="G1044" s="15"/>
      <c r="H1044" s="15"/>
      <c r="I1044" s="15"/>
      <c r="J1044" s="15"/>
      <c r="K1044" s="15"/>
      <c r="L1044" s="15"/>
      <c r="M1044" s="15"/>
      <c r="N1044" s="15"/>
      <c r="O1044" s="16"/>
      <c r="P1044" s="17"/>
      <c r="Q1044" s="15"/>
    </row>
    <row r="1045" spans="2:17" x14ac:dyDescent="0.4">
      <c r="B1045" s="15"/>
      <c r="C1045" s="15"/>
      <c r="D1045" s="15"/>
      <c r="E1045" s="15"/>
      <c r="F1045" s="16"/>
      <c r="G1045" s="15"/>
      <c r="H1045" s="15"/>
      <c r="I1045" s="15"/>
      <c r="J1045" s="15"/>
      <c r="K1045" s="15"/>
      <c r="L1045" s="15"/>
      <c r="M1045" s="15"/>
      <c r="N1045" s="15"/>
      <c r="O1045" s="16"/>
      <c r="P1045" s="17"/>
      <c r="Q1045" s="15"/>
    </row>
    <row r="1046" spans="2:17" x14ac:dyDescent="0.4">
      <c r="B1046" s="15"/>
      <c r="C1046" s="15"/>
      <c r="D1046" s="15"/>
      <c r="E1046" s="15"/>
      <c r="F1046" s="16"/>
      <c r="G1046" s="15"/>
      <c r="H1046" s="15"/>
      <c r="I1046" s="15"/>
      <c r="J1046" s="15"/>
      <c r="K1046" s="15"/>
      <c r="L1046" s="15"/>
      <c r="M1046" s="15"/>
      <c r="N1046" s="15"/>
      <c r="O1046" s="16"/>
      <c r="P1046" s="17"/>
      <c r="Q1046" s="15"/>
    </row>
    <row r="1047" spans="2:17" x14ac:dyDescent="0.4">
      <c r="B1047" s="15"/>
      <c r="C1047" s="15"/>
      <c r="D1047" s="15"/>
      <c r="E1047" s="15"/>
      <c r="F1047" s="16"/>
      <c r="G1047" s="15"/>
      <c r="H1047" s="15"/>
      <c r="I1047" s="15"/>
      <c r="J1047" s="15"/>
      <c r="K1047" s="15"/>
      <c r="L1047" s="15"/>
      <c r="M1047" s="15"/>
      <c r="N1047" s="15"/>
      <c r="O1047" s="16"/>
      <c r="P1047" s="17"/>
      <c r="Q1047" s="15"/>
    </row>
    <row r="1048" spans="2:17" x14ac:dyDescent="0.4">
      <c r="B1048" s="15"/>
      <c r="C1048" s="15"/>
      <c r="D1048" s="15"/>
      <c r="E1048" s="15"/>
      <c r="F1048" s="16"/>
      <c r="G1048" s="15"/>
      <c r="H1048" s="15"/>
      <c r="I1048" s="15"/>
      <c r="J1048" s="15"/>
      <c r="K1048" s="15"/>
      <c r="L1048" s="15"/>
      <c r="M1048" s="15"/>
      <c r="N1048" s="15"/>
      <c r="O1048" s="16"/>
      <c r="P1048" s="17"/>
      <c r="Q1048" s="15"/>
    </row>
    <row r="1049" spans="2:17" x14ac:dyDescent="0.4">
      <c r="B1049" s="15"/>
      <c r="C1049" s="15"/>
      <c r="D1049" s="15"/>
      <c r="E1049" s="15"/>
      <c r="F1049" s="16"/>
      <c r="G1049" s="15"/>
      <c r="H1049" s="15"/>
      <c r="I1049" s="15"/>
      <c r="J1049" s="15"/>
      <c r="K1049" s="15"/>
      <c r="L1049" s="15"/>
      <c r="M1049" s="15"/>
      <c r="N1049" s="15"/>
      <c r="O1049" s="16"/>
      <c r="P1049" s="17"/>
      <c r="Q1049" s="15"/>
    </row>
    <row r="1050" spans="2:17" x14ac:dyDescent="0.4">
      <c r="B1050" s="15"/>
      <c r="C1050" s="15"/>
      <c r="D1050" s="15"/>
      <c r="E1050" s="15"/>
      <c r="F1050" s="16"/>
      <c r="G1050" s="15"/>
      <c r="H1050" s="15"/>
      <c r="I1050" s="15"/>
      <c r="J1050" s="15"/>
      <c r="K1050" s="15"/>
      <c r="L1050" s="15"/>
      <c r="M1050" s="15"/>
      <c r="N1050" s="15"/>
      <c r="O1050" s="16"/>
      <c r="P1050" s="17"/>
      <c r="Q1050" s="15"/>
    </row>
    <row r="1051" spans="2:17" x14ac:dyDescent="0.4">
      <c r="B1051" s="15"/>
      <c r="C1051" s="15"/>
      <c r="D1051" s="15"/>
      <c r="E1051" s="15"/>
      <c r="F1051" s="16"/>
      <c r="G1051" s="15"/>
      <c r="H1051" s="15"/>
      <c r="I1051" s="15"/>
      <c r="J1051" s="15"/>
      <c r="K1051" s="15"/>
      <c r="L1051" s="15"/>
      <c r="M1051" s="15"/>
      <c r="N1051" s="15"/>
      <c r="O1051" s="16"/>
      <c r="P1051" s="17"/>
      <c r="Q1051" s="15"/>
    </row>
    <row r="1052" spans="2:17" x14ac:dyDescent="0.4">
      <c r="B1052" s="15"/>
      <c r="C1052" s="15"/>
      <c r="D1052" s="15"/>
      <c r="E1052" s="15"/>
      <c r="F1052" s="16"/>
      <c r="G1052" s="15"/>
      <c r="H1052" s="15"/>
      <c r="I1052" s="15"/>
      <c r="J1052" s="15"/>
      <c r="K1052" s="15"/>
      <c r="L1052" s="15"/>
      <c r="M1052" s="15"/>
      <c r="N1052" s="15"/>
      <c r="O1052" s="16"/>
      <c r="P1052" s="17"/>
      <c r="Q1052" s="15"/>
    </row>
    <row r="1053" spans="2:17" x14ac:dyDescent="0.4">
      <c r="B1053" s="15"/>
      <c r="C1053" s="15"/>
      <c r="D1053" s="15"/>
      <c r="E1053" s="15"/>
      <c r="F1053" s="16"/>
      <c r="G1053" s="15"/>
      <c r="H1053" s="15"/>
      <c r="I1053" s="15"/>
      <c r="J1053" s="15"/>
      <c r="K1053" s="15"/>
      <c r="L1053" s="15"/>
      <c r="M1053" s="15"/>
      <c r="N1053" s="15"/>
      <c r="O1053" s="16"/>
      <c r="P1053" s="17"/>
      <c r="Q1053" s="15"/>
    </row>
    <row r="1054" spans="2:17" x14ac:dyDescent="0.4">
      <c r="B1054" s="15"/>
      <c r="C1054" s="15"/>
      <c r="D1054" s="15"/>
      <c r="E1054" s="15"/>
      <c r="F1054" s="16"/>
      <c r="G1054" s="15"/>
      <c r="H1054" s="15"/>
      <c r="I1054" s="15"/>
      <c r="J1054" s="15"/>
      <c r="K1054" s="15"/>
      <c r="L1054" s="15"/>
      <c r="M1054" s="15"/>
      <c r="N1054" s="15"/>
      <c r="O1054" s="16"/>
      <c r="P1054" s="17"/>
      <c r="Q1054" s="15"/>
    </row>
    <row r="1055" spans="2:17" x14ac:dyDescent="0.4">
      <c r="B1055" s="15"/>
      <c r="C1055" s="15"/>
      <c r="D1055" s="15"/>
      <c r="E1055" s="15"/>
      <c r="F1055" s="16"/>
      <c r="G1055" s="15"/>
      <c r="H1055" s="15"/>
      <c r="I1055" s="15"/>
      <c r="J1055" s="15"/>
      <c r="K1055" s="15"/>
      <c r="L1055" s="15"/>
      <c r="M1055" s="15"/>
      <c r="N1055" s="15"/>
      <c r="O1055" s="16"/>
      <c r="P1055" s="17"/>
      <c r="Q1055" s="15"/>
    </row>
    <row r="1056" spans="2:17" x14ac:dyDescent="0.4">
      <c r="B1056" s="15"/>
      <c r="C1056" s="15"/>
      <c r="D1056" s="15"/>
      <c r="E1056" s="15"/>
      <c r="F1056" s="16"/>
      <c r="G1056" s="15"/>
      <c r="H1056" s="15"/>
      <c r="I1056" s="15"/>
      <c r="J1056" s="15"/>
      <c r="K1056" s="15"/>
      <c r="L1056" s="15"/>
      <c r="M1056" s="15"/>
      <c r="N1056" s="15"/>
      <c r="O1056" s="16"/>
      <c r="P1056" s="17"/>
      <c r="Q1056" s="15"/>
    </row>
    <row r="1057" spans="2:17" x14ac:dyDescent="0.4">
      <c r="B1057" s="15"/>
      <c r="C1057" s="15"/>
      <c r="D1057" s="15"/>
      <c r="E1057" s="15"/>
      <c r="F1057" s="16"/>
      <c r="G1057" s="15"/>
      <c r="H1057" s="15"/>
      <c r="I1057" s="15"/>
      <c r="J1057" s="15"/>
      <c r="K1057" s="15"/>
      <c r="L1057" s="15"/>
      <c r="M1057" s="15"/>
      <c r="N1057" s="15"/>
      <c r="O1057" s="16"/>
      <c r="P1057" s="17"/>
      <c r="Q1057" s="15"/>
    </row>
    <row r="1058" spans="2:17" x14ac:dyDescent="0.4">
      <c r="B1058" s="15"/>
      <c r="C1058" s="15"/>
      <c r="D1058" s="15"/>
      <c r="E1058" s="15"/>
      <c r="F1058" s="16"/>
      <c r="G1058" s="15"/>
      <c r="H1058" s="15"/>
      <c r="I1058" s="15"/>
      <c r="J1058" s="15"/>
      <c r="K1058" s="15"/>
      <c r="L1058" s="15"/>
      <c r="M1058" s="15"/>
      <c r="N1058" s="15"/>
      <c r="O1058" s="16"/>
      <c r="P1058" s="17"/>
      <c r="Q1058" s="15"/>
    </row>
    <row r="1059" spans="2:17" x14ac:dyDescent="0.4">
      <c r="B1059" s="15"/>
      <c r="C1059" s="15"/>
      <c r="D1059" s="15"/>
      <c r="E1059" s="15"/>
      <c r="F1059" s="16"/>
      <c r="G1059" s="15"/>
      <c r="H1059" s="15"/>
      <c r="I1059" s="15"/>
      <c r="J1059" s="15"/>
      <c r="K1059" s="15"/>
      <c r="L1059" s="15"/>
      <c r="M1059" s="15"/>
      <c r="N1059" s="15"/>
      <c r="O1059" s="16"/>
      <c r="P1059" s="17"/>
      <c r="Q1059" s="15"/>
    </row>
    <row r="1060" spans="2:17" x14ac:dyDescent="0.4">
      <c r="B1060" s="15"/>
      <c r="C1060" s="15"/>
      <c r="D1060" s="15"/>
      <c r="E1060" s="15"/>
      <c r="F1060" s="16"/>
      <c r="G1060" s="15"/>
      <c r="H1060" s="15"/>
      <c r="I1060" s="15"/>
      <c r="J1060" s="15"/>
      <c r="K1060" s="15"/>
      <c r="L1060" s="15"/>
      <c r="M1060" s="15"/>
      <c r="N1060" s="15"/>
      <c r="O1060" s="16"/>
      <c r="P1060" s="17"/>
      <c r="Q1060" s="15"/>
    </row>
    <row r="1061" spans="2:17" x14ac:dyDescent="0.4">
      <c r="B1061" s="15"/>
      <c r="C1061" s="15"/>
      <c r="D1061" s="15"/>
      <c r="E1061" s="15"/>
      <c r="F1061" s="16"/>
      <c r="G1061" s="15"/>
      <c r="H1061" s="15"/>
      <c r="I1061" s="15"/>
      <c r="J1061" s="15"/>
      <c r="K1061" s="15"/>
      <c r="L1061" s="15"/>
      <c r="M1061" s="15"/>
      <c r="N1061" s="15"/>
      <c r="O1061" s="16"/>
      <c r="P1061" s="17"/>
      <c r="Q1061" s="15"/>
    </row>
    <row r="1062" spans="2:17" x14ac:dyDescent="0.4">
      <c r="B1062" s="15"/>
      <c r="C1062" s="15"/>
      <c r="D1062" s="15"/>
      <c r="E1062" s="15"/>
      <c r="F1062" s="16"/>
      <c r="G1062" s="15"/>
      <c r="H1062" s="15"/>
      <c r="I1062" s="15"/>
      <c r="J1062" s="15"/>
      <c r="K1062" s="15"/>
      <c r="L1062" s="15"/>
      <c r="M1062" s="15"/>
      <c r="N1062" s="15"/>
      <c r="O1062" s="16"/>
      <c r="P1062" s="17"/>
      <c r="Q1062" s="15"/>
    </row>
    <row r="1063" spans="2:17" x14ac:dyDescent="0.4">
      <c r="B1063" s="15"/>
      <c r="C1063" s="15"/>
      <c r="D1063" s="15"/>
      <c r="E1063" s="15"/>
      <c r="F1063" s="16"/>
      <c r="G1063" s="15"/>
      <c r="H1063" s="15"/>
      <c r="I1063" s="15"/>
      <c r="J1063" s="15"/>
      <c r="K1063" s="15"/>
      <c r="L1063" s="15"/>
      <c r="M1063" s="15"/>
      <c r="N1063" s="15"/>
      <c r="O1063" s="16"/>
      <c r="P1063" s="17"/>
      <c r="Q1063" s="15"/>
    </row>
    <row r="1064" spans="2:17" x14ac:dyDescent="0.4">
      <c r="B1064" s="15"/>
      <c r="C1064" s="15"/>
      <c r="D1064" s="15"/>
      <c r="E1064" s="15"/>
      <c r="F1064" s="16"/>
      <c r="G1064" s="15"/>
      <c r="H1064" s="15"/>
      <c r="I1064" s="15"/>
      <c r="J1064" s="15"/>
      <c r="K1064" s="15"/>
      <c r="L1064" s="15"/>
      <c r="M1064" s="15"/>
      <c r="N1064" s="15"/>
      <c r="O1064" s="16"/>
      <c r="P1064" s="17"/>
      <c r="Q1064" s="15"/>
    </row>
    <row r="1065" spans="2:17" x14ac:dyDescent="0.4">
      <c r="B1065" s="15"/>
      <c r="C1065" s="15"/>
      <c r="D1065" s="15"/>
      <c r="E1065" s="15"/>
      <c r="F1065" s="16"/>
      <c r="G1065" s="15"/>
      <c r="H1065" s="15"/>
      <c r="I1065" s="15"/>
      <c r="J1065" s="15"/>
      <c r="K1065" s="15"/>
      <c r="L1065" s="15"/>
      <c r="M1065" s="15"/>
      <c r="N1065" s="15"/>
      <c r="O1065" s="16"/>
      <c r="P1065" s="17"/>
      <c r="Q1065" s="15"/>
    </row>
    <row r="1066" spans="2:17" x14ac:dyDescent="0.4">
      <c r="B1066" s="15"/>
      <c r="C1066" s="15"/>
      <c r="D1066" s="15"/>
      <c r="E1066" s="15"/>
      <c r="F1066" s="16"/>
      <c r="G1066" s="15"/>
      <c r="H1066" s="15"/>
      <c r="I1066" s="15"/>
      <c r="J1066" s="15"/>
      <c r="K1066" s="15"/>
      <c r="L1066" s="15"/>
      <c r="M1066" s="15"/>
      <c r="N1066" s="15"/>
      <c r="O1066" s="16"/>
      <c r="P1066" s="17"/>
      <c r="Q1066" s="15"/>
    </row>
    <row r="1067" spans="2:17" x14ac:dyDescent="0.4">
      <c r="B1067" s="15"/>
      <c r="C1067" s="15"/>
      <c r="D1067" s="15"/>
      <c r="E1067" s="15"/>
      <c r="F1067" s="16"/>
      <c r="G1067" s="15"/>
      <c r="H1067" s="15"/>
      <c r="I1067" s="15"/>
      <c r="J1067" s="15"/>
      <c r="K1067" s="15"/>
      <c r="L1067" s="15"/>
      <c r="M1067" s="15"/>
      <c r="N1067" s="15"/>
      <c r="O1067" s="16"/>
      <c r="P1067" s="17"/>
      <c r="Q1067" s="15"/>
    </row>
    <row r="1068" spans="2:17" x14ac:dyDescent="0.4">
      <c r="B1068" s="15"/>
      <c r="C1068" s="15"/>
      <c r="D1068" s="15"/>
      <c r="E1068" s="15"/>
      <c r="F1068" s="16"/>
      <c r="G1068" s="15"/>
      <c r="H1068" s="15"/>
      <c r="I1068" s="15"/>
      <c r="J1068" s="15"/>
      <c r="K1068" s="15"/>
      <c r="L1068" s="15"/>
      <c r="M1068" s="15"/>
      <c r="N1068" s="15"/>
      <c r="O1068" s="16"/>
      <c r="P1068" s="17"/>
      <c r="Q1068" s="15"/>
    </row>
    <row r="1069" spans="2:17" x14ac:dyDescent="0.4">
      <c r="B1069" s="15"/>
      <c r="C1069" s="15"/>
      <c r="D1069" s="15"/>
      <c r="E1069" s="15"/>
      <c r="F1069" s="16"/>
      <c r="G1069" s="15"/>
      <c r="H1069" s="15"/>
      <c r="I1069" s="15"/>
      <c r="J1069" s="15"/>
      <c r="K1069" s="15"/>
      <c r="L1069" s="15"/>
      <c r="M1069" s="15"/>
      <c r="N1069" s="15"/>
      <c r="O1069" s="16"/>
      <c r="P1069" s="17"/>
      <c r="Q1069" s="15"/>
    </row>
    <row r="1070" spans="2:17" x14ac:dyDescent="0.4">
      <c r="B1070" s="15"/>
      <c r="C1070" s="15"/>
      <c r="D1070" s="15"/>
      <c r="E1070" s="15"/>
      <c r="F1070" s="16"/>
      <c r="G1070" s="15"/>
      <c r="H1070" s="15"/>
      <c r="I1070" s="15"/>
      <c r="J1070" s="15"/>
      <c r="K1070" s="15"/>
      <c r="L1070" s="15"/>
      <c r="M1070" s="15"/>
      <c r="N1070" s="15"/>
      <c r="O1070" s="16"/>
      <c r="P1070" s="17"/>
      <c r="Q1070" s="15"/>
    </row>
    <row r="1071" spans="2:17" x14ac:dyDescent="0.4">
      <c r="B1071" s="15"/>
      <c r="C1071" s="15"/>
      <c r="D1071" s="15"/>
      <c r="E1071" s="15"/>
      <c r="F1071" s="16"/>
      <c r="G1071" s="15"/>
      <c r="H1071" s="15"/>
      <c r="I1071" s="15"/>
      <c r="J1071" s="15"/>
      <c r="K1071" s="15"/>
      <c r="L1071" s="15"/>
      <c r="M1071" s="15"/>
      <c r="N1071" s="15"/>
      <c r="O1071" s="16"/>
      <c r="P1071" s="17"/>
      <c r="Q1071" s="15"/>
    </row>
    <row r="1072" spans="2:17" x14ac:dyDescent="0.4">
      <c r="B1072" s="15"/>
      <c r="C1072" s="15"/>
      <c r="D1072" s="15"/>
      <c r="E1072" s="15"/>
      <c r="F1072" s="16"/>
      <c r="G1072" s="15"/>
      <c r="H1072" s="15"/>
      <c r="I1072" s="15"/>
      <c r="J1072" s="15"/>
      <c r="K1072" s="15"/>
      <c r="L1072" s="15"/>
      <c r="M1072" s="15"/>
      <c r="N1072" s="15"/>
      <c r="O1072" s="16"/>
      <c r="P1072" s="17"/>
      <c r="Q1072" s="15"/>
    </row>
    <row r="1073" spans="2:17" x14ac:dyDescent="0.4">
      <c r="B1073" s="15"/>
      <c r="C1073" s="15"/>
      <c r="D1073" s="15"/>
      <c r="E1073" s="15"/>
      <c r="F1073" s="16"/>
      <c r="G1073" s="15"/>
      <c r="H1073" s="15"/>
      <c r="I1073" s="15"/>
      <c r="J1073" s="15"/>
      <c r="K1073" s="15"/>
      <c r="L1073" s="15"/>
      <c r="M1073" s="15"/>
      <c r="N1073" s="15"/>
      <c r="O1073" s="16"/>
      <c r="P1073" s="17"/>
      <c r="Q1073" s="15"/>
    </row>
    <row r="1074" spans="2:17" x14ac:dyDescent="0.4">
      <c r="B1074" s="15"/>
      <c r="C1074" s="15"/>
      <c r="D1074" s="15"/>
      <c r="E1074" s="15"/>
      <c r="F1074" s="16"/>
      <c r="G1074" s="15"/>
      <c r="H1074" s="15"/>
      <c r="I1074" s="15"/>
      <c r="J1074" s="15"/>
      <c r="K1074" s="15"/>
      <c r="L1074" s="15"/>
      <c r="M1074" s="15"/>
      <c r="N1074" s="15"/>
      <c r="O1074" s="16"/>
      <c r="P1074" s="17"/>
      <c r="Q1074" s="15"/>
    </row>
    <row r="1075" spans="2:17" x14ac:dyDescent="0.4">
      <c r="B1075" s="15"/>
      <c r="C1075" s="15"/>
      <c r="D1075" s="15"/>
      <c r="E1075" s="15"/>
      <c r="F1075" s="16"/>
      <c r="G1075" s="15"/>
      <c r="H1075" s="15"/>
      <c r="I1075" s="15"/>
      <c r="J1075" s="15"/>
      <c r="K1075" s="15"/>
      <c r="L1075" s="15"/>
      <c r="M1075" s="15"/>
      <c r="N1075" s="15"/>
      <c r="O1075" s="16"/>
      <c r="P1075" s="17"/>
      <c r="Q1075" s="15"/>
    </row>
    <row r="1076" spans="2:17" x14ac:dyDescent="0.4">
      <c r="B1076" s="15"/>
      <c r="C1076" s="15"/>
      <c r="D1076" s="15"/>
      <c r="E1076" s="15"/>
      <c r="F1076" s="16"/>
      <c r="G1076" s="15"/>
      <c r="H1076" s="15"/>
      <c r="I1076" s="15"/>
      <c r="J1076" s="15"/>
      <c r="K1076" s="15"/>
      <c r="L1076" s="15"/>
      <c r="M1076" s="15"/>
      <c r="N1076" s="15"/>
      <c r="O1076" s="16"/>
      <c r="P1076" s="17"/>
      <c r="Q1076" s="15"/>
    </row>
    <row r="1077" spans="2:17" x14ac:dyDescent="0.4">
      <c r="B1077" s="15"/>
      <c r="C1077" s="15"/>
      <c r="D1077" s="15"/>
      <c r="E1077" s="15"/>
      <c r="F1077" s="16"/>
      <c r="G1077" s="15"/>
      <c r="H1077" s="15"/>
      <c r="I1077" s="15"/>
      <c r="J1077" s="15"/>
      <c r="K1077" s="15"/>
      <c r="L1077" s="15"/>
      <c r="M1077" s="15"/>
      <c r="N1077" s="15"/>
      <c r="O1077" s="16"/>
      <c r="P1077" s="17"/>
      <c r="Q1077" s="15"/>
    </row>
    <row r="1078" spans="2:17" x14ac:dyDescent="0.4">
      <c r="B1078" s="15"/>
      <c r="C1078" s="15"/>
      <c r="D1078" s="15"/>
      <c r="E1078" s="15"/>
      <c r="F1078" s="16"/>
      <c r="G1078" s="15"/>
      <c r="H1078" s="15"/>
      <c r="I1078" s="15"/>
      <c r="J1078" s="15"/>
      <c r="K1078" s="15"/>
      <c r="L1078" s="15"/>
      <c r="M1078" s="15"/>
      <c r="N1078" s="15"/>
      <c r="O1078" s="16"/>
      <c r="P1078" s="17"/>
      <c r="Q1078" s="15"/>
    </row>
    <row r="1079" spans="2:17" x14ac:dyDescent="0.4">
      <c r="B1079" s="15"/>
      <c r="C1079" s="15"/>
      <c r="D1079" s="15"/>
      <c r="E1079" s="15"/>
      <c r="F1079" s="16"/>
      <c r="G1079" s="15"/>
      <c r="H1079" s="15"/>
      <c r="I1079" s="15"/>
      <c r="J1079" s="15"/>
      <c r="K1079" s="15"/>
      <c r="L1079" s="15"/>
      <c r="M1079" s="15"/>
      <c r="N1079" s="15"/>
      <c r="O1079" s="16"/>
      <c r="P1079" s="17"/>
      <c r="Q1079" s="15"/>
    </row>
    <row r="1080" spans="2:17" x14ac:dyDescent="0.4">
      <c r="B1080" s="15"/>
      <c r="C1080" s="15"/>
      <c r="D1080" s="15"/>
      <c r="E1080" s="15"/>
      <c r="F1080" s="16"/>
      <c r="G1080" s="15"/>
      <c r="H1080" s="15"/>
      <c r="I1080" s="15"/>
      <c r="J1080" s="15"/>
      <c r="K1080" s="15"/>
      <c r="L1080" s="15"/>
      <c r="M1080" s="15"/>
      <c r="N1080" s="15"/>
      <c r="O1080" s="16"/>
      <c r="P1080" s="17"/>
      <c r="Q1080" s="15"/>
    </row>
    <row r="1081" spans="2:17" x14ac:dyDescent="0.4">
      <c r="B1081" s="15"/>
      <c r="C1081" s="15"/>
      <c r="D1081" s="15"/>
      <c r="E1081" s="15"/>
      <c r="F1081" s="16"/>
      <c r="G1081" s="15"/>
      <c r="H1081" s="15"/>
      <c r="I1081" s="15"/>
      <c r="J1081" s="15"/>
      <c r="K1081" s="15"/>
      <c r="L1081" s="15"/>
      <c r="M1081" s="15"/>
      <c r="N1081" s="15"/>
      <c r="O1081" s="16"/>
      <c r="P1081" s="17"/>
      <c r="Q1081" s="15"/>
    </row>
    <row r="1082" spans="2:17" x14ac:dyDescent="0.4">
      <c r="B1082" s="15"/>
      <c r="C1082" s="15"/>
      <c r="D1082" s="15"/>
      <c r="E1082" s="15"/>
      <c r="F1082" s="16"/>
      <c r="G1082" s="15"/>
      <c r="H1082" s="15"/>
      <c r="I1082" s="15"/>
      <c r="J1082" s="15"/>
      <c r="K1082" s="15"/>
      <c r="L1082" s="15"/>
      <c r="M1082" s="15"/>
      <c r="N1082" s="15"/>
      <c r="O1082" s="16"/>
      <c r="P1082" s="17"/>
      <c r="Q1082" s="15"/>
    </row>
    <row r="1083" spans="2:17" x14ac:dyDescent="0.4">
      <c r="B1083" s="15"/>
      <c r="C1083" s="15"/>
      <c r="D1083" s="15"/>
      <c r="E1083" s="15"/>
      <c r="F1083" s="16"/>
      <c r="G1083" s="15"/>
      <c r="H1083" s="15"/>
      <c r="I1083" s="15"/>
      <c r="J1083" s="15"/>
      <c r="K1083" s="15"/>
      <c r="L1083" s="15"/>
      <c r="M1083" s="15"/>
      <c r="N1083" s="15"/>
      <c r="O1083" s="16"/>
      <c r="P1083" s="17"/>
      <c r="Q1083" s="15"/>
    </row>
    <row r="1084" spans="2:17" x14ac:dyDescent="0.4">
      <c r="B1084" s="15"/>
      <c r="C1084" s="15"/>
      <c r="D1084" s="15"/>
      <c r="E1084" s="15"/>
      <c r="F1084" s="16"/>
      <c r="G1084" s="15"/>
      <c r="H1084" s="15"/>
      <c r="I1084" s="15"/>
      <c r="J1084" s="15"/>
      <c r="K1084" s="15"/>
      <c r="L1084" s="15"/>
      <c r="M1084" s="15"/>
      <c r="N1084" s="15"/>
      <c r="O1084" s="16"/>
      <c r="P1084" s="17"/>
      <c r="Q1084" s="15"/>
    </row>
    <row r="1085" spans="2:17" x14ac:dyDescent="0.4">
      <c r="B1085" s="15"/>
      <c r="C1085" s="15"/>
      <c r="D1085" s="15"/>
      <c r="E1085" s="15"/>
      <c r="F1085" s="16"/>
      <c r="G1085" s="15"/>
      <c r="H1085" s="15"/>
      <c r="I1085" s="15"/>
      <c r="J1085" s="15"/>
      <c r="K1085" s="15"/>
      <c r="L1085" s="15"/>
      <c r="M1085" s="15"/>
      <c r="N1085" s="15"/>
      <c r="O1085" s="16"/>
      <c r="P1085" s="17"/>
      <c r="Q1085" s="15"/>
    </row>
    <row r="1086" spans="2:17" x14ac:dyDescent="0.4">
      <c r="B1086" s="15"/>
      <c r="C1086" s="15"/>
      <c r="D1086" s="15"/>
      <c r="E1086" s="15"/>
      <c r="F1086" s="16"/>
      <c r="G1086" s="15"/>
      <c r="H1086" s="15"/>
      <c r="I1086" s="15"/>
      <c r="J1086" s="15"/>
      <c r="K1086" s="15"/>
      <c r="L1086" s="15"/>
      <c r="M1086" s="15"/>
      <c r="N1086" s="15"/>
      <c r="O1086" s="16"/>
      <c r="P1086" s="17"/>
      <c r="Q1086" s="15"/>
    </row>
    <row r="1087" spans="2:17" x14ac:dyDescent="0.4">
      <c r="B1087" s="15"/>
      <c r="C1087" s="15"/>
      <c r="D1087" s="15"/>
      <c r="E1087" s="15"/>
      <c r="F1087" s="16"/>
      <c r="G1087" s="15"/>
      <c r="H1087" s="15"/>
      <c r="I1087" s="15"/>
      <c r="J1087" s="15"/>
      <c r="K1087" s="15"/>
      <c r="L1087" s="15"/>
      <c r="M1087" s="15"/>
      <c r="N1087" s="15"/>
      <c r="O1087" s="16"/>
      <c r="P1087" s="17"/>
      <c r="Q1087" s="15"/>
    </row>
    <row r="1088" spans="2:17" x14ac:dyDescent="0.4">
      <c r="B1088" s="15"/>
      <c r="C1088" s="15"/>
      <c r="D1088" s="15"/>
      <c r="E1088" s="15"/>
      <c r="F1088" s="16"/>
      <c r="G1088" s="15"/>
      <c r="H1088" s="15"/>
      <c r="I1088" s="15"/>
      <c r="J1088" s="15"/>
      <c r="K1088" s="15"/>
      <c r="L1088" s="15"/>
      <c r="M1088" s="15"/>
      <c r="N1088" s="15"/>
      <c r="O1088" s="16"/>
      <c r="P1088" s="17"/>
      <c r="Q1088" s="15"/>
    </row>
    <row r="1089" spans="2:17" x14ac:dyDescent="0.4">
      <c r="B1089" s="15"/>
      <c r="C1089" s="15"/>
      <c r="D1089" s="15"/>
      <c r="E1089" s="15"/>
      <c r="F1089" s="16"/>
      <c r="G1089" s="15"/>
      <c r="H1089" s="15"/>
      <c r="I1089" s="15"/>
      <c r="J1089" s="15"/>
      <c r="K1089" s="15"/>
      <c r="L1089" s="15"/>
      <c r="M1089" s="15"/>
      <c r="N1089" s="15"/>
      <c r="O1089" s="16"/>
      <c r="P1089" s="17"/>
      <c r="Q1089" s="15"/>
    </row>
    <row r="1090" spans="2:17" x14ac:dyDescent="0.4">
      <c r="B1090" s="15"/>
      <c r="C1090" s="15"/>
      <c r="D1090" s="15"/>
      <c r="E1090" s="15"/>
      <c r="F1090" s="16"/>
      <c r="G1090" s="15"/>
      <c r="H1090" s="15"/>
      <c r="I1090" s="15"/>
      <c r="J1090" s="15"/>
      <c r="K1090" s="15"/>
      <c r="L1090" s="15"/>
      <c r="M1090" s="15"/>
      <c r="N1090" s="15"/>
      <c r="O1090" s="16"/>
      <c r="P1090" s="17"/>
      <c r="Q1090" s="15"/>
    </row>
    <row r="1091" spans="2:17" x14ac:dyDescent="0.4">
      <c r="B1091" s="15"/>
      <c r="C1091" s="15"/>
      <c r="D1091" s="15"/>
      <c r="E1091" s="15"/>
      <c r="F1091" s="16"/>
      <c r="G1091" s="15"/>
      <c r="H1091" s="15"/>
      <c r="I1091" s="15"/>
      <c r="J1091" s="15"/>
      <c r="K1091" s="15"/>
      <c r="L1091" s="15"/>
      <c r="M1091" s="15"/>
      <c r="N1091" s="15"/>
      <c r="O1091" s="16"/>
      <c r="P1091" s="17"/>
      <c r="Q1091" s="15"/>
    </row>
    <row r="1092" spans="2:17" x14ac:dyDescent="0.4">
      <c r="B1092" s="15"/>
      <c r="C1092" s="15"/>
      <c r="D1092" s="15"/>
      <c r="E1092" s="15"/>
      <c r="F1092" s="16"/>
      <c r="G1092" s="15"/>
      <c r="H1092" s="15"/>
      <c r="I1092" s="15"/>
      <c r="J1092" s="15"/>
      <c r="K1092" s="15"/>
      <c r="L1092" s="15"/>
      <c r="M1092" s="15"/>
      <c r="N1092" s="15"/>
      <c r="O1092" s="16"/>
      <c r="P1092" s="17"/>
      <c r="Q1092" s="15"/>
    </row>
    <row r="1093" spans="2:17" x14ac:dyDescent="0.4">
      <c r="B1093" s="15"/>
      <c r="C1093" s="15"/>
      <c r="D1093" s="15"/>
      <c r="E1093" s="15"/>
      <c r="F1093" s="16"/>
      <c r="G1093" s="15"/>
      <c r="H1093" s="15"/>
      <c r="I1093" s="15"/>
      <c r="J1093" s="15"/>
      <c r="K1093" s="15"/>
      <c r="L1093" s="15"/>
      <c r="M1093" s="15"/>
      <c r="N1093" s="15"/>
      <c r="O1093" s="16"/>
      <c r="P1093" s="17"/>
      <c r="Q1093" s="15"/>
    </row>
    <row r="1094" spans="2:17" x14ac:dyDescent="0.4">
      <c r="B1094" s="15"/>
      <c r="C1094" s="15"/>
      <c r="D1094" s="15"/>
      <c r="E1094" s="15"/>
      <c r="F1094" s="16"/>
      <c r="G1094" s="15"/>
      <c r="H1094" s="15"/>
      <c r="I1094" s="15"/>
      <c r="J1094" s="15"/>
      <c r="K1094" s="15"/>
      <c r="L1094" s="15"/>
      <c r="M1094" s="15"/>
      <c r="N1094" s="15"/>
      <c r="O1094" s="16"/>
      <c r="P1094" s="17"/>
      <c r="Q1094" s="15"/>
    </row>
    <row r="1095" spans="2:17" x14ac:dyDescent="0.4">
      <c r="B1095" s="15"/>
      <c r="C1095" s="15"/>
      <c r="D1095" s="15"/>
      <c r="E1095" s="15"/>
      <c r="F1095" s="16"/>
      <c r="G1095" s="15"/>
      <c r="H1095" s="15"/>
      <c r="I1095" s="15"/>
      <c r="J1095" s="15"/>
      <c r="K1095" s="15"/>
      <c r="L1095" s="15"/>
      <c r="M1095" s="15"/>
      <c r="N1095" s="15"/>
      <c r="O1095" s="16"/>
      <c r="P1095" s="17"/>
      <c r="Q1095" s="15"/>
    </row>
    <row r="1096" spans="2:17" x14ac:dyDescent="0.4">
      <c r="B1096" s="15"/>
      <c r="C1096" s="15"/>
      <c r="D1096" s="15"/>
      <c r="E1096" s="15"/>
      <c r="F1096" s="16"/>
      <c r="G1096" s="15"/>
      <c r="H1096" s="15"/>
      <c r="I1096" s="15"/>
      <c r="J1096" s="15"/>
      <c r="K1096" s="15"/>
      <c r="L1096" s="15"/>
      <c r="M1096" s="15"/>
      <c r="N1096" s="15"/>
      <c r="O1096" s="16"/>
      <c r="P1096" s="17"/>
      <c r="Q1096" s="15"/>
    </row>
    <row r="1097" spans="2:17" x14ac:dyDescent="0.4">
      <c r="B1097" s="15"/>
      <c r="C1097" s="15"/>
      <c r="D1097" s="15"/>
      <c r="E1097" s="15"/>
      <c r="F1097" s="16"/>
      <c r="G1097" s="15"/>
      <c r="H1097" s="15"/>
      <c r="I1097" s="15"/>
      <c r="J1097" s="15"/>
      <c r="K1097" s="15"/>
      <c r="L1097" s="15"/>
      <c r="M1097" s="15"/>
      <c r="N1097" s="15"/>
      <c r="O1097" s="16"/>
      <c r="P1097" s="17"/>
      <c r="Q1097" s="15"/>
    </row>
    <row r="1098" spans="2:17" x14ac:dyDescent="0.4">
      <c r="B1098" s="15"/>
      <c r="C1098" s="15"/>
      <c r="D1098" s="15"/>
      <c r="E1098" s="15"/>
      <c r="F1098" s="16"/>
      <c r="G1098" s="15"/>
      <c r="H1098" s="15"/>
      <c r="I1098" s="15"/>
      <c r="J1098" s="15"/>
      <c r="K1098" s="15"/>
      <c r="L1098" s="15"/>
      <c r="M1098" s="15"/>
      <c r="N1098" s="15"/>
      <c r="O1098" s="16"/>
      <c r="P1098" s="17"/>
      <c r="Q1098" s="15"/>
    </row>
    <row r="1099" spans="2:17" x14ac:dyDescent="0.4">
      <c r="B1099" s="15"/>
      <c r="C1099" s="15"/>
      <c r="D1099" s="15"/>
      <c r="E1099" s="15"/>
      <c r="F1099" s="16"/>
      <c r="G1099" s="15"/>
      <c r="H1099" s="15"/>
      <c r="I1099" s="15"/>
      <c r="J1099" s="15"/>
      <c r="K1099" s="15"/>
      <c r="L1099" s="15"/>
      <c r="M1099" s="15"/>
      <c r="N1099" s="15"/>
      <c r="O1099" s="16"/>
      <c r="P1099" s="17"/>
      <c r="Q1099" s="15"/>
    </row>
    <row r="1100" spans="2:17" x14ac:dyDescent="0.4">
      <c r="B1100" s="15"/>
      <c r="C1100" s="15"/>
      <c r="D1100" s="15"/>
      <c r="E1100" s="15"/>
      <c r="F1100" s="16"/>
      <c r="G1100" s="15"/>
      <c r="H1100" s="15"/>
      <c r="I1100" s="15"/>
      <c r="J1100" s="15"/>
      <c r="K1100" s="15"/>
      <c r="L1100" s="15"/>
      <c r="M1100" s="15"/>
      <c r="N1100" s="15"/>
      <c r="O1100" s="16"/>
      <c r="P1100" s="17"/>
    </row>
    <row r="1101" spans="2:17" x14ac:dyDescent="0.4">
      <c r="B1101" s="15"/>
      <c r="C1101" s="15"/>
      <c r="D1101" s="15"/>
      <c r="E1101" s="15"/>
      <c r="F1101" s="16"/>
      <c r="G1101" s="15"/>
      <c r="H1101" s="15"/>
      <c r="I1101" s="15"/>
      <c r="J1101" s="15"/>
      <c r="K1101" s="15"/>
      <c r="L1101" s="15"/>
      <c r="M1101" s="15"/>
      <c r="N1101" s="15"/>
      <c r="O1101" s="16"/>
      <c r="P1101" s="17"/>
    </row>
    <row r="1102" spans="2:17" x14ac:dyDescent="0.4">
      <c r="B1102" s="15"/>
      <c r="C1102" s="15"/>
      <c r="D1102" s="15"/>
      <c r="E1102" s="15"/>
      <c r="F1102" s="16"/>
      <c r="G1102" s="15"/>
      <c r="H1102" s="15"/>
      <c r="I1102" s="15"/>
      <c r="J1102" s="15"/>
      <c r="K1102" s="15"/>
      <c r="L1102" s="15"/>
      <c r="M1102" s="15"/>
      <c r="N1102" s="15"/>
      <c r="O1102" s="16"/>
      <c r="P1102" s="17"/>
    </row>
    <row r="1103" spans="2:17" x14ac:dyDescent="0.4">
      <c r="B1103" s="15"/>
      <c r="C1103" s="15"/>
      <c r="D1103" s="15"/>
      <c r="E1103" s="15"/>
      <c r="F1103" s="16"/>
      <c r="G1103" s="15"/>
      <c r="H1103" s="15"/>
      <c r="I1103" s="15"/>
      <c r="J1103" s="15"/>
      <c r="K1103" s="15"/>
      <c r="L1103" s="15"/>
      <c r="M1103" s="15"/>
      <c r="N1103" s="15"/>
      <c r="O1103" s="16"/>
      <c r="P1103" s="17"/>
    </row>
    <row r="1104" spans="2:17" x14ac:dyDescent="0.4">
      <c r="B1104" s="15"/>
      <c r="C1104" s="15"/>
      <c r="D1104" s="15"/>
      <c r="E1104" s="15"/>
      <c r="F1104" s="16"/>
      <c r="G1104" s="15"/>
      <c r="H1104" s="15"/>
      <c r="I1104" s="15"/>
      <c r="J1104" s="15"/>
      <c r="K1104" s="15"/>
      <c r="L1104" s="15"/>
      <c r="M1104" s="15"/>
      <c r="N1104" s="15"/>
      <c r="O1104" s="16"/>
      <c r="P1104" s="17"/>
    </row>
    <row r="1105" spans="2:16" x14ac:dyDescent="0.4">
      <c r="B1105" s="15"/>
      <c r="C1105" s="15"/>
      <c r="D1105" s="15"/>
      <c r="E1105" s="15"/>
      <c r="F1105" s="16"/>
      <c r="G1105" s="15"/>
      <c r="H1105" s="15"/>
      <c r="I1105" s="15"/>
      <c r="J1105" s="15"/>
      <c r="K1105" s="15"/>
      <c r="L1105" s="15"/>
      <c r="M1105" s="15"/>
      <c r="N1105" s="15"/>
      <c r="O1105" s="16"/>
      <c r="P1105" s="17"/>
    </row>
    <row r="1106" spans="2:16" x14ac:dyDescent="0.4">
      <c r="B1106" s="15"/>
      <c r="C1106" s="15"/>
      <c r="D1106" s="15"/>
      <c r="E1106" s="15"/>
      <c r="F1106" s="16"/>
      <c r="G1106" s="15"/>
      <c r="H1106" s="15"/>
      <c r="I1106" s="15"/>
      <c r="J1106" s="15"/>
      <c r="K1106" s="15"/>
      <c r="L1106" s="15"/>
      <c r="M1106" s="15"/>
      <c r="N1106" s="15"/>
      <c r="O1106" s="16"/>
      <c r="P1106" s="17"/>
    </row>
    <row r="1107" spans="2:16" x14ac:dyDescent="0.4">
      <c r="B1107" s="15"/>
      <c r="C1107" s="15"/>
      <c r="D1107" s="15"/>
      <c r="E1107" s="15"/>
      <c r="F1107" s="16"/>
      <c r="G1107" s="15"/>
      <c r="H1107" s="15"/>
      <c r="I1107" s="15"/>
      <c r="J1107" s="15"/>
      <c r="K1107" s="15"/>
      <c r="L1107" s="15"/>
      <c r="M1107" s="15"/>
      <c r="N1107" s="15"/>
      <c r="O1107" s="16"/>
      <c r="P1107" s="17"/>
    </row>
    <row r="1108" spans="2:16" x14ac:dyDescent="0.4">
      <c r="B1108" s="15"/>
      <c r="C1108" s="15"/>
      <c r="D1108" s="15"/>
      <c r="E1108" s="15"/>
      <c r="F1108" s="16"/>
      <c r="G1108" s="15"/>
      <c r="H1108" s="15"/>
      <c r="I1108" s="15"/>
      <c r="J1108" s="15"/>
      <c r="K1108" s="15"/>
      <c r="L1108" s="15"/>
      <c r="M1108" s="15"/>
      <c r="N1108" s="15"/>
      <c r="O1108" s="16"/>
      <c r="P1108" s="17"/>
    </row>
    <row r="1109" spans="2:16" x14ac:dyDescent="0.4">
      <c r="B1109" s="15"/>
      <c r="C1109" s="15"/>
      <c r="D1109" s="15"/>
      <c r="E1109" s="15"/>
      <c r="F1109" s="16"/>
      <c r="G1109" s="15"/>
      <c r="H1109" s="15"/>
      <c r="I1109" s="15"/>
      <c r="J1109" s="15"/>
      <c r="K1109" s="15"/>
      <c r="L1109" s="15"/>
      <c r="M1109" s="15"/>
      <c r="N1109" s="15"/>
      <c r="O1109" s="16"/>
      <c r="P1109" s="17"/>
    </row>
    <row r="1110" spans="2:16" x14ac:dyDescent="0.4">
      <c r="B1110" s="15"/>
      <c r="C1110" s="15"/>
      <c r="D1110" s="15"/>
      <c r="E1110" s="15"/>
      <c r="F1110" s="16"/>
      <c r="G1110" s="15"/>
      <c r="H1110" s="15"/>
      <c r="I1110" s="15"/>
      <c r="J1110" s="15"/>
      <c r="K1110" s="15"/>
      <c r="L1110" s="15"/>
      <c r="M1110" s="15"/>
      <c r="N1110" s="15"/>
      <c r="O1110" s="16"/>
      <c r="P1110" s="17"/>
    </row>
    <row r="1111" spans="2:16" x14ac:dyDescent="0.4">
      <c r="B1111" s="15"/>
      <c r="C1111" s="15"/>
      <c r="D1111" s="15"/>
      <c r="E1111" s="15"/>
      <c r="F1111" s="16"/>
      <c r="G1111" s="15"/>
      <c r="H1111" s="15"/>
      <c r="I1111" s="15"/>
      <c r="J1111" s="15"/>
      <c r="K1111" s="15"/>
      <c r="L1111" s="15"/>
      <c r="M1111" s="15"/>
      <c r="N1111" s="15"/>
      <c r="O1111" s="16"/>
      <c r="P1111" s="17"/>
    </row>
    <row r="1112" spans="2:16" x14ac:dyDescent="0.4">
      <c r="B1112" s="15"/>
      <c r="C1112" s="15"/>
      <c r="D1112" s="15"/>
      <c r="E1112" s="15"/>
      <c r="F1112" s="16"/>
      <c r="G1112" s="15"/>
      <c r="H1112" s="15"/>
      <c r="I1112" s="15"/>
      <c r="J1112" s="15"/>
      <c r="K1112" s="15"/>
      <c r="L1112" s="15"/>
      <c r="M1112" s="15"/>
      <c r="N1112" s="15"/>
      <c r="O1112" s="16"/>
      <c r="P1112" s="17"/>
    </row>
    <row r="1113" spans="2:16" x14ac:dyDescent="0.4">
      <c r="B1113" s="15"/>
      <c r="C1113" s="15"/>
      <c r="D1113" s="15"/>
      <c r="E1113" s="15"/>
      <c r="F1113" s="16"/>
      <c r="G1113" s="15"/>
      <c r="H1113" s="15"/>
      <c r="I1113" s="15"/>
      <c r="J1113" s="15"/>
      <c r="K1113" s="15"/>
      <c r="L1113" s="15"/>
      <c r="M1113" s="15"/>
      <c r="N1113" s="15"/>
      <c r="O1113" s="16"/>
      <c r="P1113" s="17"/>
    </row>
    <row r="1114" spans="2:16" x14ac:dyDescent="0.4">
      <c r="B1114" s="15"/>
      <c r="C1114" s="15"/>
      <c r="D1114" s="15"/>
      <c r="E1114" s="15"/>
      <c r="F1114" s="16"/>
      <c r="G1114" s="15"/>
      <c r="H1114" s="15"/>
      <c r="I1114" s="15"/>
      <c r="J1114" s="15"/>
      <c r="K1114" s="15"/>
      <c r="L1114" s="15"/>
      <c r="M1114" s="15"/>
      <c r="N1114" s="15"/>
      <c r="O1114" s="16"/>
      <c r="P1114" s="17"/>
    </row>
    <row r="1115" spans="2:16" x14ac:dyDescent="0.4">
      <c r="B1115" s="15"/>
      <c r="C1115" s="15"/>
      <c r="D1115" s="15"/>
      <c r="E1115" s="15"/>
      <c r="F1115" s="16"/>
      <c r="G1115" s="15"/>
      <c r="H1115" s="15"/>
      <c r="I1115" s="15"/>
      <c r="J1115" s="15"/>
      <c r="K1115" s="15"/>
      <c r="L1115" s="15"/>
      <c r="M1115" s="15"/>
      <c r="N1115" s="15"/>
      <c r="O1115" s="16"/>
      <c r="P1115" s="17"/>
    </row>
    <row r="1116" spans="2:16" x14ac:dyDescent="0.4">
      <c r="B1116" s="15"/>
      <c r="C1116" s="15"/>
      <c r="D1116" s="15"/>
      <c r="E1116" s="15"/>
      <c r="F1116" s="16"/>
      <c r="G1116" s="15"/>
      <c r="H1116" s="15"/>
      <c r="I1116" s="15"/>
      <c r="J1116" s="15"/>
      <c r="K1116" s="15"/>
      <c r="L1116" s="15"/>
      <c r="M1116" s="15"/>
      <c r="N1116" s="15"/>
      <c r="O1116" s="16"/>
      <c r="P1116" s="17"/>
    </row>
    <row r="1117" spans="2:16" x14ac:dyDescent="0.4">
      <c r="B1117" s="15"/>
      <c r="C1117" s="15"/>
      <c r="D1117" s="15"/>
      <c r="E1117" s="15"/>
      <c r="F1117" s="16"/>
      <c r="G1117" s="15"/>
      <c r="H1117" s="15"/>
      <c r="I1117" s="15"/>
      <c r="J1117" s="15"/>
      <c r="K1117" s="15"/>
      <c r="L1117" s="15"/>
      <c r="M1117" s="15"/>
      <c r="N1117" s="15"/>
      <c r="O1117" s="16"/>
      <c r="P1117" s="17"/>
    </row>
    <row r="1118" spans="2:16" x14ac:dyDescent="0.4">
      <c r="B1118" s="15"/>
      <c r="C1118" s="15"/>
      <c r="D1118" s="15"/>
      <c r="E1118" s="15"/>
      <c r="F1118" s="16"/>
      <c r="G1118" s="15"/>
      <c r="H1118" s="15"/>
      <c r="I1118" s="15"/>
      <c r="J1118" s="15"/>
      <c r="K1118" s="15"/>
      <c r="L1118" s="15"/>
      <c r="M1118" s="15"/>
      <c r="N1118" s="15"/>
      <c r="O1118" s="16"/>
      <c r="P1118" s="17"/>
    </row>
    <row r="1119" spans="2:16" x14ac:dyDescent="0.4">
      <c r="B1119" s="15"/>
      <c r="C1119" s="15"/>
      <c r="D1119" s="15"/>
      <c r="E1119" s="15"/>
      <c r="F1119" s="16"/>
      <c r="G1119" s="15"/>
      <c r="H1119" s="15"/>
      <c r="I1119" s="15"/>
      <c r="J1119" s="15"/>
      <c r="K1119" s="15"/>
      <c r="L1119" s="15"/>
      <c r="M1119" s="15"/>
      <c r="N1119" s="15"/>
      <c r="O1119" s="16"/>
      <c r="P1119" s="17"/>
    </row>
    <row r="1120" spans="2:16" x14ac:dyDescent="0.4">
      <c r="B1120" s="15"/>
      <c r="C1120" s="15"/>
      <c r="D1120" s="15"/>
      <c r="E1120" s="15"/>
      <c r="F1120" s="16"/>
      <c r="G1120" s="15"/>
      <c r="H1120" s="15"/>
      <c r="I1120" s="15"/>
      <c r="J1120" s="15"/>
      <c r="K1120" s="15"/>
      <c r="L1120" s="15"/>
      <c r="M1120" s="15"/>
      <c r="N1120" s="15"/>
      <c r="O1120" s="16"/>
      <c r="P1120" s="17"/>
    </row>
    <row r="1121" spans="2:16" x14ac:dyDescent="0.4">
      <c r="B1121" s="15"/>
      <c r="C1121" s="15"/>
      <c r="D1121" s="15"/>
      <c r="E1121" s="15"/>
      <c r="F1121" s="16"/>
      <c r="G1121" s="15"/>
      <c r="H1121" s="15"/>
      <c r="I1121" s="15"/>
      <c r="J1121" s="15"/>
      <c r="K1121" s="15"/>
      <c r="L1121" s="15"/>
      <c r="M1121" s="15"/>
      <c r="N1121" s="15"/>
      <c r="O1121" s="16"/>
      <c r="P1121" s="17"/>
    </row>
    <row r="1122" spans="2:16" x14ac:dyDescent="0.4">
      <c r="B1122" s="15"/>
      <c r="C1122" s="15"/>
      <c r="D1122" s="15"/>
      <c r="E1122" s="15"/>
      <c r="F1122" s="16"/>
      <c r="G1122" s="15"/>
      <c r="H1122" s="15"/>
      <c r="I1122" s="15"/>
      <c r="J1122" s="15"/>
      <c r="K1122" s="15"/>
      <c r="L1122" s="15"/>
      <c r="M1122" s="15"/>
      <c r="N1122" s="15"/>
      <c r="O1122" s="16"/>
      <c r="P1122" s="17"/>
    </row>
    <row r="1123" spans="2:16" x14ac:dyDescent="0.4">
      <c r="B1123" s="15"/>
      <c r="C1123" s="15"/>
      <c r="D1123" s="15"/>
      <c r="E1123" s="15"/>
      <c r="F1123" s="16"/>
      <c r="G1123" s="15"/>
      <c r="H1123" s="15"/>
      <c r="I1123" s="15"/>
      <c r="J1123" s="15"/>
      <c r="K1123" s="15"/>
      <c r="L1123" s="15"/>
      <c r="M1123" s="15"/>
      <c r="N1123" s="15"/>
      <c r="O1123" s="16"/>
      <c r="P1123" s="17"/>
    </row>
    <row r="1124" spans="2:16" x14ac:dyDescent="0.4">
      <c r="B1124" s="15"/>
      <c r="C1124" s="15"/>
      <c r="D1124" s="15"/>
      <c r="E1124" s="15"/>
      <c r="F1124" s="16"/>
      <c r="G1124" s="15"/>
      <c r="H1124" s="15"/>
      <c r="I1124" s="15"/>
      <c r="J1124" s="15"/>
      <c r="K1124" s="15"/>
      <c r="L1124" s="15"/>
      <c r="M1124" s="15"/>
      <c r="N1124" s="15"/>
      <c r="O1124" s="16"/>
      <c r="P1124" s="17"/>
    </row>
    <row r="1125" spans="2:16" x14ac:dyDescent="0.4">
      <c r="B1125" s="15"/>
      <c r="C1125" s="15"/>
      <c r="D1125" s="15"/>
      <c r="E1125" s="15"/>
      <c r="F1125" s="16"/>
      <c r="G1125" s="15"/>
      <c r="H1125" s="15"/>
      <c r="I1125" s="15"/>
      <c r="J1125" s="15"/>
      <c r="K1125" s="15"/>
      <c r="L1125" s="15"/>
      <c r="M1125" s="15"/>
      <c r="N1125" s="15"/>
      <c r="O1125" s="16"/>
      <c r="P1125" s="17"/>
    </row>
    <row r="1126" spans="2:16" x14ac:dyDescent="0.4">
      <c r="B1126" s="15"/>
      <c r="C1126" s="15"/>
      <c r="D1126" s="15"/>
      <c r="E1126" s="15"/>
      <c r="F1126" s="16"/>
      <c r="G1126" s="15"/>
      <c r="H1126" s="15"/>
      <c r="I1126" s="15"/>
      <c r="J1126" s="15"/>
      <c r="K1126" s="15"/>
      <c r="L1126" s="15"/>
      <c r="M1126" s="15"/>
      <c r="N1126" s="15"/>
      <c r="O1126" s="16"/>
      <c r="P1126" s="17"/>
    </row>
    <row r="1127" spans="2:16" x14ac:dyDescent="0.4">
      <c r="B1127" s="15"/>
      <c r="C1127" s="15"/>
      <c r="D1127" s="15"/>
      <c r="E1127" s="15"/>
      <c r="F1127" s="16"/>
      <c r="G1127" s="15"/>
      <c r="H1127" s="15"/>
      <c r="I1127" s="15"/>
      <c r="J1127" s="15"/>
      <c r="K1127" s="15"/>
      <c r="L1127" s="15"/>
      <c r="M1127" s="15"/>
      <c r="N1127" s="15"/>
      <c r="O1127" s="16"/>
      <c r="P1127" s="17"/>
    </row>
    <row r="1128" spans="2:16" x14ac:dyDescent="0.4">
      <c r="B1128" s="15"/>
      <c r="C1128" s="15"/>
      <c r="D1128" s="15"/>
      <c r="E1128" s="15"/>
      <c r="F1128" s="16"/>
      <c r="G1128" s="15"/>
      <c r="H1128" s="15"/>
      <c r="I1128" s="15"/>
      <c r="J1128" s="15"/>
      <c r="K1128" s="15"/>
      <c r="L1128" s="15"/>
      <c r="M1128" s="15"/>
      <c r="N1128" s="15"/>
      <c r="O1128" s="16"/>
      <c r="P1128" s="17"/>
    </row>
    <row r="1129" spans="2:16" x14ac:dyDescent="0.4">
      <c r="B1129" s="15"/>
      <c r="C1129" s="15"/>
      <c r="D1129" s="15"/>
      <c r="E1129" s="15"/>
      <c r="F1129" s="16"/>
      <c r="G1129" s="15"/>
      <c r="H1129" s="15"/>
      <c r="I1129" s="15"/>
      <c r="J1129" s="15"/>
      <c r="K1129" s="15"/>
      <c r="L1129" s="15"/>
      <c r="M1129" s="15"/>
      <c r="N1129" s="15"/>
      <c r="O1129" s="16"/>
      <c r="P1129" s="17"/>
    </row>
    <row r="1130" spans="2:16" x14ac:dyDescent="0.4">
      <c r="B1130" s="15"/>
      <c r="C1130" s="15"/>
      <c r="D1130" s="15"/>
      <c r="E1130" s="15"/>
      <c r="F1130" s="16"/>
      <c r="G1130" s="15"/>
      <c r="H1130" s="15"/>
      <c r="I1130" s="15"/>
      <c r="J1130" s="15"/>
      <c r="K1130" s="15"/>
      <c r="L1130" s="15"/>
      <c r="M1130" s="15"/>
      <c r="N1130" s="15"/>
      <c r="O1130" s="16"/>
      <c r="P1130" s="17"/>
    </row>
    <row r="1131" spans="2:16" x14ac:dyDescent="0.4">
      <c r="B1131" s="15"/>
      <c r="C1131" s="15"/>
      <c r="D1131" s="15"/>
      <c r="E1131" s="15"/>
      <c r="F1131" s="16"/>
      <c r="G1131" s="15"/>
      <c r="H1131" s="15"/>
      <c r="I1131" s="15"/>
      <c r="J1131" s="15"/>
      <c r="K1131" s="15"/>
      <c r="L1131" s="15"/>
      <c r="M1131" s="15"/>
      <c r="N1131" s="15"/>
      <c r="O1131" s="16"/>
      <c r="P1131" s="17"/>
    </row>
    <row r="1132" spans="2:16" x14ac:dyDescent="0.4">
      <c r="B1132" s="15"/>
      <c r="C1132" s="15"/>
      <c r="D1132" s="15"/>
      <c r="E1132" s="15"/>
      <c r="F1132" s="16"/>
      <c r="G1132" s="15"/>
      <c r="H1132" s="15"/>
      <c r="I1132" s="15"/>
      <c r="J1132" s="15"/>
      <c r="K1132" s="15"/>
      <c r="L1132" s="15"/>
      <c r="M1132" s="15"/>
      <c r="N1132" s="15"/>
      <c r="O1132" s="16"/>
      <c r="P1132" s="17"/>
    </row>
    <row r="1133" spans="2:16" x14ac:dyDescent="0.4">
      <c r="B1133" s="15"/>
      <c r="C1133" s="15"/>
      <c r="D1133" s="15"/>
      <c r="E1133" s="15"/>
      <c r="F1133" s="16"/>
      <c r="G1133" s="15"/>
      <c r="H1133" s="15"/>
      <c r="I1133" s="15"/>
      <c r="J1133" s="15"/>
      <c r="K1133" s="15"/>
      <c r="L1133" s="15"/>
      <c r="M1133" s="15"/>
      <c r="N1133" s="15"/>
      <c r="O1133" s="16"/>
      <c r="P1133" s="17"/>
    </row>
    <row r="1134" spans="2:16" x14ac:dyDescent="0.4">
      <c r="B1134" s="15"/>
      <c r="C1134" s="15"/>
      <c r="D1134" s="15"/>
      <c r="E1134" s="15"/>
      <c r="F1134" s="16"/>
      <c r="G1134" s="15"/>
      <c r="H1134" s="15"/>
      <c r="I1134" s="15"/>
      <c r="J1134" s="15"/>
      <c r="K1134" s="15"/>
      <c r="L1134" s="15"/>
      <c r="M1134" s="15"/>
      <c r="N1134" s="15"/>
      <c r="O1134" s="16"/>
      <c r="P1134" s="17"/>
    </row>
    <row r="1135" spans="2:16" x14ac:dyDescent="0.4">
      <c r="B1135" s="15"/>
      <c r="C1135" s="15"/>
      <c r="D1135" s="15"/>
      <c r="E1135" s="15"/>
      <c r="F1135" s="16"/>
      <c r="G1135" s="15"/>
      <c r="H1135" s="15"/>
      <c r="I1135" s="15"/>
      <c r="J1135" s="15"/>
      <c r="K1135" s="15"/>
      <c r="L1135" s="15"/>
      <c r="M1135" s="15"/>
      <c r="N1135" s="15"/>
      <c r="O1135" s="16"/>
      <c r="P1135" s="17"/>
    </row>
    <row r="1136" spans="2:16" x14ac:dyDescent="0.4">
      <c r="B1136" s="15"/>
      <c r="C1136" s="15"/>
      <c r="D1136" s="15"/>
      <c r="E1136" s="15"/>
      <c r="F1136" s="16"/>
      <c r="G1136" s="15"/>
      <c r="H1136" s="15"/>
      <c r="I1136" s="15"/>
      <c r="J1136" s="15"/>
      <c r="K1136" s="15"/>
      <c r="L1136" s="15"/>
      <c r="M1136" s="15"/>
      <c r="N1136" s="15"/>
      <c r="O1136" s="16"/>
      <c r="P1136" s="17"/>
    </row>
    <row r="1137" spans="2:16" x14ac:dyDescent="0.4">
      <c r="B1137" s="15"/>
      <c r="C1137" s="15"/>
      <c r="D1137" s="15"/>
      <c r="E1137" s="15"/>
      <c r="F1137" s="16"/>
      <c r="G1137" s="15"/>
      <c r="H1137" s="15"/>
      <c r="I1137" s="15"/>
      <c r="J1137" s="15"/>
      <c r="K1137" s="15"/>
      <c r="L1137" s="15"/>
      <c r="M1137" s="15"/>
      <c r="N1137" s="15"/>
      <c r="O1137" s="16"/>
      <c r="P1137" s="17"/>
    </row>
    <row r="1138" spans="2:16" x14ac:dyDescent="0.4">
      <c r="B1138" s="15"/>
      <c r="C1138" s="15"/>
      <c r="D1138" s="15"/>
      <c r="E1138" s="15"/>
      <c r="F1138" s="16"/>
      <c r="G1138" s="15"/>
      <c r="H1138" s="15"/>
      <c r="I1138" s="15"/>
      <c r="J1138" s="15"/>
      <c r="K1138" s="15"/>
      <c r="L1138" s="15"/>
      <c r="M1138" s="15"/>
      <c r="N1138" s="15"/>
      <c r="O1138" s="16"/>
      <c r="P1138" s="17"/>
    </row>
    <row r="1139" spans="2:16" x14ac:dyDescent="0.4">
      <c r="B1139" s="15"/>
      <c r="C1139" s="15"/>
      <c r="D1139" s="15"/>
      <c r="E1139" s="15"/>
      <c r="F1139" s="16"/>
      <c r="G1139" s="15"/>
      <c r="H1139" s="15"/>
      <c r="I1139" s="15"/>
      <c r="J1139" s="15"/>
      <c r="K1139" s="15"/>
      <c r="L1139" s="15"/>
      <c r="M1139" s="15"/>
      <c r="N1139" s="15"/>
      <c r="O1139" s="16"/>
      <c r="P1139" s="17"/>
    </row>
    <row r="1140" spans="2:16" x14ac:dyDescent="0.4">
      <c r="B1140" s="15"/>
      <c r="C1140" s="15"/>
      <c r="D1140" s="15"/>
      <c r="E1140" s="15"/>
      <c r="F1140" s="16"/>
      <c r="G1140" s="15"/>
      <c r="H1140" s="15"/>
      <c r="I1140" s="15"/>
      <c r="J1140" s="15"/>
      <c r="K1140" s="15"/>
      <c r="L1140" s="15"/>
      <c r="M1140" s="15"/>
      <c r="N1140" s="15"/>
      <c r="O1140" s="16"/>
      <c r="P1140" s="17"/>
    </row>
    <row r="1141" spans="2:16" x14ac:dyDescent="0.4">
      <c r="B1141" s="15"/>
      <c r="C1141" s="15"/>
      <c r="D1141" s="15"/>
      <c r="E1141" s="15"/>
      <c r="F1141" s="16"/>
      <c r="G1141" s="15"/>
      <c r="H1141" s="15"/>
      <c r="I1141" s="15"/>
      <c r="J1141" s="15"/>
      <c r="K1141" s="15"/>
      <c r="L1141" s="15"/>
      <c r="M1141" s="15"/>
      <c r="N1141" s="15"/>
      <c r="O1141" s="16"/>
      <c r="P1141" s="17"/>
    </row>
    <row r="1142" spans="2:16" x14ac:dyDescent="0.4">
      <c r="B1142" s="15"/>
      <c r="C1142" s="15"/>
      <c r="D1142" s="15"/>
      <c r="E1142" s="15"/>
      <c r="F1142" s="16"/>
      <c r="G1142" s="15"/>
      <c r="H1142" s="15"/>
      <c r="I1142" s="15"/>
      <c r="J1142" s="15"/>
      <c r="K1142" s="15"/>
      <c r="L1142" s="15"/>
      <c r="M1142" s="15"/>
      <c r="N1142" s="15"/>
      <c r="O1142" s="16"/>
      <c r="P1142" s="17"/>
    </row>
    <row r="1143" spans="2:16" x14ac:dyDescent="0.4">
      <c r="B1143" s="15"/>
      <c r="C1143" s="15"/>
      <c r="D1143" s="15"/>
      <c r="E1143" s="15"/>
      <c r="F1143" s="16"/>
      <c r="G1143" s="15"/>
      <c r="H1143" s="15"/>
      <c r="I1143" s="15"/>
      <c r="J1143" s="15"/>
      <c r="K1143" s="15"/>
      <c r="L1143" s="15"/>
      <c r="M1143" s="15"/>
      <c r="N1143" s="15"/>
      <c r="O1143" s="16"/>
      <c r="P1143" s="17"/>
    </row>
    <row r="1144" spans="2:16" x14ac:dyDescent="0.4">
      <c r="B1144" s="15"/>
      <c r="C1144" s="15"/>
      <c r="D1144" s="15"/>
      <c r="E1144" s="15"/>
      <c r="F1144" s="16"/>
      <c r="G1144" s="15"/>
      <c r="H1144" s="15"/>
      <c r="I1144" s="15"/>
      <c r="J1144" s="15"/>
      <c r="K1144" s="15"/>
      <c r="L1144" s="15"/>
      <c r="M1144" s="15"/>
      <c r="N1144" s="15"/>
      <c r="O1144" s="16"/>
      <c r="P1144" s="17"/>
    </row>
    <row r="1145" spans="2:16" x14ac:dyDescent="0.4">
      <c r="B1145" s="15"/>
      <c r="C1145" s="15"/>
      <c r="D1145" s="15"/>
      <c r="E1145" s="15"/>
      <c r="F1145" s="16"/>
      <c r="G1145" s="15"/>
      <c r="H1145" s="15"/>
      <c r="I1145" s="15"/>
      <c r="J1145" s="15"/>
      <c r="K1145" s="15"/>
      <c r="L1145" s="15"/>
      <c r="M1145" s="15"/>
      <c r="N1145" s="15"/>
      <c r="O1145" s="16"/>
      <c r="P1145" s="17"/>
    </row>
    <row r="1146" spans="2:16" x14ac:dyDescent="0.4">
      <c r="B1146" s="15"/>
      <c r="C1146" s="15"/>
      <c r="D1146" s="15"/>
      <c r="E1146" s="15"/>
      <c r="F1146" s="16"/>
      <c r="G1146" s="15"/>
      <c r="H1146" s="15"/>
      <c r="I1146" s="15"/>
      <c r="J1146" s="15"/>
      <c r="K1146" s="15"/>
      <c r="L1146" s="15"/>
      <c r="M1146" s="15"/>
      <c r="N1146" s="15"/>
      <c r="O1146" s="16"/>
      <c r="P1146" s="17"/>
    </row>
    <row r="1147" spans="2:16" x14ac:dyDescent="0.4">
      <c r="B1147" s="15"/>
      <c r="C1147" s="15"/>
      <c r="D1147" s="15"/>
      <c r="E1147" s="15"/>
      <c r="F1147" s="16"/>
      <c r="G1147" s="15"/>
      <c r="H1147" s="15"/>
      <c r="I1147" s="15"/>
      <c r="J1147" s="15"/>
      <c r="K1147" s="15"/>
      <c r="L1147" s="15"/>
      <c r="M1147" s="15"/>
      <c r="N1147" s="15"/>
      <c r="O1147" s="16"/>
      <c r="P1147" s="17"/>
    </row>
    <row r="1148" spans="2:16" x14ac:dyDescent="0.4">
      <c r="B1148" s="15"/>
      <c r="C1148" s="15"/>
      <c r="D1148" s="15"/>
      <c r="E1148" s="15"/>
      <c r="F1148" s="16"/>
      <c r="G1148" s="15"/>
      <c r="H1148" s="15"/>
      <c r="I1148" s="15"/>
      <c r="J1148" s="15"/>
      <c r="K1148" s="15"/>
      <c r="L1148" s="15"/>
      <c r="M1148" s="15"/>
      <c r="N1148" s="15"/>
      <c r="O1148" s="16"/>
      <c r="P1148" s="17"/>
    </row>
    <row r="1149" spans="2:16" x14ac:dyDescent="0.4">
      <c r="B1149" s="15"/>
      <c r="C1149" s="15"/>
      <c r="D1149" s="15"/>
      <c r="E1149" s="15"/>
      <c r="F1149" s="16"/>
      <c r="G1149" s="15"/>
      <c r="H1149" s="15"/>
      <c r="I1149" s="15"/>
      <c r="J1149" s="15"/>
      <c r="K1149" s="15"/>
      <c r="L1149" s="15"/>
      <c r="M1149" s="15"/>
      <c r="N1149" s="15"/>
      <c r="O1149" s="16"/>
      <c r="P1149" s="17"/>
    </row>
    <row r="1150" spans="2:16" x14ac:dyDescent="0.4">
      <c r="B1150" s="15"/>
      <c r="C1150" s="15"/>
      <c r="D1150" s="15"/>
      <c r="E1150" s="15"/>
      <c r="F1150" s="16"/>
      <c r="G1150" s="15"/>
      <c r="H1150" s="15"/>
      <c r="I1150" s="15"/>
      <c r="J1150" s="15"/>
      <c r="K1150" s="15"/>
      <c r="L1150" s="15"/>
      <c r="M1150" s="15"/>
      <c r="N1150" s="15"/>
      <c r="O1150" s="16"/>
      <c r="P1150" s="17"/>
    </row>
    <row r="1151" spans="2:16" x14ac:dyDescent="0.4">
      <c r="B1151" s="15"/>
      <c r="C1151" s="15"/>
      <c r="D1151" s="15"/>
      <c r="E1151" s="15"/>
      <c r="F1151" s="16"/>
      <c r="G1151" s="15"/>
      <c r="H1151" s="15"/>
      <c r="I1151" s="15"/>
      <c r="J1151" s="15"/>
      <c r="K1151" s="15"/>
      <c r="L1151" s="15"/>
      <c r="M1151" s="15"/>
      <c r="N1151" s="15"/>
      <c r="O1151" s="16"/>
      <c r="P1151" s="17"/>
    </row>
    <row r="1152" spans="2:16" x14ac:dyDescent="0.4">
      <c r="B1152" s="15"/>
      <c r="C1152" s="15"/>
      <c r="D1152" s="15"/>
      <c r="E1152" s="15"/>
      <c r="F1152" s="16"/>
      <c r="G1152" s="15"/>
      <c r="H1152" s="15"/>
      <c r="I1152" s="15"/>
      <c r="J1152" s="15"/>
      <c r="K1152" s="15"/>
      <c r="L1152" s="15"/>
      <c r="M1152" s="15"/>
      <c r="N1152" s="15"/>
      <c r="O1152" s="16"/>
      <c r="P1152" s="17"/>
    </row>
    <row r="1153" spans="2:16" x14ac:dyDescent="0.4">
      <c r="B1153" s="15"/>
      <c r="C1153" s="15"/>
      <c r="D1153" s="15"/>
      <c r="E1153" s="15"/>
      <c r="F1153" s="16"/>
      <c r="G1153" s="15"/>
      <c r="H1153" s="15"/>
      <c r="I1153" s="15"/>
      <c r="J1153" s="15"/>
      <c r="K1153" s="15"/>
      <c r="L1153" s="15"/>
      <c r="M1153" s="15"/>
      <c r="N1153" s="15"/>
      <c r="O1153" s="16"/>
      <c r="P1153" s="17"/>
    </row>
    <row r="1154" spans="2:16" x14ac:dyDescent="0.4">
      <c r="B1154" s="15"/>
      <c r="C1154" s="15"/>
      <c r="D1154" s="15"/>
      <c r="E1154" s="15"/>
      <c r="F1154" s="16"/>
      <c r="G1154" s="15"/>
      <c r="H1154" s="15"/>
      <c r="I1154" s="15"/>
      <c r="J1154" s="15"/>
      <c r="K1154" s="15"/>
      <c r="L1154" s="15"/>
      <c r="M1154" s="15"/>
      <c r="N1154" s="15"/>
      <c r="O1154" s="16"/>
      <c r="P1154" s="17"/>
    </row>
    <row r="1155" spans="2:16" x14ac:dyDescent="0.4">
      <c r="B1155" s="15"/>
      <c r="C1155" s="15"/>
      <c r="D1155" s="15"/>
      <c r="E1155" s="15"/>
      <c r="F1155" s="16"/>
      <c r="G1155" s="15"/>
      <c r="H1155" s="15"/>
      <c r="I1155" s="15"/>
      <c r="J1155" s="15"/>
      <c r="K1155" s="15"/>
      <c r="L1155" s="15"/>
      <c r="M1155" s="15"/>
      <c r="N1155" s="15"/>
      <c r="O1155" s="16"/>
      <c r="P1155" s="17"/>
    </row>
    <row r="1156" spans="2:16" x14ac:dyDescent="0.4">
      <c r="B1156" s="15"/>
      <c r="C1156" s="15"/>
      <c r="D1156" s="15"/>
      <c r="E1156" s="15"/>
      <c r="F1156" s="16"/>
      <c r="G1156" s="15"/>
      <c r="H1156" s="15"/>
      <c r="I1156" s="15"/>
      <c r="J1156" s="15"/>
      <c r="K1156" s="15"/>
      <c r="L1156" s="15"/>
      <c r="M1156" s="15"/>
      <c r="N1156" s="15"/>
      <c r="O1156" s="16"/>
      <c r="P1156" s="17"/>
    </row>
    <row r="1157" spans="2:16" x14ac:dyDescent="0.4">
      <c r="B1157" s="15"/>
      <c r="C1157" s="15"/>
      <c r="D1157" s="15"/>
      <c r="E1157" s="15"/>
      <c r="F1157" s="16"/>
      <c r="G1157" s="15"/>
      <c r="H1157" s="15"/>
      <c r="I1157" s="15"/>
      <c r="J1157" s="15"/>
      <c r="K1157" s="15"/>
      <c r="L1157" s="15"/>
      <c r="M1157" s="15"/>
      <c r="N1157" s="15"/>
      <c r="O1157" s="16"/>
      <c r="P1157" s="17"/>
    </row>
    <row r="1158" spans="2:16" x14ac:dyDescent="0.4">
      <c r="B1158" s="15"/>
      <c r="C1158" s="15"/>
      <c r="D1158" s="15"/>
      <c r="E1158" s="15"/>
      <c r="F1158" s="16"/>
      <c r="G1158" s="15"/>
      <c r="H1158" s="15"/>
      <c r="I1158" s="15"/>
      <c r="J1158" s="15"/>
      <c r="K1158" s="15"/>
      <c r="L1158" s="15"/>
      <c r="M1158" s="15"/>
      <c r="N1158" s="15"/>
      <c r="O1158" s="16"/>
      <c r="P1158" s="17"/>
    </row>
    <row r="1159" spans="2:16" x14ac:dyDescent="0.4">
      <c r="B1159" s="15"/>
      <c r="C1159" s="15"/>
      <c r="D1159" s="15"/>
      <c r="E1159" s="15"/>
      <c r="F1159" s="16"/>
      <c r="G1159" s="15"/>
      <c r="H1159" s="15"/>
      <c r="I1159" s="15"/>
      <c r="J1159" s="15"/>
      <c r="K1159" s="15"/>
      <c r="L1159" s="15"/>
      <c r="M1159" s="15"/>
      <c r="N1159" s="15"/>
      <c r="O1159" s="16"/>
      <c r="P1159" s="17"/>
    </row>
    <row r="1160" spans="2:16" x14ac:dyDescent="0.4">
      <c r="B1160" s="15"/>
      <c r="C1160" s="15"/>
      <c r="D1160" s="15"/>
      <c r="E1160" s="15"/>
      <c r="F1160" s="16"/>
      <c r="G1160" s="15"/>
      <c r="H1160" s="15"/>
      <c r="I1160" s="15"/>
      <c r="J1160" s="15"/>
      <c r="K1160" s="15"/>
      <c r="L1160" s="15"/>
      <c r="M1160" s="15"/>
      <c r="N1160" s="15"/>
      <c r="O1160" s="16"/>
      <c r="P1160" s="17"/>
    </row>
    <row r="1161" spans="2:16" x14ac:dyDescent="0.4">
      <c r="B1161" s="15"/>
      <c r="C1161" s="15"/>
      <c r="D1161" s="15"/>
      <c r="E1161" s="15"/>
      <c r="F1161" s="16"/>
      <c r="G1161" s="15"/>
      <c r="H1161" s="15"/>
      <c r="I1161" s="15"/>
      <c r="J1161" s="15"/>
      <c r="K1161" s="15"/>
      <c r="L1161" s="15"/>
      <c r="M1161" s="15"/>
      <c r="N1161" s="15"/>
      <c r="O1161" s="16"/>
      <c r="P1161" s="17"/>
    </row>
    <row r="1162" spans="2:16" x14ac:dyDescent="0.4">
      <c r="B1162" s="15"/>
      <c r="C1162" s="15"/>
      <c r="D1162" s="15"/>
      <c r="E1162" s="15"/>
      <c r="F1162" s="16"/>
      <c r="G1162" s="15"/>
      <c r="H1162" s="15"/>
      <c r="I1162" s="15"/>
      <c r="J1162" s="15"/>
      <c r="K1162" s="15"/>
      <c r="L1162" s="15"/>
      <c r="M1162" s="15"/>
      <c r="N1162" s="15"/>
      <c r="O1162" s="16"/>
      <c r="P1162" s="17"/>
    </row>
    <row r="1163" spans="2:16" x14ac:dyDescent="0.4">
      <c r="B1163" s="15"/>
      <c r="C1163" s="15"/>
      <c r="D1163" s="15"/>
      <c r="E1163" s="15"/>
      <c r="F1163" s="16"/>
      <c r="G1163" s="15"/>
      <c r="H1163" s="15"/>
      <c r="I1163" s="15"/>
      <c r="J1163" s="15"/>
      <c r="K1163" s="15"/>
      <c r="L1163" s="15"/>
      <c r="M1163" s="15"/>
      <c r="N1163" s="15"/>
      <c r="O1163" s="16"/>
      <c r="P1163" s="17"/>
    </row>
    <row r="1164" spans="2:16" x14ac:dyDescent="0.4">
      <c r="B1164" s="15"/>
      <c r="C1164" s="15"/>
      <c r="D1164" s="15"/>
      <c r="E1164" s="15"/>
      <c r="F1164" s="16"/>
      <c r="G1164" s="15"/>
      <c r="H1164" s="15"/>
      <c r="I1164" s="15"/>
      <c r="J1164" s="15"/>
      <c r="K1164" s="15"/>
      <c r="L1164" s="15"/>
      <c r="M1164" s="15"/>
      <c r="N1164" s="15"/>
      <c r="O1164" s="16"/>
      <c r="P1164" s="17"/>
    </row>
    <row r="1165" spans="2:16" x14ac:dyDescent="0.4">
      <c r="B1165" s="15"/>
      <c r="C1165" s="15"/>
      <c r="D1165" s="15"/>
      <c r="E1165" s="15"/>
      <c r="F1165" s="16"/>
      <c r="G1165" s="15"/>
      <c r="H1165" s="15"/>
      <c r="I1165" s="15"/>
      <c r="J1165" s="15"/>
      <c r="K1165" s="15"/>
      <c r="L1165" s="15"/>
      <c r="M1165" s="15"/>
      <c r="N1165" s="15"/>
      <c r="O1165" s="16"/>
      <c r="P1165" s="17"/>
    </row>
    <row r="1166" spans="2:16" x14ac:dyDescent="0.4">
      <c r="B1166" s="15"/>
      <c r="C1166" s="15"/>
      <c r="D1166" s="15"/>
      <c r="E1166" s="15"/>
      <c r="F1166" s="16"/>
      <c r="G1166" s="15"/>
      <c r="H1166" s="15"/>
      <c r="I1166" s="15"/>
      <c r="J1166" s="15"/>
      <c r="K1166" s="15"/>
      <c r="L1166" s="15"/>
      <c r="M1166" s="15"/>
      <c r="N1166" s="15"/>
      <c r="O1166" s="16"/>
      <c r="P1166" s="17"/>
    </row>
    <row r="1167" spans="2:16" x14ac:dyDescent="0.4">
      <c r="B1167" s="15"/>
      <c r="C1167" s="15"/>
      <c r="D1167" s="15"/>
      <c r="E1167" s="15"/>
      <c r="F1167" s="16"/>
      <c r="G1167" s="15"/>
      <c r="H1167" s="15"/>
      <c r="I1167" s="15"/>
      <c r="J1167" s="15"/>
      <c r="K1167" s="15"/>
      <c r="L1167" s="15"/>
      <c r="M1167" s="15"/>
      <c r="N1167" s="15"/>
      <c r="O1167" s="16"/>
      <c r="P1167" s="17"/>
    </row>
    <row r="1168" spans="2:16" x14ac:dyDescent="0.4">
      <c r="B1168" s="15"/>
      <c r="C1168" s="15"/>
      <c r="D1168" s="15"/>
      <c r="E1168" s="15"/>
      <c r="F1168" s="16"/>
      <c r="G1168" s="15"/>
      <c r="H1168" s="15"/>
      <c r="I1168" s="15"/>
      <c r="J1168" s="15"/>
      <c r="K1168" s="15"/>
      <c r="L1168" s="15"/>
      <c r="M1168" s="15"/>
      <c r="N1168" s="15"/>
      <c r="O1168" s="16"/>
      <c r="P1168" s="17"/>
    </row>
    <row r="1169" spans="2:16" x14ac:dyDescent="0.4">
      <c r="B1169" s="15"/>
      <c r="C1169" s="15"/>
      <c r="D1169" s="15"/>
      <c r="E1169" s="15"/>
      <c r="F1169" s="16"/>
      <c r="G1169" s="15"/>
      <c r="H1169" s="15"/>
      <c r="I1169" s="15"/>
      <c r="J1169" s="15"/>
      <c r="K1169" s="15"/>
      <c r="L1169" s="15"/>
      <c r="M1169" s="15"/>
      <c r="N1169" s="15"/>
      <c r="O1169" s="16"/>
      <c r="P1169" s="17"/>
    </row>
    <row r="1170" spans="2:16" x14ac:dyDescent="0.4">
      <c r="B1170" s="15"/>
      <c r="C1170" s="15"/>
      <c r="D1170" s="15"/>
      <c r="E1170" s="15"/>
      <c r="F1170" s="16"/>
      <c r="G1170" s="15"/>
      <c r="H1170" s="15"/>
      <c r="I1170" s="15"/>
      <c r="J1170" s="15"/>
      <c r="K1170" s="15"/>
      <c r="L1170" s="15"/>
      <c r="M1170" s="15"/>
      <c r="N1170" s="15"/>
      <c r="O1170" s="16"/>
      <c r="P1170" s="17"/>
    </row>
    <row r="1171" spans="2:16" x14ac:dyDescent="0.4">
      <c r="B1171" s="15"/>
      <c r="C1171" s="15"/>
      <c r="D1171" s="15"/>
      <c r="E1171" s="15"/>
      <c r="F1171" s="16"/>
      <c r="G1171" s="15"/>
      <c r="H1171" s="15"/>
      <c r="I1171" s="15"/>
      <c r="J1171" s="15"/>
      <c r="K1171" s="15"/>
      <c r="L1171" s="15"/>
      <c r="M1171" s="15"/>
      <c r="N1171" s="15"/>
      <c r="O1171" s="16"/>
      <c r="P1171" s="17"/>
    </row>
    <row r="1172" spans="2:16" x14ac:dyDescent="0.4">
      <c r="B1172" s="15"/>
      <c r="C1172" s="15"/>
      <c r="D1172" s="15"/>
      <c r="E1172" s="15"/>
      <c r="F1172" s="16"/>
      <c r="G1172" s="15"/>
      <c r="H1172" s="15"/>
      <c r="I1172" s="15"/>
      <c r="J1172" s="15"/>
      <c r="K1172" s="15"/>
      <c r="L1172" s="15"/>
      <c r="M1172" s="15"/>
      <c r="N1172" s="15"/>
      <c r="O1172" s="16"/>
      <c r="P1172" s="17"/>
    </row>
    <row r="1173" spans="2:16" x14ac:dyDescent="0.4">
      <c r="B1173" s="15"/>
      <c r="C1173" s="15"/>
      <c r="D1173" s="15"/>
      <c r="E1173" s="15"/>
      <c r="F1173" s="16"/>
      <c r="G1173" s="15"/>
      <c r="H1173" s="15"/>
      <c r="I1173" s="15"/>
      <c r="J1173" s="15"/>
      <c r="K1173" s="15"/>
      <c r="L1173" s="15"/>
      <c r="M1173" s="15"/>
      <c r="N1173" s="15"/>
      <c r="O1173" s="16"/>
      <c r="P1173" s="17"/>
    </row>
    <row r="1174" spans="2:16" x14ac:dyDescent="0.4">
      <c r="B1174" s="15"/>
      <c r="C1174" s="15"/>
      <c r="D1174" s="15"/>
      <c r="E1174" s="15"/>
      <c r="F1174" s="16"/>
      <c r="G1174" s="15"/>
      <c r="H1174" s="15"/>
      <c r="I1174" s="15"/>
      <c r="J1174" s="15"/>
      <c r="K1174" s="15"/>
      <c r="L1174" s="15"/>
      <c r="M1174" s="15"/>
      <c r="N1174" s="15"/>
      <c r="O1174" s="16"/>
      <c r="P1174" s="17"/>
    </row>
    <row r="1175" spans="2:16" x14ac:dyDescent="0.4">
      <c r="B1175" s="15"/>
      <c r="C1175" s="15"/>
      <c r="D1175" s="15"/>
      <c r="E1175" s="15"/>
      <c r="F1175" s="16"/>
      <c r="G1175" s="15"/>
      <c r="H1175" s="15"/>
      <c r="I1175" s="15"/>
      <c r="J1175" s="15"/>
      <c r="K1175" s="15"/>
      <c r="L1175" s="15"/>
      <c r="M1175" s="15"/>
      <c r="N1175" s="15"/>
      <c r="O1175" s="16"/>
      <c r="P1175" s="17"/>
    </row>
    <row r="1176" spans="2:16" x14ac:dyDescent="0.4">
      <c r="B1176" s="15"/>
      <c r="C1176" s="15"/>
      <c r="D1176" s="15"/>
      <c r="E1176" s="15"/>
      <c r="F1176" s="16"/>
      <c r="G1176" s="15"/>
      <c r="H1176" s="15"/>
      <c r="I1176" s="15"/>
      <c r="J1176" s="15"/>
      <c r="K1176" s="15"/>
      <c r="L1176" s="15"/>
      <c r="M1176" s="15"/>
      <c r="N1176" s="15"/>
      <c r="O1176" s="16"/>
      <c r="P1176" s="17"/>
    </row>
    <row r="1177" spans="2:16" x14ac:dyDescent="0.4">
      <c r="B1177" s="15"/>
      <c r="C1177" s="15"/>
      <c r="D1177" s="15"/>
      <c r="E1177" s="15"/>
      <c r="F1177" s="16"/>
      <c r="G1177" s="15"/>
      <c r="H1177" s="15"/>
      <c r="I1177" s="15"/>
      <c r="J1177" s="15"/>
      <c r="K1177" s="15"/>
      <c r="L1177" s="15"/>
      <c r="M1177" s="15"/>
      <c r="N1177" s="15"/>
      <c r="O1177" s="16"/>
      <c r="P1177" s="17"/>
    </row>
    <row r="1178" spans="2:16" x14ac:dyDescent="0.4">
      <c r="B1178" s="15"/>
      <c r="C1178" s="15"/>
      <c r="D1178" s="15"/>
      <c r="E1178" s="15"/>
      <c r="F1178" s="16"/>
      <c r="G1178" s="15"/>
      <c r="H1178" s="15"/>
      <c r="I1178" s="15"/>
      <c r="J1178" s="15"/>
      <c r="K1178" s="15"/>
      <c r="L1178" s="15"/>
      <c r="M1178" s="15"/>
      <c r="N1178" s="15"/>
      <c r="O1178" s="16"/>
      <c r="P1178" s="17"/>
    </row>
    <row r="1179" spans="2:16" x14ac:dyDescent="0.4">
      <c r="B1179" s="15"/>
      <c r="C1179" s="15"/>
      <c r="D1179" s="15"/>
      <c r="E1179" s="15"/>
      <c r="F1179" s="16"/>
      <c r="G1179" s="15"/>
      <c r="H1179" s="15"/>
      <c r="I1179" s="15"/>
      <c r="J1179" s="15"/>
      <c r="K1179" s="15"/>
      <c r="L1179" s="15"/>
      <c r="M1179" s="15"/>
      <c r="N1179" s="15"/>
      <c r="O1179" s="16"/>
      <c r="P1179" s="17"/>
    </row>
    <row r="1180" spans="2:16" x14ac:dyDescent="0.4">
      <c r="B1180" s="15"/>
      <c r="C1180" s="15"/>
      <c r="D1180" s="15"/>
      <c r="E1180" s="15"/>
      <c r="F1180" s="16"/>
      <c r="G1180" s="15"/>
      <c r="H1180" s="15"/>
      <c r="I1180" s="15"/>
      <c r="J1180" s="15"/>
      <c r="K1180" s="15"/>
      <c r="L1180" s="15"/>
      <c r="M1180" s="15"/>
      <c r="N1180" s="15"/>
      <c r="O1180" s="16"/>
      <c r="P1180" s="17"/>
    </row>
    <row r="1181" spans="2:16" x14ac:dyDescent="0.4">
      <c r="B1181" s="15"/>
      <c r="C1181" s="15"/>
      <c r="D1181" s="15"/>
      <c r="E1181" s="15"/>
      <c r="F1181" s="16"/>
      <c r="G1181" s="15"/>
      <c r="H1181" s="15"/>
      <c r="I1181" s="15"/>
      <c r="J1181" s="15"/>
      <c r="K1181" s="15"/>
      <c r="L1181" s="15"/>
      <c r="M1181" s="15"/>
      <c r="N1181" s="15"/>
      <c r="O1181" s="16"/>
      <c r="P1181" s="17"/>
    </row>
    <row r="1182" spans="2:16" x14ac:dyDescent="0.4">
      <c r="B1182" s="15"/>
      <c r="C1182" s="15"/>
      <c r="D1182" s="15"/>
      <c r="E1182" s="15"/>
      <c r="F1182" s="16"/>
      <c r="G1182" s="15"/>
      <c r="H1182" s="15"/>
      <c r="I1182" s="15"/>
      <c r="J1182" s="15"/>
      <c r="K1182" s="15"/>
      <c r="L1182" s="15"/>
      <c r="M1182" s="15"/>
      <c r="N1182" s="15"/>
      <c r="O1182" s="16"/>
      <c r="P1182" s="17"/>
    </row>
    <row r="1183" spans="2:16" x14ac:dyDescent="0.4">
      <c r="B1183" s="15"/>
      <c r="C1183" s="15"/>
      <c r="D1183" s="15"/>
      <c r="E1183" s="15"/>
      <c r="F1183" s="16"/>
      <c r="G1183" s="15"/>
      <c r="H1183" s="15"/>
      <c r="I1183" s="15"/>
      <c r="J1183" s="15"/>
      <c r="K1183" s="15"/>
      <c r="L1183" s="15"/>
      <c r="M1183" s="15"/>
      <c r="N1183" s="15"/>
      <c r="O1183" s="16"/>
      <c r="P1183" s="17"/>
    </row>
    <row r="1184" spans="2:16" x14ac:dyDescent="0.4">
      <c r="B1184" s="15"/>
      <c r="C1184" s="15"/>
      <c r="D1184" s="15"/>
      <c r="E1184" s="15"/>
      <c r="F1184" s="16"/>
      <c r="G1184" s="15"/>
      <c r="H1184" s="15"/>
      <c r="I1184" s="15"/>
      <c r="J1184" s="15"/>
      <c r="K1184" s="15"/>
      <c r="L1184" s="15"/>
      <c r="M1184" s="15"/>
      <c r="N1184" s="15"/>
      <c r="O1184" s="16"/>
      <c r="P1184" s="17"/>
    </row>
    <row r="1185" spans="2:16" x14ac:dyDescent="0.4">
      <c r="B1185" s="15"/>
      <c r="C1185" s="15"/>
      <c r="D1185" s="15"/>
      <c r="E1185" s="15"/>
      <c r="F1185" s="16"/>
      <c r="G1185" s="15"/>
      <c r="H1185" s="15"/>
      <c r="I1185" s="15"/>
      <c r="J1185" s="15"/>
      <c r="K1185" s="15"/>
      <c r="L1185" s="15"/>
      <c r="M1185" s="15"/>
      <c r="N1185" s="15"/>
      <c r="O1185" s="16"/>
      <c r="P1185" s="17"/>
    </row>
    <row r="1186" spans="2:16" x14ac:dyDescent="0.4">
      <c r="B1186" s="15"/>
      <c r="C1186" s="15"/>
      <c r="D1186" s="15"/>
      <c r="E1186" s="15"/>
      <c r="F1186" s="16"/>
      <c r="G1186" s="15"/>
      <c r="H1186" s="15"/>
      <c r="I1186" s="15"/>
      <c r="J1186" s="15"/>
      <c r="K1186" s="15"/>
      <c r="L1186" s="15"/>
      <c r="M1186" s="15"/>
      <c r="N1186" s="15"/>
      <c r="O1186" s="16"/>
      <c r="P1186" s="17"/>
    </row>
    <row r="1187" spans="2:16" x14ac:dyDescent="0.4">
      <c r="B1187" s="15"/>
      <c r="C1187" s="15"/>
      <c r="D1187" s="15"/>
      <c r="E1187" s="15"/>
      <c r="F1187" s="16"/>
      <c r="G1187" s="15"/>
      <c r="H1187" s="15"/>
      <c r="I1187" s="15"/>
      <c r="J1187" s="15"/>
      <c r="K1187" s="15"/>
      <c r="L1187" s="15"/>
      <c r="M1187" s="15"/>
      <c r="N1187" s="15"/>
      <c r="O1187" s="16"/>
      <c r="P1187" s="17"/>
    </row>
    <row r="1188" spans="2:16" x14ac:dyDescent="0.4">
      <c r="B1188" s="15"/>
      <c r="C1188" s="15"/>
      <c r="D1188" s="15"/>
      <c r="E1188" s="15"/>
      <c r="F1188" s="16"/>
      <c r="G1188" s="15"/>
      <c r="H1188" s="15"/>
      <c r="I1188" s="15"/>
      <c r="J1188" s="15"/>
      <c r="K1188" s="15"/>
      <c r="L1188" s="15"/>
      <c r="M1188" s="15"/>
      <c r="N1188" s="15"/>
      <c r="O1188" s="16"/>
      <c r="P1188" s="17"/>
    </row>
    <row r="1189" spans="2:16" x14ac:dyDescent="0.4">
      <c r="B1189" s="15"/>
      <c r="C1189" s="15"/>
      <c r="D1189" s="15"/>
      <c r="E1189" s="15"/>
      <c r="F1189" s="16"/>
      <c r="G1189" s="15"/>
      <c r="H1189" s="15"/>
      <c r="I1189" s="15"/>
      <c r="J1189" s="15"/>
      <c r="K1189" s="15"/>
      <c r="L1189" s="15"/>
      <c r="M1189" s="15"/>
      <c r="N1189" s="15"/>
      <c r="O1189" s="16"/>
      <c r="P1189" s="17"/>
    </row>
    <row r="1190" spans="2:16" x14ac:dyDescent="0.4">
      <c r="B1190" s="15"/>
      <c r="C1190" s="15"/>
      <c r="D1190" s="15"/>
      <c r="E1190" s="15"/>
      <c r="F1190" s="16"/>
      <c r="G1190" s="15"/>
      <c r="H1190" s="15"/>
      <c r="I1190" s="15"/>
      <c r="J1190" s="15"/>
      <c r="K1190" s="15"/>
      <c r="L1190" s="15"/>
      <c r="M1190" s="15"/>
      <c r="N1190" s="15"/>
      <c r="O1190" s="16"/>
      <c r="P1190" s="17"/>
    </row>
    <row r="1191" spans="2:16" x14ac:dyDescent="0.4">
      <c r="B1191" s="15"/>
      <c r="C1191" s="15"/>
      <c r="D1191" s="15"/>
      <c r="E1191" s="15"/>
      <c r="F1191" s="16"/>
      <c r="G1191" s="15"/>
      <c r="H1191" s="15"/>
      <c r="I1191" s="15"/>
      <c r="J1191" s="15"/>
      <c r="K1191" s="15"/>
      <c r="L1191" s="15"/>
      <c r="M1191" s="15"/>
      <c r="N1191" s="15"/>
      <c r="O1191" s="16"/>
      <c r="P1191" s="17"/>
    </row>
    <row r="1192" spans="2:16" x14ac:dyDescent="0.4">
      <c r="B1192" s="15"/>
      <c r="C1192" s="15"/>
      <c r="D1192" s="15"/>
      <c r="E1192" s="15"/>
      <c r="F1192" s="16"/>
      <c r="G1192" s="15"/>
      <c r="H1192" s="15"/>
      <c r="I1192" s="15"/>
      <c r="J1192" s="15"/>
      <c r="K1192" s="15"/>
      <c r="L1192" s="15"/>
      <c r="M1192" s="15"/>
      <c r="N1192" s="15"/>
      <c r="O1192" s="16"/>
      <c r="P1192" s="17"/>
    </row>
    <row r="1193" spans="2:16" x14ac:dyDescent="0.4">
      <c r="B1193" s="15"/>
      <c r="C1193" s="15"/>
      <c r="D1193" s="15"/>
      <c r="E1193" s="15"/>
      <c r="F1193" s="16"/>
      <c r="G1193" s="15"/>
      <c r="H1193" s="15"/>
      <c r="I1193" s="15"/>
      <c r="J1193" s="15"/>
      <c r="K1193" s="15"/>
      <c r="L1193" s="15"/>
      <c r="M1193" s="15"/>
      <c r="N1193" s="15"/>
      <c r="O1193" s="16"/>
      <c r="P1193" s="17"/>
    </row>
    <row r="1194" spans="2:16" x14ac:dyDescent="0.4">
      <c r="B1194" s="15"/>
      <c r="C1194" s="15"/>
      <c r="D1194" s="15"/>
      <c r="E1194" s="15"/>
      <c r="F1194" s="16"/>
      <c r="G1194" s="15"/>
      <c r="H1194" s="15"/>
      <c r="I1194" s="15"/>
      <c r="J1194" s="15"/>
      <c r="K1194" s="15"/>
      <c r="L1194" s="15"/>
      <c r="M1194" s="15"/>
      <c r="N1194" s="15"/>
      <c r="O1194" s="16"/>
      <c r="P1194" s="17"/>
    </row>
    <row r="1195" spans="2:16" x14ac:dyDescent="0.4">
      <c r="B1195" s="15"/>
      <c r="C1195" s="15"/>
      <c r="D1195" s="15"/>
      <c r="E1195" s="15"/>
      <c r="F1195" s="16"/>
      <c r="G1195" s="15"/>
      <c r="H1195" s="15"/>
      <c r="I1195" s="15"/>
      <c r="J1195" s="15"/>
      <c r="K1195" s="15"/>
      <c r="L1195" s="15"/>
      <c r="M1195" s="15"/>
      <c r="N1195" s="15"/>
      <c r="O1195" s="16"/>
      <c r="P1195" s="17"/>
    </row>
    <row r="1196" spans="2:16" x14ac:dyDescent="0.4">
      <c r="B1196" s="15"/>
      <c r="C1196" s="15"/>
      <c r="D1196" s="15"/>
      <c r="E1196" s="15"/>
      <c r="F1196" s="16"/>
      <c r="G1196" s="15"/>
      <c r="H1196" s="15"/>
      <c r="I1196" s="15"/>
      <c r="J1196" s="15"/>
      <c r="K1196" s="15"/>
      <c r="L1196" s="15"/>
      <c r="M1196" s="15"/>
      <c r="N1196" s="15"/>
      <c r="O1196" s="16"/>
      <c r="P1196" s="17"/>
    </row>
    <row r="1197" spans="2:16" x14ac:dyDescent="0.4">
      <c r="B1197" s="15"/>
      <c r="C1197" s="15"/>
      <c r="D1197" s="15"/>
      <c r="E1197" s="15"/>
      <c r="F1197" s="16"/>
      <c r="G1197" s="15"/>
      <c r="H1197" s="15"/>
      <c r="I1197" s="15"/>
      <c r="J1197" s="15"/>
      <c r="K1197" s="15"/>
      <c r="L1197" s="15"/>
      <c r="M1197" s="15"/>
      <c r="N1197" s="15"/>
      <c r="O1197" s="16"/>
      <c r="P1197" s="17"/>
    </row>
    <row r="1198" spans="2:16" x14ac:dyDescent="0.4">
      <c r="B1198" s="15"/>
      <c r="C1198" s="15"/>
      <c r="D1198" s="15"/>
      <c r="E1198" s="15"/>
      <c r="F1198" s="16"/>
      <c r="G1198" s="15"/>
      <c r="H1198" s="15"/>
      <c r="I1198" s="15"/>
      <c r="J1198" s="15"/>
      <c r="K1198" s="15"/>
      <c r="L1198" s="15"/>
      <c r="M1198" s="15"/>
      <c r="N1198" s="15"/>
      <c r="O1198" s="16"/>
      <c r="P1198" s="17"/>
    </row>
    <row r="1199" spans="2:16" x14ac:dyDescent="0.4">
      <c r="B1199" s="15"/>
      <c r="C1199" s="15"/>
      <c r="D1199" s="15"/>
      <c r="E1199" s="15"/>
      <c r="F1199" s="16"/>
      <c r="G1199" s="15"/>
      <c r="H1199" s="15"/>
      <c r="I1199" s="15"/>
      <c r="J1199" s="15"/>
      <c r="K1199" s="15"/>
      <c r="L1199" s="15"/>
      <c r="M1199" s="15"/>
      <c r="N1199" s="15"/>
      <c r="O1199" s="16"/>
      <c r="P1199" s="17"/>
    </row>
    <row r="1200" spans="2:16" x14ac:dyDescent="0.4">
      <c r="B1200" s="15"/>
      <c r="C1200" s="15"/>
      <c r="D1200" s="15"/>
      <c r="E1200" s="15"/>
      <c r="F1200" s="16"/>
      <c r="G1200" s="15"/>
      <c r="H1200" s="15"/>
      <c r="I1200" s="15"/>
      <c r="J1200" s="15"/>
      <c r="K1200" s="15"/>
      <c r="L1200" s="15"/>
      <c r="M1200" s="15"/>
      <c r="N1200" s="15"/>
      <c r="O1200" s="16"/>
      <c r="P1200" s="17"/>
    </row>
    <row r="1201" spans="2:16" x14ac:dyDescent="0.4">
      <c r="B1201" s="15"/>
      <c r="C1201" s="15"/>
      <c r="D1201" s="15"/>
      <c r="E1201" s="15"/>
      <c r="F1201" s="16"/>
      <c r="G1201" s="15"/>
      <c r="H1201" s="15"/>
      <c r="I1201" s="15"/>
      <c r="J1201" s="15"/>
      <c r="K1201" s="15"/>
      <c r="L1201" s="15"/>
      <c r="M1201" s="15"/>
      <c r="N1201" s="15"/>
      <c r="O1201" s="16"/>
      <c r="P1201" s="17"/>
    </row>
    <row r="1202" spans="2:16" x14ac:dyDescent="0.4">
      <c r="B1202" s="15"/>
      <c r="C1202" s="15"/>
      <c r="D1202" s="15"/>
      <c r="E1202" s="15"/>
      <c r="F1202" s="16"/>
      <c r="G1202" s="15"/>
      <c r="H1202" s="15"/>
      <c r="I1202" s="15"/>
      <c r="J1202" s="15"/>
      <c r="K1202" s="15"/>
      <c r="L1202" s="15"/>
      <c r="M1202" s="15"/>
      <c r="N1202" s="15"/>
      <c r="O1202" s="16"/>
      <c r="P1202" s="17"/>
    </row>
    <row r="1203" spans="2:16" x14ac:dyDescent="0.4">
      <c r="B1203" s="15"/>
      <c r="C1203" s="15"/>
      <c r="D1203" s="15"/>
      <c r="E1203" s="15"/>
      <c r="F1203" s="16"/>
      <c r="G1203" s="15"/>
      <c r="H1203" s="15"/>
      <c r="I1203" s="15"/>
      <c r="J1203" s="15"/>
      <c r="K1203" s="15"/>
      <c r="L1203" s="15"/>
      <c r="M1203" s="15"/>
      <c r="N1203" s="15"/>
      <c r="O1203" s="16"/>
      <c r="P1203" s="17"/>
    </row>
    <row r="1204" spans="2:16" x14ac:dyDescent="0.4">
      <c r="B1204" s="15"/>
      <c r="C1204" s="15"/>
      <c r="D1204" s="15"/>
      <c r="E1204" s="15"/>
      <c r="F1204" s="16"/>
      <c r="G1204" s="15"/>
      <c r="H1204" s="15"/>
      <c r="I1204" s="15"/>
      <c r="J1204" s="15"/>
      <c r="K1204" s="15"/>
      <c r="L1204" s="15"/>
      <c r="M1204" s="15"/>
      <c r="N1204" s="15"/>
      <c r="O1204" s="16"/>
      <c r="P1204" s="17"/>
    </row>
    <row r="1205" spans="2:16" x14ac:dyDescent="0.4">
      <c r="B1205" s="15"/>
      <c r="C1205" s="15"/>
      <c r="D1205" s="15"/>
      <c r="E1205" s="15"/>
      <c r="F1205" s="16"/>
      <c r="G1205" s="15"/>
      <c r="H1205" s="15"/>
      <c r="I1205" s="15"/>
      <c r="J1205" s="15"/>
      <c r="K1205" s="15"/>
      <c r="L1205" s="15"/>
      <c r="M1205" s="15"/>
      <c r="N1205" s="15"/>
      <c r="O1205" s="16"/>
      <c r="P1205" s="17"/>
    </row>
    <row r="1206" spans="2:16" x14ac:dyDescent="0.4">
      <c r="B1206" s="15"/>
      <c r="C1206" s="15"/>
      <c r="D1206" s="15"/>
      <c r="E1206" s="15"/>
      <c r="F1206" s="16"/>
      <c r="G1206" s="15"/>
      <c r="H1206" s="15"/>
      <c r="I1206" s="15"/>
      <c r="J1206" s="15"/>
      <c r="K1206" s="15"/>
      <c r="L1206" s="15"/>
      <c r="M1206" s="15"/>
      <c r="N1206" s="15"/>
      <c r="O1206" s="16"/>
      <c r="P1206" s="17"/>
    </row>
    <row r="1207" spans="2:16" x14ac:dyDescent="0.4">
      <c r="B1207" s="15"/>
      <c r="C1207" s="15"/>
      <c r="D1207" s="15"/>
      <c r="E1207" s="15"/>
      <c r="F1207" s="16"/>
      <c r="G1207" s="15"/>
      <c r="H1207" s="15"/>
      <c r="I1207" s="15"/>
      <c r="J1207" s="15"/>
      <c r="K1207" s="15"/>
      <c r="L1207" s="15"/>
      <c r="M1207" s="15"/>
      <c r="N1207" s="15"/>
      <c r="O1207" s="16"/>
      <c r="P1207" s="17"/>
    </row>
    <row r="1208" spans="2:16" x14ac:dyDescent="0.4">
      <c r="B1208" s="15"/>
      <c r="C1208" s="15"/>
      <c r="D1208" s="15"/>
      <c r="E1208" s="15"/>
      <c r="F1208" s="16"/>
      <c r="G1208" s="15"/>
      <c r="H1208" s="15"/>
      <c r="I1208" s="15"/>
      <c r="J1208" s="15"/>
      <c r="K1208" s="15"/>
      <c r="L1208" s="15"/>
      <c r="M1208" s="15"/>
      <c r="N1208" s="15"/>
      <c r="O1208" s="16"/>
      <c r="P1208" s="17"/>
    </row>
    <row r="1209" spans="2:16" x14ac:dyDescent="0.4">
      <c r="B1209" s="15"/>
      <c r="C1209" s="15"/>
      <c r="D1209" s="15"/>
      <c r="E1209" s="15"/>
      <c r="F1209" s="16"/>
      <c r="G1209" s="15"/>
      <c r="H1209" s="15"/>
      <c r="I1209" s="15"/>
      <c r="J1209" s="15"/>
      <c r="K1209" s="15"/>
      <c r="L1209" s="15"/>
      <c r="M1209" s="15"/>
      <c r="N1209" s="15"/>
      <c r="O1209" s="16"/>
      <c r="P1209" s="17"/>
    </row>
    <row r="1210" spans="2:16" x14ac:dyDescent="0.4">
      <c r="B1210" s="15"/>
      <c r="C1210" s="15"/>
      <c r="D1210" s="15"/>
      <c r="E1210" s="15"/>
      <c r="F1210" s="16"/>
      <c r="G1210" s="15"/>
      <c r="H1210" s="15"/>
      <c r="I1210" s="15"/>
      <c r="J1210" s="15"/>
      <c r="K1210" s="15"/>
      <c r="L1210" s="15"/>
      <c r="M1210" s="15"/>
      <c r="N1210" s="15"/>
      <c r="O1210" s="16"/>
      <c r="P1210" s="17"/>
    </row>
    <row r="1211" spans="2:16" x14ac:dyDescent="0.4">
      <c r="B1211" s="15"/>
      <c r="C1211" s="15"/>
      <c r="D1211" s="15"/>
      <c r="E1211" s="15"/>
      <c r="F1211" s="16"/>
      <c r="G1211" s="15"/>
      <c r="H1211" s="15"/>
      <c r="I1211" s="15"/>
      <c r="J1211" s="15"/>
      <c r="K1211" s="15"/>
      <c r="L1211" s="15"/>
      <c r="M1211" s="15"/>
      <c r="N1211" s="15"/>
      <c r="O1211" s="16"/>
      <c r="P1211" s="17"/>
    </row>
    <row r="1212" spans="2:16" x14ac:dyDescent="0.4">
      <c r="B1212" s="15"/>
      <c r="C1212" s="15"/>
      <c r="D1212" s="15"/>
      <c r="E1212" s="15"/>
      <c r="F1212" s="16"/>
      <c r="G1212" s="15"/>
      <c r="H1212" s="15"/>
      <c r="I1212" s="15"/>
      <c r="J1212" s="15"/>
      <c r="K1212" s="15"/>
      <c r="L1212" s="15"/>
      <c r="M1212" s="15"/>
      <c r="N1212" s="15"/>
      <c r="O1212" s="16"/>
      <c r="P1212" s="17"/>
    </row>
    <row r="1213" spans="2:16" x14ac:dyDescent="0.4">
      <c r="B1213" s="15"/>
      <c r="C1213" s="15"/>
      <c r="D1213" s="15"/>
      <c r="E1213" s="15"/>
      <c r="F1213" s="16"/>
      <c r="G1213" s="15"/>
      <c r="H1213" s="15"/>
      <c r="I1213" s="15"/>
      <c r="J1213" s="15"/>
      <c r="K1213" s="15"/>
      <c r="L1213" s="15"/>
      <c r="M1213" s="15"/>
      <c r="N1213" s="15"/>
      <c r="O1213" s="16"/>
      <c r="P1213" s="17"/>
    </row>
    <row r="1214" spans="2:16" x14ac:dyDescent="0.4">
      <c r="B1214" s="15"/>
      <c r="C1214" s="15"/>
      <c r="D1214" s="15"/>
      <c r="E1214" s="15"/>
      <c r="F1214" s="16"/>
      <c r="G1214" s="15"/>
      <c r="H1214" s="15"/>
      <c r="I1214" s="15"/>
      <c r="J1214" s="15"/>
      <c r="K1214" s="15"/>
      <c r="L1214" s="15"/>
      <c r="M1214" s="15"/>
      <c r="N1214" s="15"/>
      <c r="O1214" s="16"/>
      <c r="P1214" s="17"/>
    </row>
    <row r="1215" spans="2:16" x14ac:dyDescent="0.4">
      <c r="B1215" s="15"/>
      <c r="C1215" s="15"/>
      <c r="D1215" s="15"/>
      <c r="E1215" s="15"/>
      <c r="F1215" s="16"/>
      <c r="G1215" s="15"/>
      <c r="H1215" s="15"/>
      <c r="I1215" s="15"/>
      <c r="J1215" s="15"/>
      <c r="K1215" s="15"/>
      <c r="L1215" s="15"/>
      <c r="M1215" s="15"/>
      <c r="N1215" s="15"/>
      <c r="O1215" s="16"/>
      <c r="P1215" s="17"/>
    </row>
    <row r="1216" spans="2:16" x14ac:dyDescent="0.4">
      <c r="B1216" s="15"/>
      <c r="C1216" s="15"/>
      <c r="D1216" s="15"/>
      <c r="E1216" s="15"/>
      <c r="F1216" s="16"/>
      <c r="G1216" s="15"/>
      <c r="H1216" s="15"/>
      <c r="I1216" s="15"/>
      <c r="J1216" s="15"/>
      <c r="K1216" s="15"/>
      <c r="L1216" s="15"/>
      <c r="M1216" s="15"/>
      <c r="N1216" s="15"/>
      <c r="O1216" s="16"/>
      <c r="P1216" s="17"/>
    </row>
    <row r="1217" spans="2:16" x14ac:dyDescent="0.4">
      <c r="B1217" s="15"/>
      <c r="C1217" s="15"/>
      <c r="D1217" s="15"/>
      <c r="E1217" s="15"/>
      <c r="F1217" s="16"/>
      <c r="G1217" s="15"/>
      <c r="H1217" s="15"/>
      <c r="I1217" s="15"/>
      <c r="J1217" s="15"/>
      <c r="K1217" s="15"/>
      <c r="L1217" s="15"/>
      <c r="M1217" s="15"/>
      <c r="N1217" s="15"/>
      <c r="O1217" s="16"/>
      <c r="P1217" s="17"/>
    </row>
    <row r="1218" spans="2:16" x14ac:dyDescent="0.4">
      <c r="B1218" s="15"/>
      <c r="C1218" s="15"/>
      <c r="D1218" s="15"/>
      <c r="E1218" s="15"/>
      <c r="F1218" s="16"/>
      <c r="G1218" s="15"/>
      <c r="H1218" s="15"/>
      <c r="I1218" s="15"/>
      <c r="J1218" s="15"/>
      <c r="K1218" s="15"/>
      <c r="L1218" s="15"/>
      <c r="M1218" s="15"/>
      <c r="N1218" s="15"/>
      <c r="O1218" s="16"/>
      <c r="P1218" s="17"/>
    </row>
    <row r="1219" spans="2:16" x14ac:dyDescent="0.4">
      <c r="B1219" s="15"/>
      <c r="C1219" s="15"/>
      <c r="D1219" s="15"/>
      <c r="E1219" s="15"/>
      <c r="F1219" s="16"/>
      <c r="G1219" s="15"/>
      <c r="H1219" s="15"/>
      <c r="I1219" s="15"/>
      <c r="J1219" s="15"/>
      <c r="K1219" s="15"/>
      <c r="L1219" s="15"/>
      <c r="M1219" s="15"/>
      <c r="N1219" s="15"/>
      <c r="O1219" s="16"/>
      <c r="P1219" s="17"/>
    </row>
    <row r="1220" spans="2:16" x14ac:dyDescent="0.4">
      <c r="B1220" s="15"/>
      <c r="C1220" s="15"/>
      <c r="D1220" s="15"/>
      <c r="E1220" s="15"/>
      <c r="F1220" s="16"/>
      <c r="G1220" s="15"/>
      <c r="H1220" s="15"/>
      <c r="I1220" s="15"/>
      <c r="J1220" s="15"/>
      <c r="K1220" s="15"/>
      <c r="L1220" s="15"/>
      <c r="M1220" s="15"/>
      <c r="N1220" s="15"/>
      <c r="O1220" s="16"/>
      <c r="P1220" s="17"/>
    </row>
    <row r="1221" spans="2:16" x14ac:dyDescent="0.4">
      <c r="B1221" s="15"/>
      <c r="C1221" s="15"/>
      <c r="D1221" s="15"/>
      <c r="E1221" s="15"/>
      <c r="F1221" s="16"/>
      <c r="G1221" s="15"/>
      <c r="H1221" s="15"/>
      <c r="I1221" s="15"/>
      <c r="J1221" s="15"/>
      <c r="K1221" s="15"/>
      <c r="L1221" s="15"/>
      <c r="M1221" s="15"/>
      <c r="N1221" s="15"/>
      <c r="O1221" s="16"/>
      <c r="P1221" s="17"/>
    </row>
    <row r="1222" spans="2:16" x14ac:dyDescent="0.4">
      <c r="B1222" s="15"/>
      <c r="C1222" s="15"/>
      <c r="D1222" s="15"/>
      <c r="E1222" s="15"/>
      <c r="F1222" s="16"/>
      <c r="G1222" s="15"/>
      <c r="H1222" s="15"/>
      <c r="I1222" s="15"/>
      <c r="J1222" s="15"/>
      <c r="K1222" s="15"/>
      <c r="L1222" s="15"/>
      <c r="M1222" s="15"/>
      <c r="N1222" s="15"/>
      <c r="O1222" s="16"/>
      <c r="P1222" s="17"/>
    </row>
    <row r="1223" spans="2:16" x14ac:dyDescent="0.4">
      <c r="B1223" s="15"/>
      <c r="C1223" s="15"/>
      <c r="D1223" s="15"/>
      <c r="E1223" s="15"/>
      <c r="F1223" s="16"/>
      <c r="G1223" s="15"/>
      <c r="H1223" s="15"/>
      <c r="I1223" s="15"/>
      <c r="J1223" s="15"/>
      <c r="K1223" s="15"/>
      <c r="L1223" s="15"/>
      <c r="M1223" s="15"/>
      <c r="N1223" s="15"/>
      <c r="O1223" s="16"/>
      <c r="P1223" s="17"/>
    </row>
    <row r="1224" spans="2:16" x14ac:dyDescent="0.4">
      <c r="B1224" s="15"/>
      <c r="C1224" s="15"/>
      <c r="D1224" s="15"/>
      <c r="E1224" s="15"/>
      <c r="F1224" s="16"/>
      <c r="G1224" s="15"/>
      <c r="H1224" s="15"/>
      <c r="I1224" s="15"/>
      <c r="J1224" s="15"/>
      <c r="K1224" s="15"/>
      <c r="L1224" s="15"/>
      <c r="M1224" s="15"/>
      <c r="N1224" s="15"/>
      <c r="O1224" s="16"/>
      <c r="P1224" s="17"/>
    </row>
    <row r="1225" spans="2:16" x14ac:dyDescent="0.4">
      <c r="B1225" s="15"/>
      <c r="C1225" s="15"/>
      <c r="D1225" s="15"/>
      <c r="E1225" s="15"/>
      <c r="F1225" s="16"/>
      <c r="G1225" s="15"/>
      <c r="H1225" s="15"/>
      <c r="I1225" s="15"/>
      <c r="J1225" s="15"/>
      <c r="K1225" s="15"/>
      <c r="L1225" s="15"/>
      <c r="M1225" s="15"/>
      <c r="N1225" s="15"/>
      <c r="O1225" s="16"/>
      <c r="P1225" s="17"/>
    </row>
    <row r="1226" spans="2:16" x14ac:dyDescent="0.4">
      <c r="B1226" s="15"/>
      <c r="C1226" s="15"/>
      <c r="D1226" s="15"/>
      <c r="E1226" s="15"/>
      <c r="F1226" s="16"/>
      <c r="G1226" s="15"/>
      <c r="H1226" s="15"/>
      <c r="I1226" s="15"/>
      <c r="J1226" s="15"/>
      <c r="K1226" s="15"/>
      <c r="L1226" s="15"/>
      <c r="M1226" s="15"/>
      <c r="N1226" s="15"/>
      <c r="O1226" s="16"/>
      <c r="P1226" s="17"/>
    </row>
    <row r="1227" spans="2:16" x14ac:dyDescent="0.4">
      <c r="B1227" s="15"/>
      <c r="C1227" s="15"/>
      <c r="D1227" s="15"/>
      <c r="E1227" s="15"/>
      <c r="F1227" s="16"/>
      <c r="G1227" s="15"/>
      <c r="H1227" s="15"/>
      <c r="I1227" s="15"/>
      <c r="J1227" s="15"/>
      <c r="K1227" s="15"/>
      <c r="L1227" s="15"/>
      <c r="M1227" s="15"/>
      <c r="N1227" s="15"/>
      <c r="O1227" s="16"/>
      <c r="P1227" s="17"/>
    </row>
    <row r="1228" spans="2:16" x14ac:dyDescent="0.4">
      <c r="B1228" s="15"/>
      <c r="C1228" s="15"/>
      <c r="D1228" s="15"/>
      <c r="E1228" s="15"/>
      <c r="F1228" s="16"/>
      <c r="G1228" s="15"/>
      <c r="H1228" s="15"/>
      <c r="I1228" s="15"/>
      <c r="J1228" s="15"/>
      <c r="K1228" s="15"/>
      <c r="L1228" s="15"/>
      <c r="M1228" s="15"/>
      <c r="N1228" s="15"/>
      <c r="O1228" s="16"/>
      <c r="P1228" s="17"/>
    </row>
    <row r="1229" spans="2:16" x14ac:dyDescent="0.4">
      <c r="B1229" s="15"/>
      <c r="C1229" s="15"/>
      <c r="D1229" s="15"/>
      <c r="E1229" s="15"/>
      <c r="F1229" s="16"/>
      <c r="G1229" s="15"/>
      <c r="H1229" s="15"/>
      <c r="I1229" s="15"/>
      <c r="J1229" s="15"/>
      <c r="K1229" s="15"/>
      <c r="L1229" s="15"/>
      <c r="M1229" s="15"/>
      <c r="N1229" s="15"/>
      <c r="O1229" s="16"/>
      <c r="P1229" s="17"/>
    </row>
    <row r="1230" spans="2:16" x14ac:dyDescent="0.4">
      <c r="B1230" s="15"/>
      <c r="C1230" s="15"/>
      <c r="D1230" s="15"/>
      <c r="E1230" s="15"/>
      <c r="F1230" s="16"/>
      <c r="G1230" s="15"/>
      <c r="H1230" s="15"/>
      <c r="I1230" s="15"/>
      <c r="J1230" s="15"/>
      <c r="K1230" s="15"/>
      <c r="L1230" s="15"/>
      <c r="M1230" s="15"/>
      <c r="N1230" s="15"/>
      <c r="O1230" s="16"/>
      <c r="P1230" s="17"/>
    </row>
    <row r="1231" spans="2:16" x14ac:dyDescent="0.4">
      <c r="B1231" s="15"/>
      <c r="C1231" s="15"/>
      <c r="D1231" s="15"/>
      <c r="E1231" s="15"/>
      <c r="F1231" s="16"/>
      <c r="G1231" s="15"/>
      <c r="H1231" s="15"/>
      <c r="I1231" s="15"/>
      <c r="J1231" s="15"/>
      <c r="K1231" s="15"/>
      <c r="L1231" s="15"/>
      <c r="M1231" s="15"/>
      <c r="N1231" s="15"/>
      <c r="O1231" s="16"/>
      <c r="P1231" s="17"/>
    </row>
    <row r="1232" spans="2:16" x14ac:dyDescent="0.4">
      <c r="B1232" s="15"/>
      <c r="C1232" s="15"/>
      <c r="D1232" s="15"/>
      <c r="E1232" s="15"/>
      <c r="F1232" s="16"/>
      <c r="G1232" s="15"/>
      <c r="H1232" s="15"/>
      <c r="I1232" s="15"/>
      <c r="J1232" s="15"/>
      <c r="K1232" s="15"/>
      <c r="L1232" s="15"/>
      <c r="M1232" s="15"/>
      <c r="N1232" s="15"/>
      <c r="O1232" s="16"/>
      <c r="P1232" s="17"/>
    </row>
    <row r="1233" spans="2:16" x14ac:dyDescent="0.4">
      <c r="B1233" s="15"/>
      <c r="C1233" s="15"/>
      <c r="D1233" s="15"/>
      <c r="E1233" s="15"/>
      <c r="F1233" s="16"/>
      <c r="G1233" s="15"/>
      <c r="H1233" s="15"/>
      <c r="I1233" s="15"/>
      <c r="J1233" s="15"/>
      <c r="K1233" s="15"/>
      <c r="L1233" s="15"/>
      <c r="M1233" s="15"/>
      <c r="N1233" s="15"/>
      <c r="O1233" s="16"/>
      <c r="P1233" s="17"/>
    </row>
    <row r="1234" spans="2:16" x14ac:dyDescent="0.4">
      <c r="B1234" s="15"/>
      <c r="C1234" s="15"/>
      <c r="D1234" s="15"/>
      <c r="E1234" s="15"/>
      <c r="F1234" s="16"/>
      <c r="G1234" s="15"/>
      <c r="H1234" s="15"/>
      <c r="I1234" s="15"/>
      <c r="J1234" s="15"/>
      <c r="K1234" s="15"/>
      <c r="L1234" s="15"/>
      <c r="M1234" s="15"/>
      <c r="N1234" s="15"/>
      <c r="O1234" s="16"/>
      <c r="P1234" s="17"/>
    </row>
    <row r="1235" spans="2:16" x14ac:dyDescent="0.4">
      <c r="B1235" s="15"/>
      <c r="C1235" s="15"/>
      <c r="D1235" s="15"/>
      <c r="E1235" s="15"/>
      <c r="F1235" s="16"/>
      <c r="G1235" s="15"/>
      <c r="H1235" s="15"/>
      <c r="I1235" s="15"/>
      <c r="J1235" s="15"/>
      <c r="K1235" s="15"/>
      <c r="L1235" s="15"/>
      <c r="M1235" s="15"/>
      <c r="N1235" s="15"/>
      <c r="O1235" s="16"/>
      <c r="P1235" s="17"/>
    </row>
    <row r="1236" spans="2:16" x14ac:dyDescent="0.4">
      <c r="B1236" s="15"/>
      <c r="C1236" s="15"/>
      <c r="D1236" s="15"/>
      <c r="E1236" s="15"/>
      <c r="F1236" s="16"/>
      <c r="G1236" s="15"/>
      <c r="H1236" s="15"/>
      <c r="I1236" s="15"/>
      <c r="J1236" s="15"/>
      <c r="K1236" s="15"/>
      <c r="L1236" s="15"/>
      <c r="M1236" s="15"/>
      <c r="N1236" s="15"/>
      <c r="O1236" s="16"/>
      <c r="P1236" s="17"/>
    </row>
    <row r="1237" spans="2:16" x14ac:dyDescent="0.4">
      <c r="B1237" s="15"/>
      <c r="C1237" s="15"/>
      <c r="D1237" s="15"/>
      <c r="E1237" s="15"/>
      <c r="F1237" s="16"/>
      <c r="G1237" s="15"/>
      <c r="H1237" s="15"/>
      <c r="I1237" s="15"/>
      <c r="J1237" s="15"/>
      <c r="K1237" s="15"/>
      <c r="L1237" s="15"/>
      <c r="M1237" s="15"/>
      <c r="N1237" s="15"/>
      <c r="O1237" s="16"/>
      <c r="P1237" s="17"/>
    </row>
    <row r="1238" spans="2:16" x14ac:dyDescent="0.4">
      <c r="B1238" s="15"/>
      <c r="C1238" s="15"/>
      <c r="D1238" s="15"/>
      <c r="E1238" s="15"/>
      <c r="F1238" s="16"/>
      <c r="G1238" s="15"/>
      <c r="H1238" s="15"/>
      <c r="I1238" s="15"/>
      <c r="J1238" s="15"/>
      <c r="K1238" s="15"/>
      <c r="L1238" s="15"/>
      <c r="M1238" s="15"/>
      <c r="N1238" s="15"/>
      <c r="O1238" s="16"/>
      <c r="P1238" s="17"/>
    </row>
    <row r="1239" spans="2:16" x14ac:dyDescent="0.4">
      <c r="B1239" s="15"/>
      <c r="C1239" s="15"/>
      <c r="D1239" s="15"/>
      <c r="E1239" s="15"/>
      <c r="F1239" s="16"/>
      <c r="G1239" s="15"/>
      <c r="H1239" s="15"/>
      <c r="I1239" s="15"/>
      <c r="J1239" s="15"/>
      <c r="K1239" s="15"/>
      <c r="L1239" s="15"/>
      <c r="M1239" s="15"/>
      <c r="N1239" s="15"/>
      <c r="O1239" s="16"/>
      <c r="P1239" s="17"/>
    </row>
    <row r="1240" spans="2:16" x14ac:dyDescent="0.4">
      <c r="B1240" s="15"/>
      <c r="C1240" s="15"/>
      <c r="D1240" s="15"/>
      <c r="E1240" s="15"/>
      <c r="F1240" s="16"/>
      <c r="G1240" s="15"/>
      <c r="H1240" s="15"/>
      <c r="I1240" s="15"/>
      <c r="J1240" s="15"/>
      <c r="K1240" s="15"/>
      <c r="L1240" s="15"/>
      <c r="M1240" s="15"/>
      <c r="N1240" s="15"/>
      <c r="O1240" s="16"/>
      <c r="P1240" s="17"/>
    </row>
    <row r="1241" spans="2:16" x14ac:dyDescent="0.4">
      <c r="B1241" s="15"/>
      <c r="C1241" s="15"/>
      <c r="D1241" s="15"/>
      <c r="E1241" s="15"/>
      <c r="F1241" s="16"/>
      <c r="G1241" s="15"/>
      <c r="H1241" s="15"/>
      <c r="I1241" s="15"/>
      <c r="J1241" s="15"/>
      <c r="K1241" s="15"/>
      <c r="L1241" s="15"/>
      <c r="M1241" s="15"/>
      <c r="N1241" s="15"/>
      <c r="O1241" s="16"/>
      <c r="P1241" s="17"/>
    </row>
    <row r="1242" spans="2:16" x14ac:dyDescent="0.4">
      <c r="B1242" s="15"/>
      <c r="C1242" s="15"/>
      <c r="D1242" s="15"/>
      <c r="E1242" s="15"/>
      <c r="F1242" s="16"/>
      <c r="G1242" s="15"/>
      <c r="H1242" s="15"/>
      <c r="I1242" s="15"/>
      <c r="J1242" s="15"/>
      <c r="K1242" s="15"/>
      <c r="L1242" s="15"/>
      <c r="M1242" s="15"/>
      <c r="N1242" s="15"/>
      <c r="O1242" s="16"/>
      <c r="P1242" s="17"/>
    </row>
    <row r="1243" spans="2:16" x14ac:dyDescent="0.4">
      <c r="B1243" s="15"/>
      <c r="C1243" s="15"/>
      <c r="D1243" s="15"/>
      <c r="E1243" s="15"/>
      <c r="F1243" s="16"/>
      <c r="G1243" s="15"/>
      <c r="H1243" s="15"/>
      <c r="I1243" s="15"/>
      <c r="J1243" s="15"/>
      <c r="K1243" s="15"/>
      <c r="L1243" s="15"/>
      <c r="M1243" s="15"/>
      <c r="N1243" s="15"/>
      <c r="O1243" s="16"/>
      <c r="P1243" s="17"/>
    </row>
    <row r="1244" spans="2:16" x14ac:dyDescent="0.4">
      <c r="B1244" s="15"/>
      <c r="C1244" s="15"/>
      <c r="D1244" s="15"/>
      <c r="E1244" s="15"/>
      <c r="F1244" s="16"/>
      <c r="G1244" s="15"/>
      <c r="H1244" s="15"/>
      <c r="I1244" s="15"/>
      <c r="J1244" s="15"/>
      <c r="K1244" s="15"/>
      <c r="L1244" s="15"/>
      <c r="M1244" s="15"/>
      <c r="N1244" s="15"/>
      <c r="O1244" s="16"/>
      <c r="P1244" s="17"/>
    </row>
    <row r="1245" spans="2:16" x14ac:dyDescent="0.4">
      <c r="B1245" s="15"/>
      <c r="C1245" s="15"/>
      <c r="D1245" s="15"/>
      <c r="E1245" s="15"/>
      <c r="F1245" s="16"/>
      <c r="G1245" s="15"/>
      <c r="H1245" s="15"/>
      <c r="I1245" s="15"/>
      <c r="J1245" s="15"/>
      <c r="K1245" s="15"/>
      <c r="L1245" s="15"/>
      <c r="M1245" s="15"/>
      <c r="N1245" s="15"/>
      <c r="O1245" s="16"/>
      <c r="P1245" s="17"/>
    </row>
    <row r="1246" spans="2:16" x14ac:dyDescent="0.4">
      <c r="B1246" s="15"/>
      <c r="C1246" s="15"/>
      <c r="D1246" s="15"/>
      <c r="E1246" s="15"/>
      <c r="F1246" s="16"/>
      <c r="G1246" s="15"/>
      <c r="H1246" s="15"/>
      <c r="I1246" s="15"/>
      <c r="J1246" s="15"/>
      <c r="K1246" s="15"/>
      <c r="L1246" s="15"/>
      <c r="M1246" s="15"/>
      <c r="N1246" s="15"/>
      <c r="O1246" s="16"/>
      <c r="P1246" s="17"/>
    </row>
    <row r="1247" spans="2:16" x14ac:dyDescent="0.4">
      <c r="B1247" s="15"/>
      <c r="C1247" s="15"/>
      <c r="D1247" s="15"/>
      <c r="E1247" s="15"/>
      <c r="F1247" s="16"/>
      <c r="G1247" s="15"/>
      <c r="H1247" s="15"/>
      <c r="I1247" s="15"/>
      <c r="J1247" s="15"/>
      <c r="K1247" s="15"/>
      <c r="L1247" s="15"/>
      <c r="M1247" s="15"/>
      <c r="N1247" s="15"/>
      <c r="O1247" s="16"/>
      <c r="P1247" s="17"/>
    </row>
    <row r="1248" spans="2:16" x14ac:dyDescent="0.4">
      <c r="B1248" s="15"/>
      <c r="C1248" s="15"/>
      <c r="D1248" s="15"/>
      <c r="E1248" s="15"/>
      <c r="F1248" s="16"/>
      <c r="G1248" s="15"/>
      <c r="H1248" s="15"/>
      <c r="I1248" s="15"/>
      <c r="J1248" s="15"/>
      <c r="K1248" s="15"/>
      <c r="L1248" s="15"/>
      <c r="M1248" s="15"/>
      <c r="N1248" s="15"/>
      <c r="O1248" s="16"/>
      <c r="P1248" s="17"/>
    </row>
    <row r="1249" spans="2:16" x14ac:dyDescent="0.4">
      <c r="B1249" s="15"/>
      <c r="C1249" s="15"/>
      <c r="D1249" s="15"/>
      <c r="E1249" s="15"/>
      <c r="F1249" s="16"/>
      <c r="G1249" s="15"/>
      <c r="H1249" s="15"/>
      <c r="I1249" s="15"/>
      <c r="J1249" s="15"/>
      <c r="K1249" s="15"/>
      <c r="L1249" s="15"/>
      <c r="M1249" s="15"/>
      <c r="N1249" s="15"/>
      <c r="O1249" s="16"/>
      <c r="P1249" s="17"/>
    </row>
    <row r="1250" spans="2:16" x14ac:dyDescent="0.4">
      <c r="B1250" s="15"/>
      <c r="C1250" s="15"/>
      <c r="D1250" s="15"/>
      <c r="E1250" s="15"/>
      <c r="F1250" s="16"/>
      <c r="G1250" s="15"/>
      <c r="H1250" s="15"/>
      <c r="I1250" s="15"/>
      <c r="J1250" s="15"/>
      <c r="K1250" s="15"/>
      <c r="L1250" s="15"/>
      <c r="M1250" s="15"/>
      <c r="N1250" s="15"/>
      <c r="O1250" s="16"/>
      <c r="P1250" s="17"/>
    </row>
    <row r="1251" spans="2:16" x14ac:dyDescent="0.4">
      <c r="B1251" s="15"/>
      <c r="C1251" s="15"/>
      <c r="D1251" s="15"/>
      <c r="E1251" s="15"/>
      <c r="F1251" s="16"/>
      <c r="G1251" s="15"/>
      <c r="H1251" s="15"/>
      <c r="I1251" s="15"/>
      <c r="J1251" s="15"/>
      <c r="K1251" s="15"/>
      <c r="L1251" s="15"/>
      <c r="M1251" s="15"/>
      <c r="N1251" s="15"/>
      <c r="O1251" s="16"/>
      <c r="P1251" s="17"/>
    </row>
    <row r="1252" spans="2:16" x14ac:dyDescent="0.4">
      <c r="B1252" s="15"/>
      <c r="C1252" s="15"/>
      <c r="D1252" s="15"/>
      <c r="E1252" s="15"/>
      <c r="F1252" s="16"/>
      <c r="G1252" s="15"/>
      <c r="H1252" s="15"/>
      <c r="I1252" s="15"/>
      <c r="J1252" s="15"/>
      <c r="K1252" s="15"/>
      <c r="L1252" s="15"/>
      <c r="M1252" s="15"/>
      <c r="N1252" s="15"/>
      <c r="O1252" s="16"/>
      <c r="P1252" s="17"/>
    </row>
    <row r="1253" spans="2:16" x14ac:dyDescent="0.4">
      <c r="B1253" s="15"/>
      <c r="C1253" s="15"/>
      <c r="D1253" s="15"/>
      <c r="E1253" s="15"/>
      <c r="F1253" s="16"/>
      <c r="G1253" s="15"/>
      <c r="H1253" s="15"/>
      <c r="I1253" s="15"/>
      <c r="J1253" s="15"/>
      <c r="K1253" s="15"/>
      <c r="L1253" s="15"/>
      <c r="M1253" s="15"/>
      <c r="N1253" s="15"/>
      <c r="O1253" s="16"/>
      <c r="P1253" s="17"/>
    </row>
    <row r="1254" spans="2:16" x14ac:dyDescent="0.4">
      <c r="B1254" s="15"/>
      <c r="C1254" s="15"/>
      <c r="D1254" s="15"/>
      <c r="E1254" s="15"/>
      <c r="F1254" s="16"/>
      <c r="G1254" s="15"/>
      <c r="H1254" s="15"/>
      <c r="I1254" s="15"/>
      <c r="J1254" s="15"/>
      <c r="K1254" s="15"/>
      <c r="L1254" s="15"/>
      <c r="M1254" s="15"/>
      <c r="N1254" s="15"/>
      <c r="O1254" s="16"/>
      <c r="P1254" s="17"/>
    </row>
    <row r="1255" spans="2:16" x14ac:dyDescent="0.4">
      <c r="B1255" s="15"/>
      <c r="C1255" s="15"/>
      <c r="D1255" s="15"/>
      <c r="E1255" s="15"/>
      <c r="F1255" s="16"/>
      <c r="G1255" s="15"/>
      <c r="H1255" s="15"/>
      <c r="I1255" s="15"/>
      <c r="J1255" s="15"/>
      <c r="K1255" s="15"/>
      <c r="L1255" s="15"/>
      <c r="M1255" s="15"/>
      <c r="N1255" s="15"/>
      <c r="O1255" s="16"/>
      <c r="P1255" s="17"/>
    </row>
    <row r="1256" spans="2:16" x14ac:dyDescent="0.4">
      <c r="B1256" s="15"/>
      <c r="C1256" s="15"/>
      <c r="D1256" s="15"/>
      <c r="E1256" s="15"/>
      <c r="F1256" s="16"/>
      <c r="G1256" s="15"/>
      <c r="H1256" s="15"/>
      <c r="I1256" s="15"/>
      <c r="J1256" s="15"/>
      <c r="K1256" s="15"/>
      <c r="L1256" s="15"/>
      <c r="M1256" s="15"/>
      <c r="N1256" s="15"/>
      <c r="O1256" s="16"/>
      <c r="P1256" s="17"/>
    </row>
    <row r="1257" spans="2:16" x14ac:dyDescent="0.4">
      <c r="B1257" s="15"/>
      <c r="C1257" s="15"/>
      <c r="D1257" s="15"/>
      <c r="E1257" s="15"/>
      <c r="F1257" s="16"/>
      <c r="G1257" s="15"/>
      <c r="H1257" s="15"/>
      <c r="I1257" s="15"/>
      <c r="J1257" s="15"/>
      <c r="K1257" s="15"/>
      <c r="L1257" s="15"/>
      <c r="M1257" s="15"/>
      <c r="N1257" s="15"/>
      <c r="O1257" s="16"/>
      <c r="P1257" s="17"/>
    </row>
    <row r="1258" spans="2:16" x14ac:dyDescent="0.4">
      <c r="B1258" s="15"/>
      <c r="C1258" s="15"/>
      <c r="D1258" s="15"/>
      <c r="E1258" s="15"/>
      <c r="F1258" s="16"/>
      <c r="G1258" s="15"/>
      <c r="H1258" s="15"/>
      <c r="I1258" s="15"/>
      <c r="J1258" s="15"/>
      <c r="K1258" s="15"/>
      <c r="L1258" s="15"/>
      <c r="M1258" s="15"/>
      <c r="N1258" s="15"/>
      <c r="O1258" s="16"/>
      <c r="P1258" s="17"/>
    </row>
    <row r="1259" spans="2:16" x14ac:dyDescent="0.4">
      <c r="B1259" s="15"/>
      <c r="C1259" s="15"/>
      <c r="D1259" s="15"/>
      <c r="E1259" s="15"/>
      <c r="F1259" s="16"/>
      <c r="G1259" s="15"/>
      <c r="H1259" s="15"/>
      <c r="I1259" s="15"/>
      <c r="J1259" s="15"/>
      <c r="K1259" s="15"/>
      <c r="L1259" s="15"/>
      <c r="M1259" s="15"/>
      <c r="N1259" s="15"/>
      <c r="O1259" s="16"/>
      <c r="P1259" s="17"/>
    </row>
    <row r="1260" spans="2:16" x14ac:dyDescent="0.4">
      <c r="B1260" s="15"/>
      <c r="C1260" s="15"/>
      <c r="D1260" s="15"/>
      <c r="E1260" s="15"/>
      <c r="F1260" s="16"/>
      <c r="G1260" s="15"/>
      <c r="H1260" s="15"/>
      <c r="I1260" s="15"/>
      <c r="J1260" s="15"/>
      <c r="K1260" s="15"/>
      <c r="L1260" s="15"/>
      <c r="M1260" s="15"/>
      <c r="N1260" s="15"/>
      <c r="O1260" s="16"/>
      <c r="P1260" s="17"/>
    </row>
    <row r="1261" spans="2:16" x14ac:dyDescent="0.4">
      <c r="B1261" s="15"/>
      <c r="C1261" s="15"/>
      <c r="D1261" s="15"/>
      <c r="E1261" s="15"/>
      <c r="F1261" s="16"/>
      <c r="G1261" s="15"/>
      <c r="H1261" s="15"/>
      <c r="I1261" s="15"/>
      <c r="J1261" s="15"/>
      <c r="K1261" s="15"/>
      <c r="L1261" s="15"/>
      <c r="M1261" s="15"/>
      <c r="N1261" s="15"/>
      <c r="O1261" s="16"/>
      <c r="P1261" s="17"/>
    </row>
    <row r="1262" spans="2:16" x14ac:dyDescent="0.4">
      <c r="B1262" s="15"/>
      <c r="C1262" s="15"/>
      <c r="D1262" s="15"/>
      <c r="E1262" s="15"/>
      <c r="F1262" s="16"/>
      <c r="G1262" s="15"/>
      <c r="H1262" s="15"/>
      <c r="I1262" s="15"/>
      <c r="J1262" s="15"/>
      <c r="K1262" s="15"/>
      <c r="L1262" s="15"/>
      <c r="M1262" s="15"/>
      <c r="N1262" s="15"/>
      <c r="O1262" s="16"/>
      <c r="P1262" s="17"/>
    </row>
    <row r="1263" spans="2:16" x14ac:dyDescent="0.4">
      <c r="B1263" s="15"/>
      <c r="C1263" s="15"/>
      <c r="D1263" s="15"/>
      <c r="E1263" s="15"/>
      <c r="F1263" s="16"/>
      <c r="G1263" s="15"/>
      <c r="H1263" s="15"/>
      <c r="I1263" s="15"/>
      <c r="J1263" s="15"/>
      <c r="K1263" s="15"/>
      <c r="L1263" s="15"/>
      <c r="M1263" s="15"/>
      <c r="N1263" s="15"/>
      <c r="O1263" s="16"/>
      <c r="P1263" s="17"/>
    </row>
    <row r="1264" spans="2:16" x14ac:dyDescent="0.4">
      <c r="B1264" s="15"/>
      <c r="C1264" s="15"/>
      <c r="D1264" s="15"/>
      <c r="E1264" s="15"/>
      <c r="F1264" s="16"/>
      <c r="G1264" s="15"/>
      <c r="H1264" s="15"/>
      <c r="I1264" s="15"/>
      <c r="J1264" s="15"/>
      <c r="K1264" s="15"/>
      <c r="L1264" s="15"/>
      <c r="M1264" s="15"/>
      <c r="N1264" s="15"/>
      <c r="O1264" s="16"/>
      <c r="P1264" s="17"/>
    </row>
    <row r="1265" spans="2:16" x14ac:dyDescent="0.4">
      <c r="B1265" s="15"/>
      <c r="C1265" s="15"/>
      <c r="D1265" s="15"/>
      <c r="E1265" s="15"/>
      <c r="F1265" s="16"/>
      <c r="G1265" s="15"/>
      <c r="H1265" s="15"/>
      <c r="I1265" s="15"/>
      <c r="J1265" s="15"/>
      <c r="K1265" s="15"/>
      <c r="L1265" s="15"/>
      <c r="M1265" s="15"/>
      <c r="N1265" s="15"/>
      <c r="O1265" s="16"/>
      <c r="P1265" s="17"/>
    </row>
    <row r="1266" spans="2:16" x14ac:dyDescent="0.4">
      <c r="B1266" s="15"/>
      <c r="C1266" s="15"/>
      <c r="D1266" s="15"/>
      <c r="E1266" s="15"/>
      <c r="F1266" s="16"/>
      <c r="G1266" s="15"/>
      <c r="H1266" s="15"/>
      <c r="I1266" s="15"/>
      <c r="J1266" s="15"/>
      <c r="K1266" s="15"/>
      <c r="L1266" s="15"/>
      <c r="M1266" s="15"/>
      <c r="N1266" s="15"/>
      <c r="O1266" s="16"/>
      <c r="P1266" s="17"/>
    </row>
    <row r="1267" spans="2:16" x14ac:dyDescent="0.4">
      <c r="B1267" s="15"/>
      <c r="C1267" s="15"/>
      <c r="D1267" s="15"/>
      <c r="E1267" s="15"/>
      <c r="F1267" s="16"/>
      <c r="G1267" s="15"/>
      <c r="H1267" s="15"/>
      <c r="I1267" s="15"/>
      <c r="J1267" s="15"/>
      <c r="K1267" s="15"/>
      <c r="L1267" s="15"/>
      <c r="M1267" s="15"/>
      <c r="N1267" s="15"/>
      <c r="O1267" s="16"/>
      <c r="P1267" s="17"/>
    </row>
    <row r="1268" spans="2:16" x14ac:dyDescent="0.4">
      <c r="B1268" s="15"/>
      <c r="C1268" s="15"/>
      <c r="D1268" s="15"/>
      <c r="E1268" s="15"/>
      <c r="F1268" s="16"/>
      <c r="G1268" s="15"/>
      <c r="H1268" s="15"/>
      <c r="I1268" s="15"/>
      <c r="J1268" s="15"/>
      <c r="K1268" s="15"/>
      <c r="L1268" s="15"/>
      <c r="M1268" s="15"/>
      <c r="N1268" s="15"/>
      <c r="O1268" s="16"/>
      <c r="P1268" s="17"/>
    </row>
    <row r="1269" spans="2:16" x14ac:dyDescent="0.4">
      <c r="B1269" s="15"/>
      <c r="C1269" s="15"/>
      <c r="D1269" s="15"/>
      <c r="E1269" s="15"/>
      <c r="F1269" s="16"/>
      <c r="G1269" s="15"/>
      <c r="H1269" s="15"/>
      <c r="I1269" s="15"/>
      <c r="J1269" s="15"/>
      <c r="K1269" s="15"/>
      <c r="L1269" s="15"/>
      <c r="M1269" s="15"/>
      <c r="N1269" s="15"/>
      <c r="O1269" s="16"/>
      <c r="P1269" s="17"/>
    </row>
    <row r="1270" spans="2:16" x14ac:dyDescent="0.4">
      <c r="B1270" s="15"/>
      <c r="C1270" s="15"/>
      <c r="D1270" s="15"/>
      <c r="E1270" s="15"/>
      <c r="F1270" s="16"/>
      <c r="G1270" s="15"/>
      <c r="H1270" s="15"/>
      <c r="I1270" s="15"/>
      <c r="J1270" s="15"/>
      <c r="K1270" s="15"/>
      <c r="L1270" s="15"/>
      <c r="M1270" s="15"/>
      <c r="N1270" s="15"/>
      <c r="O1270" s="16"/>
      <c r="P1270" s="17"/>
    </row>
    <row r="1271" spans="2:16" x14ac:dyDescent="0.4">
      <c r="B1271" s="15"/>
      <c r="C1271" s="15"/>
      <c r="D1271" s="15"/>
      <c r="E1271" s="15"/>
      <c r="F1271" s="16"/>
      <c r="G1271" s="15"/>
      <c r="H1271" s="15"/>
      <c r="I1271" s="15"/>
      <c r="J1271" s="15"/>
      <c r="K1271" s="15"/>
      <c r="L1271" s="15"/>
      <c r="M1271" s="15"/>
      <c r="N1271" s="15"/>
      <c r="O1271" s="16"/>
      <c r="P1271" s="17"/>
    </row>
    <row r="1272" spans="2:16" x14ac:dyDescent="0.4">
      <c r="B1272" s="15"/>
      <c r="C1272" s="15"/>
      <c r="D1272" s="15"/>
      <c r="E1272" s="15"/>
      <c r="F1272" s="16"/>
      <c r="G1272" s="15"/>
      <c r="H1272" s="15"/>
      <c r="I1272" s="15"/>
      <c r="J1272" s="15"/>
      <c r="K1272" s="15"/>
      <c r="L1272" s="15"/>
      <c r="M1272" s="15"/>
      <c r="N1272" s="15"/>
      <c r="O1272" s="16"/>
      <c r="P1272" s="17"/>
    </row>
    <row r="1273" spans="2:16" x14ac:dyDescent="0.4">
      <c r="B1273" s="15"/>
      <c r="C1273" s="15"/>
      <c r="D1273" s="15"/>
      <c r="E1273" s="15"/>
      <c r="F1273" s="16"/>
      <c r="G1273" s="15"/>
      <c r="H1273" s="15"/>
      <c r="I1273" s="15"/>
      <c r="J1273" s="15"/>
      <c r="K1273" s="15"/>
      <c r="L1273" s="15"/>
      <c r="M1273" s="15"/>
      <c r="N1273" s="15"/>
      <c r="O1273" s="16"/>
      <c r="P1273" s="17"/>
    </row>
    <row r="1274" spans="2:16" x14ac:dyDescent="0.4">
      <c r="B1274" s="15"/>
      <c r="C1274" s="15"/>
      <c r="D1274" s="15"/>
      <c r="E1274" s="15"/>
      <c r="F1274" s="16"/>
      <c r="G1274" s="15"/>
      <c r="H1274" s="15"/>
      <c r="I1274" s="15"/>
      <c r="J1274" s="15"/>
      <c r="K1274" s="15"/>
      <c r="L1274" s="15"/>
      <c r="M1274" s="15"/>
      <c r="N1274" s="15"/>
      <c r="O1274" s="16"/>
      <c r="P1274" s="17"/>
    </row>
    <row r="1275" spans="2:16" x14ac:dyDescent="0.4">
      <c r="B1275" s="15"/>
      <c r="C1275" s="15"/>
      <c r="D1275" s="15"/>
      <c r="E1275" s="15"/>
      <c r="F1275" s="16"/>
      <c r="G1275" s="15"/>
      <c r="H1275" s="15"/>
      <c r="I1275" s="15"/>
      <c r="J1275" s="15"/>
      <c r="K1275" s="15"/>
      <c r="L1275" s="15"/>
      <c r="M1275" s="15"/>
      <c r="N1275" s="15"/>
      <c r="O1275" s="16"/>
      <c r="P1275" s="17"/>
    </row>
    <row r="1276" spans="2:16" x14ac:dyDescent="0.4">
      <c r="B1276" s="15"/>
      <c r="C1276" s="15"/>
      <c r="D1276" s="15"/>
      <c r="E1276" s="15"/>
      <c r="F1276" s="16"/>
      <c r="G1276" s="15"/>
      <c r="H1276" s="15"/>
      <c r="I1276" s="15"/>
      <c r="J1276" s="15"/>
      <c r="K1276" s="15"/>
      <c r="L1276" s="15"/>
      <c r="M1276" s="15"/>
      <c r="N1276" s="15"/>
      <c r="O1276" s="16"/>
      <c r="P1276" s="17"/>
    </row>
    <row r="1277" spans="2:16" x14ac:dyDescent="0.4">
      <c r="B1277" s="15"/>
      <c r="C1277" s="15"/>
      <c r="D1277" s="15"/>
      <c r="E1277" s="15"/>
      <c r="F1277" s="16"/>
      <c r="G1277" s="15"/>
      <c r="H1277" s="15"/>
      <c r="I1277" s="15"/>
      <c r="J1277" s="15"/>
      <c r="K1277" s="15"/>
      <c r="L1277" s="15"/>
      <c r="M1277" s="15"/>
      <c r="N1277" s="15"/>
      <c r="O1277" s="16"/>
      <c r="P1277" s="17"/>
    </row>
    <row r="1278" spans="2:16" x14ac:dyDescent="0.4">
      <c r="B1278" s="15"/>
      <c r="C1278" s="15"/>
      <c r="D1278" s="15"/>
      <c r="E1278" s="15"/>
      <c r="F1278" s="16"/>
      <c r="G1278" s="15"/>
      <c r="H1278" s="15"/>
      <c r="I1278" s="15"/>
      <c r="J1278" s="15"/>
      <c r="K1278" s="15"/>
      <c r="L1278" s="15"/>
      <c r="M1278" s="15"/>
      <c r="N1278" s="15"/>
      <c r="O1278" s="16"/>
      <c r="P1278" s="17"/>
    </row>
    <row r="1279" spans="2:16" x14ac:dyDescent="0.4">
      <c r="B1279" s="15"/>
      <c r="C1279" s="15"/>
      <c r="D1279" s="15"/>
      <c r="E1279" s="15"/>
      <c r="F1279" s="16"/>
      <c r="G1279" s="15"/>
      <c r="H1279" s="15"/>
      <c r="I1279" s="15"/>
      <c r="J1279" s="15"/>
      <c r="K1279" s="15"/>
      <c r="L1279" s="15"/>
      <c r="M1279" s="15"/>
      <c r="N1279" s="15"/>
      <c r="O1279" s="16"/>
      <c r="P1279" s="17"/>
    </row>
    <row r="1280" spans="2:16" x14ac:dyDescent="0.4">
      <c r="B1280" s="15"/>
      <c r="C1280" s="15"/>
      <c r="D1280" s="15"/>
      <c r="E1280" s="15"/>
      <c r="F1280" s="16"/>
      <c r="G1280" s="15"/>
      <c r="H1280" s="15"/>
      <c r="I1280" s="15"/>
      <c r="J1280" s="15"/>
      <c r="K1280" s="15"/>
      <c r="L1280" s="15"/>
      <c r="M1280" s="15"/>
      <c r="N1280" s="15"/>
      <c r="O1280" s="16"/>
      <c r="P1280" s="17"/>
    </row>
    <row r="1281" spans="2:16" x14ac:dyDescent="0.4">
      <c r="B1281" s="15"/>
      <c r="C1281" s="15"/>
      <c r="D1281" s="15"/>
      <c r="E1281" s="15"/>
      <c r="F1281" s="16"/>
      <c r="G1281" s="15"/>
      <c r="H1281" s="15"/>
      <c r="I1281" s="15"/>
      <c r="J1281" s="15"/>
      <c r="K1281" s="15"/>
      <c r="L1281" s="15"/>
      <c r="M1281" s="15"/>
      <c r="N1281" s="15"/>
      <c r="O1281" s="16"/>
      <c r="P1281" s="17"/>
    </row>
    <row r="1282" spans="2:16" x14ac:dyDescent="0.4">
      <c r="B1282" s="15"/>
      <c r="C1282" s="15"/>
      <c r="D1282" s="15"/>
      <c r="E1282" s="15"/>
      <c r="F1282" s="16"/>
      <c r="G1282" s="15"/>
      <c r="H1282" s="15"/>
      <c r="I1282" s="15"/>
      <c r="J1282" s="15"/>
      <c r="K1282" s="15"/>
      <c r="L1282" s="15"/>
      <c r="M1282" s="15"/>
      <c r="N1282" s="15"/>
      <c r="O1282" s="16"/>
      <c r="P1282" s="17"/>
    </row>
    <row r="1283" spans="2:16" x14ac:dyDescent="0.4">
      <c r="B1283" s="15"/>
      <c r="C1283" s="15"/>
      <c r="D1283" s="15"/>
      <c r="E1283" s="15"/>
      <c r="F1283" s="16"/>
      <c r="G1283" s="15"/>
      <c r="H1283" s="15"/>
      <c r="I1283" s="15"/>
      <c r="J1283" s="15"/>
      <c r="K1283" s="15"/>
      <c r="L1283" s="15"/>
      <c r="M1283" s="15"/>
      <c r="N1283" s="15"/>
      <c r="O1283" s="16"/>
      <c r="P1283" s="17"/>
    </row>
    <row r="1284" spans="2:16" x14ac:dyDescent="0.4">
      <c r="B1284" s="15"/>
      <c r="C1284" s="15"/>
      <c r="D1284" s="15"/>
      <c r="E1284" s="15"/>
      <c r="F1284" s="16"/>
      <c r="G1284" s="15"/>
      <c r="H1284" s="15"/>
      <c r="I1284" s="15"/>
      <c r="J1284" s="15"/>
      <c r="K1284" s="15"/>
      <c r="L1284" s="15"/>
      <c r="M1284" s="15"/>
      <c r="N1284" s="15"/>
      <c r="O1284" s="16"/>
      <c r="P1284" s="17"/>
    </row>
    <row r="1285" spans="2:16" x14ac:dyDescent="0.4">
      <c r="B1285" s="15"/>
      <c r="C1285" s="15"/>
      <c r="D1285" s="15"/>
      <c r="E1285" s="15"/>
      <c r="F1285" s="16"/>
      <c r="G1285" s="15"/>
      <c r="H1285" s="15"/>
      <c r="I1285" s="15"/>
      <c r="J1285" s="15"/>
      <c r="K1285" s="15"/>
      <c r="L1285" s="15"/>
      <c r="M1285" s="15"/>
      <c r="N1285" s="15"/>
      <c r="O1285" s="16"/>
      <c r="P1285" s="17"/>
    </row>
    <row r="1286" spans="2:16" x14ac:dyDescent="0.4">
      <c r="B1286" s="15"/>
      <c r="C1286" s="15"/>
      <c r="D1286" s="15"/>
      <c r="E1286" s="15"/>
      <c r="F1286" s="16"/>
      <c r="G1286" s="15"/>
      <c r="H1286" s="15"/>
      <c r="I1286" s="15"/>
      <c r="J1286" s="15"/>
      <c r="K1286" s="15"/>
      <c r="L1286" s="15"/>
      <c r="M1286" s="15"/>
      <c r="N1286" s="15"/>
      <c r="O1286" s="16"/>
      <c r="P1286" s="17"/>
    </row>
    <row r="1287" spans="2:16" x14ac:dyDescent="0.4">
      <c r="B1287" s="15"/>
      <c r="C1287" s="15"/>
      <c r="D1287" s="15"/>
      <c r="E1287" s="15"/>
      <c r="F1287" s="16"/>
      <c r="G1287" s="15"/>
      <c r="H1287" s="15"/>
      <c r="I1287" s="15"/>
      <c r="J1287" s="15"/>
      <c r="K1287" s="15"/>
      <c r="L1287" s="15"/>
      <c r="M1287" s="15"/>
      <c r="N1287" s="15"/>
      <c r="O1287" s="16"/>
      <c r="P1287" s="17"/>
    </row>
    <row r="1288" spans="2:16" x14ac:dyDescent="0.4">
      <c r="B1288" s="15"/>
      <c r="C1288" s="15"/>
      <c r="D1288" s="15"/>
      <c r="E1288" s="15"/>
      <c r="F1288" s="16"/>
      <c r="G1288" s="15"/>
      <c r="H1288" s="15"/>
      <c r="I1288" s="15"/>
      <c r="J1288" s="15"/>
      <c r="K1288" s="15"/>
      <c r="L1288" s="15"/>
      <c r="M1288" s="15"/>
      <c r="N1288" s="15"/>
      <c r="O1288" s="16"/>
      <c r="P1288" s="17"/>
    </row>
    <row r="1289" spans="2:16" x14ac:dyDescent="0.4">
      <c r="B1289" s="15"/>
      <c r="C1289" s="15"/>
      <c r="D1289" s="15"/>
      <c r="E1289" s="15"/>
      <c r="F1289" s="16"/>
      <c r="G1289" s="15"/>
      <c r="H1289" s="15"/>
      <c r="I1289" s="15"/>
      <c r="J1289" s="15"/>
      <c r="K1289" s="15"/>
      <c r="L1289" s="15"/>
      <c r="M1289" s="15"/>
      <c r="N1289" s="15"/>
      <c r="O1289" s="16"/>
      <c r="P1289" s="17"/>
    </row>
    <row r="1290" spans="2:16" x14ac:dyDescent="0.4">
      <c r="B1290" s="15"/>
      <c r="C1290" s="15"/>
      <c r="D1290" s="15"/>
      <c r="E1290" s="15"/>
      <c r="F1290" s="16"/>
      <c r="G1290" s="15"/>
      <c r="H1290" s="15"/>
      <c r="I1290" s="15"/>
      <c r="J1290" s="15"/>
      <c r="K1290" s="15"/>
      <c r="L1290" s="15"/>
      <c r="M1290" s="15"/>
      <c r="N1290" s="15"/>
      <c r="O1290" s="16"/>
      <c r="P1290" s="17"/>
    </row>
    <row r="1291" spans="2:16" x14ac:dyDescent="0.4">
      <c r="B1291" s="15"/>
      <c r="C1291" s="15"/>
      <c r="D1291" s="15"/>
      <c r="E1291" s="15"/>
      <c r="F1291" s="16"/>
      <c r="G1291" s="15"/>
      <c r="H1291" s="15"/>
      <c r="I1291" s="15"/>
      <c r="J1291" s="15"/>
      <c r="K1291" s="15"/>
      <c r="L1291" s="15"/>
      <c r="M1291" s="15"/>
      <c r="N1291" s="15"/>
      <c r="O1291" s="16"/>
      <c r="P1291" s="17"/>
    </row>
    <row r="1292" spans="2:16" x14ac:dyDescent="0.4">
      <c r="B1292" s="15"/>
      <c r="C1292" s="15"/>
      <c r="D1292" s="15"/>
      <c r="E1292" s="15"/>
      <c r="F1292" s="16"/>
      <c r="G1292" s="15"/>
      <c r="H1292" s="15"/>
      <c r="I1292" s="15"/>
      <c r="J1292" s="15"/>
      <c r="K1292" s="15"/>
      <c r="L1292" s="15"/>
      <c r="M1292" s="15"/>
      <c r="N1292" s="15"/>
      <c r="O1292" s="16"/>
      <c r="P1292" s="17"/>
    </row>
    <row r="1293" spans="2:16" x14ac:dyDescent="0.4">
      <c r="B1293" s="15"/>
      <c r="C1293" s="15"/>
      <c r="D1293" s="15"/>
      <c r="E1293" s="15"/>
      <c r="F1293" s="16"/>
      <c r="G1293" s="15"/>
      <c r="H1293" s="15"/>
      <c r="I1293" s="15"/>
      <c r="J1293" s="15"/>
      <c r="K1293" s="15"/>
      <c r="L1293" s="15"/>
      <c r="M1293" s="15"/>
      <c r="N1293" s="15"/>
      <c r="O1293" s="16"/>
      <c r="P1293" s="17"/>
    </row>
    <row r="1294" spans="2:16" x14ac:dyDescent="0.4">
      <c r="B1294" s="15"/>
      <c r="C1294" s="15"/>
      <c r="D1294" s="15"/>
      <c r="E1294" s="15"/>
      <c r="F1294" s="16"/>
      <c r="G1294" s="15"/>
      <c r="H1294" s="15"/>
      <c r="I1294" s="15"/>
      <c r="J1294" s="15"/>
      <c r="K1294" s="15"/>
      <c r="L1294" s="15"/>
      <c r="M1294" s="15"/>
      <c r="N1294" s="15"/>
      <c r="O1294" s="16"/>
      <c r="P1294" s="17"/>
    </row>
    <row r="1295" spans="2:16" x14ac:dyDescent="0.4">
      <c r="B1295" s="15"/>
      <c r="C1295" s="15"/>
      <c r="D1295" s="15"/>
      <c r="E1295" s="15"/>
      <c r="F1295" s="16"/>
      <c r="G1295" s="15"/>
      <c r="H1295" s="15"/>
      <c r="I1295" s="15"/>
      <c r="J1295" s="15"/>
      <c r="K1295" s="15"/>
      <c r="L1295" s="15"/>
      <c r="M1295" s="15"/>
      <c r="N1295" s="15"/>
      <c r="O1295" s="16"/>
      <c r="P1295" s="17"/>
    </row>
    <row r="1296" spans="2:16" x14ac:dyDescent="0.4">
      <c r="B1296" s="15"/>
      <c r="C1296" s="15"/>
      <c r="D1296" s="15"/>
      <c r="E1296" s="15"/>
      <c r="F1296" s="16"/>
      <c r="G1296" s="15"/>
      <c r="H1296" s="15"/>
      <c r="I1296" s="15"/>
      <c r="J1296" s="15"/>
      <c r="K1296" s="15"/>
      <c r="L1296" s="15"/>
      <c r="M1296" s="15"/>
      <c r="N1296" s="15"/>
      <c r="O1296" s="16"/>
      <c r="P1296" s="17"/>
    </row>
    <row r="1297" spans="2:16" x14ac:dyDescent="0.4">
      <c r="B1297" s="15"/>
      <c r="C1297" s="15"/>
      <c r="D1297" s="15"/>
      <c r="E1297" s="15"/>
      <c r="F1297" s="16"/>
      <c r="G1297" s="15"/>
      <c r="H1297" s="15"/>
      <c r="I1297" s="15"/>
      <c r="J1297" s="15"/>
      <c r="K1297" s="15"/>
      <c r="L1297" s="15"/>
      <c r="M1297" s="15"/>
      <c r="N1297" s="15"/>
      <c r="O1297" s="16"/>
      <c r="P1297" s="17"/>
    </row>
    <row r="1298" spans="2:16" x14ac:dyDescent="0.4">
      <c r="B1298" s="15"/>
      <c r="C1298" s="15"/>
      <c r="D1298" s="15"/>
      <c r="E1298" s="15"/>
      <c r="F1298" s="16"/>
      <c r="G1298" s="15"/>
      <c r="H1298" s="15"/>
      <c r="I1298" s="15"/>
      <c r="J1298" s="15"/>
      <c r="K1298" s="15"/>
      <c r="L1298" s="15"/>
      <c r="M1298" s="15"/>
      <c r="N1298" s="15"/>
      <c r="O1298" s="16"/>
      <c r="P1298" s="17"/>
    </row>
    <row r="1299" spans="2:16" x14ac:dyDescent="0.4">
      <c r="B1299" s="15"/>
      <c r="C1299" s="15"/>
      <c r="D1299" s="15"/>
      <c r="E1299" s="15"/>
      <c r="F1299" s="16"/>
      <c r="G1299" s="15"/>
      <c r="H1299" s="15"/>
      <c r="I1299" s="15"/>
      <c r="J1299" s="15"/>
      <c r="K1299" s="15"/>
      <c r="L1299" s="15"/>
      <c r="M1299" s="15"/>
      <c r="N1299" s="15"/>
      <c r="O1299" s="16"/>
      <c r="P1299" s="17"/>
    </row>
    <row r="1300" spans="2:16" x14ac:dyDescent="0.4">
      <c r="B1300" s="15"/>
      <c r="C1300" s="15"/>
      <c r="D1300" s="15"/>
      <c r="E1300" s="15"/>
      <c r="F1300" s="16"/>
      <c r="G1300" s="15"/>
      <c r="H1300" s="15"/>
      <c r="I1300" s="15"/>
      <c r="J1300" s="15"/>
      <c r="K1300" s="15"/>
      <c r="L1300" s="15"/>
      <c r="M1300" s="15"/>
      <c r="N1300" s="15"/>
      <c r="O1300" s="16"/>
      <c r="P1300" s="17"/>
    </row>
    <row r="1301" spans="2:16" x14ac:dyDescent="0.4">
      <c r="B1301" s="15"/>
      <c r="C1301" s="15"/>
      <c r="D1301" s="15"/>
      <c r="E1301" s="15"/>
      <c r="F1301" s="16"/>
      <c r="G1301" s="15"/>
      <c r="H1301" s="15"/>
      <c r="I1301" s="15"/>
      <c r="J1301" s="15"/>
      <c r="K1301" s="15"/>
      <c r="L1301" s="15"/>
      <c r="M1301" s="15"/>
      <c r="N1301" s="15"/>
      <c r="O1301" s="16"/>
      <c r="P1301" s="17"/>
    </row>
    <row r="1302" spans="2:16" x14ac:dyDescent="0.4">
      <c r="B1302" s="15"/>
      <c r="C1302" s="15"/>
      <c r="D1302" s="15"/>
      <c r="E1302" s="15"/>
      <c r="F1302" s="16"/>
      <c r="G1302" s="15"/>
      <c r="H1302" s="15"/>
      <c r="I1302" s="15"/>
      <c r="J1302" s="15"/>
      <c r="K1302" s="15"/>
      <c r="L1302" s="15"/>
      <c r="M1302" s="15"/>
      <c r="N1302" s="15"/>
      <c r="O1302" s="16"/>
      <c r="P1302" s="17"/>
    </row>
    <row r="1303" spans="2:16" x14ac:dyDescent="0.4">
      <c r="B1303" s="15"/>
      <c r="C1303" s="15"/>
      <c r="D1303" s="15"/>
      <c r="E1303" s="15"/>
      <c r="F1303" s="16"/>
      <c r="G1303" s="15"/>
      <c r="H1303" s="15"/>
      <c r="I1303" s="15"/>
      <c r="J1303" s="15"/>
      <c r="K1303" s="15"/>
      <c r="L1303" s="15"/>
      <c r="M1303" s="15"/>
      <c r="N1303" s="15"/>
      <c r="O1303" s="16"/>
      <c r="P1303" s="17"/>
    </row>
    <row r="1304" spans="2:16" x14ac:dyDescent="0.4">
      <c r="B1304" s="15"/>
      <c r="C1304" s="15"/>
      <c r="D1304" s="15"/>
      <c r="E1304" s="15"/>
      <c r="F1304" s="16"/>
      <c r="G1304" s="15"/>
      <c r="H1304" s="15"/>
      <c r="I1304" s="15"/>
      <c r="J1304" s="15"/>
      <c r="K1304" s="15"/>
      <c r="L1304" s="15"/>
      <c r="M1304" s="15"/>
      <c r="N1304" s="15"/>
      <c r="O1304" s="16"/>
      <c r="P1304" s="17"/>
    </row>
    <row r="1305" spans="2:16" x14ac:dyDescent="0.4">
      <c r="B1305" s="15"/>
      <c r="C1305" s="15"/>
      <c r="D1305" s="15"/>
      <c r="E1305" s="15"/>
      <c r="F1305" s="16"/>
      <c r="G1305" s="15"/>
      <c r="H1305" s="15"/>
      <c r="I1305" s="15"/>
      <c r="J1305" s="15"/>
      <c r="K1305" s="15"/>
      <c r="L1305" s="15"/>
      <c r="M1305" s="15"/>
      <c r="N1305" s="15"/>
      <c r="O1305" s="16"/>
      <c r="P1305" s="17"/>
    </row>
    <row r="1306" spans="2:16" x14ac:dyDescent="0.4">
      <c r="B1306" s="15"/>
      <c r="C1306" s="15"/>
      <c r="D1306" s="15"/>
      <c r="E1306" s="15"/>
      <c r="F1306" s="16"/>
      <c r="G1306" s="15"/>
      <c r="H1306" s="15"/>
      <c r="I1306" s="15"/>
      <c r="J1306" s="15"/>
      <c r="K1306" s="15"/>
      <c r="L1306" s="15"/>
      <c r="M1306" s="15"/>
      <c r="N1306" s="15"/>
      <c r="O1306" s="16"/>
      <c r="P1306" s="17"/>
    </row>
    <row r="1307" spans="2:16" x14ac:dyDescent="0.4">
      <c r="B1307" s="15"/>
      <c r="C1307" s="15"/>
      <c r="D1307" s="15"/>
      <c r="E1307" s="15"/>
      <c r="F1307" s="16"/>
      <c r="G1307" s="15"/>
      <c r="H1307" s="15"/>
      <c r="I1307" s="15"/>
      <c r="J1307" s="15"/>
      <c r="K1307" s="15"/>
      <c r="L1307" s="15"/>
      <c r="M1307" s="15"/>
      <c r="N1307" s="15"/>
      <c r="O1307" s="16"/>
      <c r="P1307" s="17"/>
    </row>
    <row r="1308" spans="2:16" x14ac:dyDescent="0.4">
      <c r="B1308" s="15"/>
      <c r="C1308" s="15"/>
      <c r="D1308" s="15"/>
      <c r="E1308" s="15"/>
      <c r="F1308" s="16"/>
      <c r="G1308" s="15"/>
      <c r="H1308" s="15"/>
      <c r="I1308" s="15"/>
      <c r="J1308" s="15"/>
      <c r="K1308" s="15"/>
      <c r="L1308" s="15"/>
      <c r="M1308" s="15"/>
      <c r="N1308" s="15"/>
      <c r="O1308" s="16"/>
      <c r="P1308" s="17"/>
    </row>
    <row r="1309" spans="2:16" x14ac:dyDescent="0.4">
      <c r="B1309" s="15"/>
      <c r="C1309" s="15"/>
      <c r="D1309" s="15"/>
      <c r="E1309" s="15"/>
      <c r="F1309" s="16"/>
      <c r="G1309" s="15"/>
      <c r="H1309" s="15"/>
      <c r="I1309" s="15"/>
      <c r="J1309" s="15"/>
      <c r="K1309" s="15"/>
      <c r="L1309" s="15"/>
      <c r="M1309" s="15"/>
      <c r="N1309" s="15"/>
      <c r="O1309" s="16"/>
      <c r="P1309" s="17"/>
    </row>
    <row r="1310" spans="2:16" x14ac:dyDescent="0.4">
      <c r="B1310" s="15"/>
      <c r="C1310" s="15"/>
      <c r="D1310" s="15"/>
      <c r="E1310" s="15"/>
      <c r="F1310" s="16"/>
      <c r="G1310" s="15"/>
      <c r="H1310" s="15"/>
      <c r="I1310" s="15"/>
      <c r="J1310" s="15"/>
      <c r="K1310" s="15"/>
      <c r="L1310" s="15"/>
      <c r="M1310" s="15"/>
      <c r="N1310" s="15"/>
      <c r="O1310" s="16"/>
      <c r="P1310" s="17"/>
    </row>
    <row r="1311" spans="2:16" x14ac:dyDescent="0.4">
      <c r="B1311" s="15"/>
      <c r="C1311" s="15"/>
      <c r="D1311" s="15"/>
      <c r="E1311" s="15"/>
      <c r="F1311" s="16"/>
      <c r="G1311" s="15"/>
      <c r="H1311" s="15"/>
      <c r="I1311" s="15"/>
      <c r="J1311" s="15"/>
      <c r="K1311" s="15"/>
      <c r="L1311" s="15"/>
      <c r="M1311" s="15"/>
      <c r="N1311" s="15"/>
      <c r="O1311" s="16"/>
      <c r="P1311" s="17"/>
    </row>
    <row r="1312" spans="2:16" x14ac:dyDescent="0.4">
      <c r="B1312" s="15"/>
      <c r="C1312" s="15"/>
      <c r="D1312" s="15"/>
      <c r="E1312" s="15"/>
      <c r="F1312" s="16"/>
      <c r="G1312" s="15"/>
      <c r="H1312" s="15"/>
      <c r="I1312" s="15"/>
      <c r="J1312" s="15"/>
      <c r="K1312" s="15"/>
      <c r="L1312" s="15"/>
      <c r="M1312" s="15"/>
      <c r="N1312" s="15"/>
      <c r="O1312" s="16"/>
      <c r="P1312" s="17"/>
    </row>
    <row r="1313" spans="2:16" x14ac:dyDescent="0.4">
      <c r="B1313" s="15"/>
      <c r="C1313" s="15"/>
      <c r="D1313" s="15"/>
      <c r="E1313" s="15"/>
      <c r="F1313" s="16"/>
      <c r="G1313" s="15"/>
      <c r="H1313" s="15"/>
      <c r="I1313" s="15"/>
      <c r="J1313" s="15"/>
      <c r="K1313" s="15"/>
      <c r="L1313" s="15"/>
      <c r="M1313" s="15"/>
      <c r="N1313" s="15"/>
      <c r="O1313" s="16"/>
      <c r="P1313" s="17"/>
    </row>
    <row r="1314" spans="2:16" x14ac:dyDescent="0.4">
      <c r="B1314" s="15"/>
      <c r="C1314" s="15"/>
      <c r="D1314" s="15"/>
      <c r="E1314" s="15"/>
      <c r="F1314" s="16"/>
      <c r="G1314" s="15"/>
      <c r="H1314" s="15"/>
      <c r="I1314" s="15"/>
      <c r="J1314" s="15"/>
      <c r="K1314" s="15"/>
      <c r="L1314" s="15"/>
      <c r="M1314" s="15"/>
      <c r="N1314" s="15"/>
      <c r="O1314" s="16"/>
      <c r="P1314" s="17"/>
    </row>
    <row r="1315" spans="2:16" x14ac:dyDescent="0.4">
      <c r="B1315" s="15"/>
      <c r="C1315" s="15"/>
      <c r="D1315" s="15"/>
      <c r="E1315" s="15"/>
      <c r="F1315" s="16"/>
      <c r="G1315" s="15"/>
      <c r="H1315" s="15"/>
      <c r="I1315" s="15"/>
      <c r="J1315" s="15"/>
      <c r="K1315" s="15"/>
      <c r="L1315" s="15"/>
      <c r="M1315" s="15"/>
      <c r="N1315" s="15"/>
      <c r="O1315" s="16"/>
      <c r="P1315" s="17"/>
    </row>
    <row r="1316" spans="2:16" x14ac:dyDescent="0.4">
      <c r="B1316" s="15"/>
      <c r="C1316" s="15"/>
      <c r="D1316" s="15"/>
      <c r="E1316" s="15"/>
      <c r="F1316" s="16"/>
      <c r="G1316" s="15"/>
      <c r="H1316" s="15"/>
      <c r="I1316" s="15"/>
      <c r="J1316" s="15"/>
      <c r="K1316" s="15"/>
      <c r="L1316" s="15"/>
      <c r="M1316" s="15"/>
      <c r="N1316" s="15"/>
      <c r="O1316" s="16"/>
      <c r="P1316" s="17"/>
    </row>
    <row r="1317" spans="2:16" x14ac:dyDescent="0.4">
      <c r="B1317" s="15"/>
      <c r="C1317" s="15"/>
      <c r="D1317" s="15"/>
      <c r="E1317" s="15"/>
      <c r="F1317" s="16"/>
      <c r="G1317" s="15"/>
      <c r="H1317" s="15"/>
      <c r="I1317" s="15"/>
      <c r="J1317" s="15"/>
      <c r="K1317" s="15"/>
      <c r="L1317" s="15"/>
      <c r="M1317" s="15"/>
      <c r="N1317" s="15"/>
      <c r="O1317" s="16"/>
      <c r="P1317" s="17"/>
    </row>
    <row r="1318" spans="2:16" x14ac:dyDescent="0.4">
      <c r="B1318" s="15"/>
      <c r="C1318" s="15"/>
      <c r="D1318" s="15"/>
      <c r="E1318" s="15"/>
      <c r="F1318" s="16"/>
      <c r="G1318" s="15"/>
      <c r="H1318" s="15"/>
      <c r="I1318" s="15"/>
      <c r="J1318" s="15"/>
      <c r="K1318" s="15"/>
      <c r="L1318" s="15"/>
      <c r="M1318" s="15"/>
      <c r="N1318" s="15"/>
      <c r="O1318" s="16"/>
      <c r="P1318" s="17"/>
    </row>
    <row r="1319" spans="2:16" x14ac:dyDescent="0.4">
      <c r="B1319" s="15"/>
      <c r="C1319" s="15"/>
      <c r="D1319" s="15"/>
      <c r="E1319" s="15"/>
      <c r="F1319" s="16"/>
      <c r="G1319" s="15"/>
      <c r="H1319" s="15"/>
      <c r="I1319" s="15"/>
      <c r="J1319" s="15"/>
      <c r="K1319" s="15"/>
      <c r="L1319" s="15"/>
      <c r="M1319" s="15"/>
      <c r="N1319" s="15"/>
      <c r="O1319" s="16"/>
      <c r="P1319" s="17"/>
    </row>
    <row r="1320" spans="2:16" x14ac:dyDescent="0.4">
      <c r="B1320" s="15"/>
      <c r="C1320" s="15"/>
      <c r="D1320" s="15"/>
      <c r="E1320" s="15"/>
      <c r="F1320" s="16"/>
      <c r="G1320" s="15"/>
      <c r="H1320" s="15"/>
      <c r="I1320" s="15"/>
      <c r="J1320" s="15"/>
      <c r="K1320" s="15"/>
      <c r="L1320" s="15"/>
      <c r="M1320" s="15"/>
      <c r="N1320" s="15"/>
      <c r="O1320" s="16"/>
      <c r="P1320" s="17"/>
    </row>
    <row r="1321" spans="2:16" x14ac:dyDescent="0.4">
      <c r="B1321" s="15"/>
      <c r="C1321" s="15"/>
      <c r="D1321" s="15"/>
      <c r="E1321" s="15"/>
      <c r="F1321" s="16"/>
      <c r="G1321" s="15"/>
      <c r="H1321" s="15"/>
      <c r="I1321" s="15"/>
      <c r="J1321" s="15"/>
      <c r="K1321" s="15"/>
      <c r="L1321" s="15"/>
      <c r="M1321" s="15"/>
      <c r="N1321" s="15"/>
      <c r="O1321" s="16"/>
      <c r="P1321" s="17"/>
    </row>
    <row r="1322" spans="2:16" x14ac:dyDescent="0.4">
      <c r="B1322" s="15"/>
      <c r="C1322" s="15"/>
      <c r="D1322" s="15"/>
      <c r="E1322" s="15"/>
      <c r="F1322" s="16"/>
      <c r="G1322" s="15"/>
      <c r="H1322" s="15"/>
      <c r="I1322" s="15"/>
      <c r="J1322" s="15"/>
      <c r="K1322" s="15"/>
      <c r="L1322" s="15"/>
      <c r="M1322" s="15"/>
      <c r="N1322" s="15"/>
      <c r="O1322" s="16"/>
      <c r="P1322" s="17"/>
    </row>
    <row r="1323" spans="2:16" x14ac:dyDescent="0.4">
      <c r="B1323" s="15"/>
      <c r="C1323" s="15"/>
      <c r="D1323" s="15"/>
      <c r="E1323" s="15"/>
      <c r="F1323" s="16"/>
      <c r="G1323" s="15"/>
      <c r="H1323" s="15"/>
      <c r="I1323" s="15"/>
      <c r="J1323" s="15"/>
      <c r="K1323" s="15"/>
      <c r="L1323" s="15"/>
      <c r="M1323" s="15"/>
      <c r="N1323" s="15"/>
      <c r="O1323" s="16"/>
      <c r="P1323" s="17"/>
    </row>
    <row r="1324" spans="2:16" x14ac:dyDescent="0.4">
      <c r="B1324" s="15"/>
      <c r="C1324" s="15"/>
      <c r="D1324" s="15"/>
      <c r="E1324" s="15"/>
      <c r="F1324" s="16"/>
      <c r="G1324" s="15"/>
      <c r="H1324" s="15"/>
      <c r="I1324" s="15"/>
      <c r="J1324" s="15"/>
      <c r="K1324" s="15"/>
      <c r="L1324" s="15"/>
      <c r="M1324" s="15"/>
      <c r="N1324" s="15"/>
      <c r="O1324" s="16"/>
      <c r="P1324" s="17"/>
    </row>
    <row r="1325" spans="2:16" x14ac:dyDescent="0.4">
      <c r="B1325" s="15"/>
      <c r="C1325" s="15"/>
      <c r="D1325" s="15"/>
      <c r="E1325" s="15"/>
      <c r="F1325" s="16"/>
      <c r="G1325" s="15"/>
      <c r="H1325" s="15"/>
      <c r="I1325" s="15"/>
      <c r="J1325" s="15"/>
      <c r="K1325" s="15"/>
      <c r="L1325" s="15"/>
      <c r="M1325" s="15"/>
      <c r="N1325" s="15"/>
      <c r="O1325" s="16"/>
      <c r="P1325" s="17"/>
    </row>
    <row r="1326" spans="2:16" x14ac:dyDescent="0.4">
      <c r="B1326" s="15"/>
      <c r="C1326" s="15"/>
      <c r="D1326" s="15"/>
      <c r="E1326" s="15"/>
      <c r="F1326" s="16"/>
      <c r="G1326" s="15"/>
      <c r="H1326" s="15"/>
      <c r="I1326" s="15"/>
      <c r="J1326" s="15"/>
      <c r="K1326" s="15"/>
      <c r="L1326" s="15"/>
      <c r="M1326" s="15"/>
      <c r="N1326" s="15"/>
      <c r="O1326" s="16"/>
      <c r="P1326" s="17"/>
    </row>
    <row r="1327" spans="2:16" x14ac:dyDescent="0.4">
      <c r="B1327" s="15"/>
      <c r="C1327" s="15"/>
      <c r="D1327" s="15"/>
      <c r="E1327" s="15"/>
      <c r="F1327" s="16"/>
      <c r="G1327" s="15"/>
      <c r="H1327" s="15"/>
      <c r="I1327" s="15"/>
      <c r="J1327" s="15"/>
      <c r="K1327" s="15"/>
      <c r="L1327" s="15"/>
      <c r="M1327" s="15"/>
      <c r="N1327" s="15"/>
      <c r="O1327" s="16"/>
      <c r="P1327" s="17"/>
    </row>
    <row r="1328" spans="2:16" x14ac:dyDescent="0.4">
      <c r="B1328" s="15"/>
      <c r="C1328" s="15"/>
      <c r="D1328" s="15"/>
      <c r="E1328" s="15"/>
      <c r="F1328" s="16"/>
      <c r="G1328" s="15"/>
      <c r="H1328" s="15"/>
      <c r="I1328" s="15"/>
      <c r="J1328" s="15"/>
      <c r="K1328" s="15"/>
      <c r="L1328" s="15"/>
      <c r="M1328" s="15"/>
      <c r="N1328" s="15"/>
      <c r="O1328" s="16"/>
      <c r="P1328" s="17"/>
    </row>
    <row r="1329" spans="2:16" x14ac:dyDescent="0.4">
      <c r="B1329" s="15"/>
      <c r="C1329" s="15"/>
      <c r="D1329" s="15"/>
      <c r="E1329" s="15"/>
      <c r="F1329" s="16"/>
      <c r="G1329" s="15"/>
      <c r="H1329" s="15"/>
      <c r="I1329" s="15"/>
      <c r="J1329" s="15"/>
      <c r="K1329" s="15"/>
      <c r="L1329" s="15"/>
      <c r="M1329" s="15"/>
      <c r="N1329" s="15"/>
      <c r="O1329" s="16"/>
      <c r="P1329" s="17"/>
    </row>
    <row r="1330" spans="2:16" x14ac:dyDescent="0.4">
      <c r="B1330" s="15"/>
      <c r="C1330" s="15"/>
      <c r="D1330" s="15"/>
      <c r="E1330" s="15"/>
      <c r="F1330" s="16"/>
      <c r="G1330" s="15"/>
      <c r="H1330" s="15"/>
      <c r="I1330" s="15"/>
      <c r="J1330" s="15"/>
      <c r="K1330" s="15"/>
      <c r="L1330" s="15"/>
      <c r="M1330" s="15"/>
      <c r="N1330" s="15"/>
      <c r="O1330" s="16"/>
      <c r="P1330" s="17"/>
    </row>
    <row r="1331" spans="2:16" x14ac:dyDescent="0.4">
      <c r="B1331" s="15"/>
      <c r="C1331" s="15"/>
      <c r="D1331" s="15"/>
      <c r="E1331" s="15"/>
      <c r="F1331" s="16"/>
      <c r="G1331" s="15"/>
      <c r="H1331" s="15"/>
      <c r="I1331" s="15"/>
      <c r="J1331" s="15"/>
      <c r="K1331" s="15"/>
      <c r="L1331" s="15"/>
      <c r="M1331" s="15"/>
      <c r="N1331" s="15"/>
      <c r="O1331" s="16"/>
      <c r="P1331" s="17"/>
    </row>
    <row r="1332" spans="2:16" x14ac:dyDescent="0.4">
      <c r="B1332" s="15"/>
      <c r="C1332" s="15"/>
      <c r="D1332" s="15"/>
      <c r="E1332" s="15"/>
      <c r="F1332" s="16"/>
      <c r="G1332" s="15"/>
      <c r="H1332" s="15"/>
      <c r="I1332" s="15"/>
      <c r="J1332" s="15"/>
      <c r="K1332" s="15"/>
      <c r="L1332" s="15"/>
      <c r="M1332" s="15"/>
      <c r="N1332" s="15"/>
      <c r="O1332" s="16"/>
      <c r="P1332" s="17"/>
    </row>
    <row r="1333" spans="2:16" x14ac:dyDescent="0.4">
      <c r="B1333" s="15"/>
      <c r="C1333" s="15"/>
      <c r="D1333" s="15"/>
      <c r="E1333" s="15"/>
      <c r="F1333" s="16"/>
      <c r="G1333" s="15"/>
      <c r="H1333" s="15"/>
      <c r="I1333" s="15"/>
      <c r="J1333" s="15"/>
      <c r="K1333" s="15"/>
      <c r="L1333" s="15"/>
      <c r="M1333" s="15"/>
      <c r="N1333" s="15"/>
      <c r="O1333" s="16"/>
      <c r="P1333" s="17"/>
    </row>
    <row r="1334" spans="2:16" x14ac:dyDescent="0.4">
      <c r="B1334" s="15"/>
      <c r="C1334" s="15"/>
      <c r="D1334" s="15"/>
      <c r="E1334" s="15"/>
      <c r="F1334" s="16"/>
      <c r="G1334" s="15"/>
      <c r="H1334" s="15"/>
      <c r="I1334" s="15"/>
      <c r="J1334" s="15"/>
      <c r="K1334" s="15"/>
      <c r="L1334" s="15"/>
      <c r="M1334" s="15"/>
      <c r="N1334" s="15"/>
      <c r="O1334" s="16"/>
      <c r="P1334" s="17"/>
    </row>
    <row r="1335" spans="2:16" x14ac:dyDescent="0.4">
      <c r="B1335" s="15"/>
      <c r="C1335" s="15"/>
      <c r="D1335" s="15"/>
      <c r="E1335" s="15"/>
      <c r="F1335" s="16"/>
      <c r="G1335" s="15"/>
      <c r="H1335" s="15"/>
      <c r="I1335" s="15"/>
      <c r="J1335" s="15"/>
      <c r="K1335" s="15"/>
      <c r="L1335" s="15"/>
      <c r="M1335" s="15"/>
      <c r="N1335" s="15"/>
      <c r="O1335" s="16"/>
      <c r="P1335" s="17"/>
    </row>
    <row r="1336" spans="2:16" x14ac:dyDescent="0.4">
      <c r="B1336" s="15"/>
      <c r="C1336" s="15"/>
      <c r="D1336" s="15"/>
      <c r="E1336" s="15"/>
      <c r="F1336" s="16"/>
      <c r="G1336" s="15"/>
      <c r="H1336" s="15"/>
      <c r="I1336" s="15"/>
      <c r="J1336" s="15"/>
      <c r="K1336" s="15"/>
      <c r="L1336" s="15"/>
      <c r="M1336" s="15"/>
      <c r="N1336" s="15"/>
      <c r="O1336" s="16"/>
      <c r="P1336" s="17"/>
    </row>
    <row r="1337" spans="2:16" x14ac:dyDescent="0.4">
      <c r="B1337" s="15"/>
      <c r="C1337" s="15"/>
      <c r="D1337" s="15"/>
      <c r="E1337" s="15"/>
      <c r="F1337" s="16"/>
      <c r="G1337" s="15"/>
      <c r="H1337" s="15"/>
      <c r="I1337" s="15"/>
      <c r="J1337" s="15"/>
      <c r="K1337" s="15"/>
      <c r="L1337" s="15"/>
      <c r="M1337" s="15"/>
      <c r="N1337" s="15"/>
      <c r="O1337" s="16"/>
      <c r="P1337" s="17"/>
    </row>
    <row r="1338" spans="2:16" x14ac:dyDescent="0.4">
      <c r="B1338" s="15"/>
      <c r="C1338" s="15"/>
      <c r="D1338" s="15"/>
      <c r="E1338" s="15"/>
      <c r="F1338" s="16"/>
      <c r="G1338" s="15"/>
      <c r="H1338" s="15"/>
      <c r="I1338" s="15"/>
      <c r="J1338" s="15"/>
      <c r="K1338" s="15"/>
      <c r="L1338" s="15"/>
      <c r="M1338" s="15"/>
      <c r="N1338" s="15"/>
      <c r="O1338" s="16"/>
      <c r="P1338" s="17"/>
    </row>
    <row r="1339" spans="2:16" x14ac:dyDescent="0.4">
      <c r="B1339" s="15"/>
      <c r="C1339" s="15"/>
      <c r="D1339" s="15"/>
      <c r="E1339" s="15"/>
      <c r="F1339" s="16"/>
      <c r="G1339" s="15"/>
      <c r="H1339" s="15"/>
      <c r="I1339" s="15"/>
      <c r="J1339" s="15"/>
      <c r="K1339" s="15"/>
      <c r="L1339" s="15"/>
      <c r="M1339" s="15"/>
      <c r="N1339" s="15"/>
      <c r="O1339" s="16"/>
      <c r="P1339" s="17"/>
    </row>
    <row r="1340" spans="2:16" x14ac:dyDescent="0.4">
      <c r="B1340" s="15"/>
      <c r="C1340" s="15"/>
      <c r="D1340" s="15"/>
      <c r="E1340" s="15"/>
      <c r="F1340" s="16"/>
      <c r="G1340" s="15"/>
      <c r="H1340" s="15"/>
      <c r="I1340" s="15"/>
      <c r="J1340" s="15"/>
      <c r="K1340" s="15"/>
      <c r="L1340" s="15"/>
      <c r="M1340" s="15"/>
      <c r="N1340" s="15"/>
      <c r="O1340" s="16"/>
      <c r="P1340" s="17"/>
    </row>
  </sheetData>
  <sheetProtection algorithmName="SHA-512" hashValue="7xlw+gwrlCUx3KtOSEOn2KtN4ZzSkF8dijI2y4uX//9xUvJvTy1hBdLPzGrM4dCXWOEBBFVCB4SXGz712Ed8zg==" saltValue="Pc7Tz0YknL++ieQ2oU2SDQ==" spinCount="100000" sheet="1" objects="1" scenarios="1" autoFilter="0"/>
  <autoFilter ref="B6:U6" xr:uid="{2C2E3F4B-098F-4035-84D1-3454D835812D}"/>
  <sortState xmlns:xlrd2="http://schemas.microsoft.com/office/spreadsheetml/2017/richdata2" ref="B7:Z130">
    <sortCondition ref="B7" customList="断熱等,断熱等+防災,断熱等+防犯,防災,防犯,防音"/>
    <sortCondition ref="X7"/>
    <sortCondition ref="Y7"/>
    <sortCondition ref="Z7"/>
    <sortCondition ref="K7" customList="大（L）,中（M）,小（S）,極小（X）"/>
  </sortState>
  <mergeCells count="15">
    <mergeCell ref="B5:B6"/>
    <mergeCell ref="C5:C6"/>
    <mergeCell ref="D5:D6"/>
    <mergeCell ref="E5:E6"/>
    <mergeCell ref="F5:F6"/>
    <mergeCell ref="L5:L6"/>
    <mergeCell ref="N5:N6"/>
    <mergeCell ref="O5:O6"/>
    <mergeCell ref="P5:P6"/>
    <mergeCell ref="G3:P3"/>
    <mergeCell ref="G5:G6"/>
    <mergeCell ref="H5:I5"/>
    <mergeCell ref="J5:J6"/>
    <mergeCell ref="K5:K6"/>
    <mergeCell ref="M5:M6"/>
  </mergeCells>
  <phoneticPr fontId="3"/>
  <conditionalFormatting sqref="B5">
    <cfRule type="expression" dxfId="32" priority="24">
      <formula>AND($F5=$F4,$F5&lt;&gt;"")</formula>
    </cfRule>
  </conditionalFormatting>
  <conditionalFormatting sqref="B5:C5">
    <cfRule type="expression" dxfId="31" priority="16">
      <formula>B5=""</formula>
    </cfRule>
    <cfRule type="expression" dxfId="30" priority="18">
      <formula>AND($F5&lt;&gt;$F4,$F5&lt;&gt;"")</formula>
    </cfRule>
    <cfRule type="expression" dxfId="29" priority="20">
      <formula>$W7="改ページ"</formula>
    </cfRule>
    <cfRule type="expression" dxfId="28" priority="21">
      <formula>$W6="改ページ"</formula>
    </cfRule>
    <cfRule type="expression" dxfId="27" priority="22">
      <formula>AND($F5&lt;&gt;"",$F7="")</formula>
    </cfRule>
  </conditionalFormatting>
  <conditionalFormatting sqref="B3:F3 B4:N4 O4:P5 D5:G5 J5:L5 N5 B7:L130 N7:N130 B131:N1048576">
    <cfRule type="expression" dxfId="26" priority="17">
      <formula>$L3&lt;&gt;""</formula>
    </cfRule>
  </conditionalFormatting>
  <conditionalFormatting sqref="B2:P2">
    <cfRule type="expression" dxfId="25" priority="15">
      <formula>$L2&lt;&gt;""</formula>
    </cfRule>
  </conditionalFormatting>
  <conditionalFormatting sqref="C5">
    <cfRule type="expression" dxfId="24" priority="19">
      <formula>AND($F5=$F4,$F5&lt;&gt;"")</formula>
    </cfRule>
  </conditionalFormatting>
  <conditionalFormatting sqref="H5">
    <cfRule type="expression" dxfId="23" priority="25">
      <formula>#REF!&lt;&gt;""</formula>
    </cfRule>
  </conditionalFormatting>
  <conditionalFormatting sqref="H6:I6">
    <cfRule type="expression" dxfId="22" priority="26">
      <formula>$L5&lt;&gt;""</formula>
    </cfRule>
  </conditionalFormatting>
  <conditionalFormatting sqref="M5">
    <cfRule type="expression" dxfId="21" priority="4">
      <formula>$I6&lt;&gt;""</formula>
    </cfRule>
  </conditionalFormatting>
  <conditionalFormatting sqref="M7:M54">
    <cfRule type="expression" dxfId="20" priority="1">
      <formula>$T7="改ページ"</formula>
    </cfRule>
    <cfRule type="expression" dxfId="19" priority="2">
      <formula>$T8="改ページ"</formula>
    </cfRule>
    <cfRule type="expression" dxfId="18" priority="3">
      <formula>$J7&lt;&gt;""</formula>
    </cfRule>
  </conditionalFormatting>
  <conditionalFormatting sqref="M8:M30">
    <cfRule type="expression" dxfId="17" priority="12">
      <formula>$K8&lt;&gt;""</formula>
    </cfRule>
  </conditionalFormatting>
  <conditionalFormatting sqref="M31:M64">
    <cfRule type="expression" dxfId="16" priority="11">
      <formula>$I31&lt;&gt;""</formula>
    </cfRule>
  </conditionalFormatting>
  <conditionalFormatting sqref="M65:M68">
    <cfRule type="expression" dxfId="15" priority="5">
      <formula>$T65="改ページ"</formula>
    </cfRule>
    <cfRule type="expression" dxfId="14" priority="6">
      <formula>$T66="改ページ"</formula>
    </cfRule>
    <cfRule type="expression" dxfId="13" priority="7">
      <formula>$J65&lt;&gt;""</formula>
    </cfRule>
  </conditionalFormatting>
  <conditionalFormatting sqref="M69:M130">
    <cfRule type="expression" dxfId="12" priority="13">
      <formula>$L69&lt;&gt;""</formula>
    </cfRule>
  </conditionalFormatting>
  <conditionalFormatting sqref="O7:P1048576">
    <cfRule type="expression" dxfId="11" priority="14">
      <formula>$L7&lt;&gt;""</formula>
    </cfRule>
  </conditionalFormatting>
  <hyperlinks>
    <hyperlink ref="M5" location="ドア扉交換適合製品!A1" display="対象製品番号" xr:uid="{ADEB41C3-DAF1-44D6-89DC-FD252DA60291}"/>
  </hyperlinks>
  <printOptions horizontalCentered="1"/>
  <pageMargins left="0.23622047244094491" right="0.23622047244094491" top="0.74803149606299213" bottom="0.74803149606299213" header="0.31496062992125984" footer="0.31496062992125984"/>
  <pageSetup paperSize="9" scale="10" orientation="portrait" r:id="rId1"/>
  <colBreaks count="1" manualBreakCount="1">
    <brk id="16" min="1" max="1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CA753-CE80-401D-9A8B-CAAB3A5D789C}">
  <sheetPr codeName="Sheet1"/>
  <dimension ref="A1:AJ43"/>
  <sheetViews>
    <sheetView showGridLines="0" zoomScale="70" zoomScaleNormal="70" workbookViewId="0">
      <pane xSplit="8" ySplit="11" topLeftCell="I12" activePane="bottomRight" state="frozen"/>
      <selection pane="topRight"/>
      <selection pane="bottomLeft"/>
      <selection pane="bottomRight" activeCell="I2" sqref="I2:L2"/>
    </sheetView>
  </sheetViews>
  <sheetFormatPr defaultColWidth="8.625" defaultRowHeight="18" customHeight="1" x14ac:dyDescent="0.4"/>
  <cols>
    <col min="1" max="7" width="8.625" style="19" hidden="1" customWidth="1"/>
    <col min="8" max="8" width="4.625" style="19" customWidth="1"/>
    <col min="9" max="9" width="17.125" style="20" customWidth="1"/>
    <col min="10" max="10" width="27.625" style="20" hidden="1" customWidth="1"/>
    <col min="11" max="11" width="60.625" style="21" customWidth="1"/>
    <col min="12" max="12" width="17.125" style="20" customWidth="1"/>
    <col min="13" max="13" width="40.625" style="21" customWidth="1"/>
    <col min="14" max="18" width="16.625" style="20" customWidth="1"/>
    <col min="19" max="20" width="18.375" style="20" customWidth="1"/>
    <col min="21" max="21" width="18.375" style="20" hidden="1" customWidth="1"/>
    <col min="22" max="22" width="18.375" style="20" customWidth="1"/>
    <col min="23" max="23" width="18.375" style="30" hidden="1" customWidth="1"/>
    <col min="24" max="24" width="18.375" style="53" customWidth="1"/>
    <col min="25" max="25" width="18.375" style="53" hidden="1" customWidth="1"/>
    <col min="26" max="26" width="18.375" style="20" customWidth="1"/>
    <col min="27" max="28" width="18.375" style="20" hidden="1" customWidth="1"/>
    <col min="29" max="29" width="18.375" style="22" customWidth="1"/>
    <col min="30" max="30" width="18.375" style="22" hidden="1" customWidth="1"/>
    <col min="31" max="31" width="18.375" style="20" customWidth="1"/>
    <col min="32" max="32" width="18.375" style="20" hidden="1" customWidth="1"/>
    <col min="33" max="33" width="18.375" style="22" customWidth="1"/>
    <col min="34" max="34" width="18.375" style="53" hidden="1" customWidth="1"/>
    <col min="35" max="36" width="18.375" style="20" hidden="1" customWidth="1"/>
    <col min="37" max="16384" width="8.625" style="19"/>
  </cols>
  <sheetData>
    <row r="1" spans="1:36" ht="18" customHeight="1" x14ac:dyDescent="0.4">
      <c r="V1" s="22"/>
      <c r="W1" s="22"/>
      <c r="X1" s="20"/>
      <c r="Y1" s="20"/>
      <c r="AA1" s="22"/>
      <c r="AB1" s="22"/>
      <c r="AC1" s="20"/>
      <c r="AD1" s="20"/>
      <c r="AE1" s="22"/>
      <c r="AF1" s="22"/>
      <c r="AG1" s="20"/>
      <c r="AH1" s="19"/>
    </row>
    <row r="2" spans="1:36" ht="21" x14ac:dyDescent="0.4">
      <c r="I2" s="131" t="s">
        <v>166</v>
      </c>
      <c r="J2" s="131"/>
      <c r="K2" s="131"/>
      <c r="L2" s="131"/>
      <c r="M2" s="23" t="s">
        <v>37</v>
      </c>
      <c r="N2" s="24" t="s">
        <v>38</v>
      </c>
      <c r="O2" s="25" t="s">
        <v>39</v>
      </c>
      <c r="P2" s="26" t="s">
        <v>38</v>
      </c>
      <c r="S2" s="27"/>
      <c r="T2" s="27"/>
      <c r="V2" s="22"/>
      <c r="W2" s="22"/>
      <c r="X2" s="20"/>
      <c r="Y2" s="20"/>
      <c r="AA2" s="22"/>
      <c r="AB2" s="22"/>
      <c r="AC2" s="20"/>
      <c r="AD2" s="20"/>
      <c r="AE2" s="22"/>
      <c r="AF2" s="22"/>
      <c r="AG2" s="20"/>
      <c r="AH2" s="19"/>
      <c r="AI2" s="28"/>
    </row>
    <row r="3" spans="1:36" ht="18" customHeight="1" x14ac:dyDescent="0.4">
      <c r="I3" s="29"/>
      <c r="J3" s="29"/>
      <c r="V3" s="30" t="s">
        <v>40</v>
      </c>
      <c r="W3" s="22"/>
      <c r="X3" s="20"/>
      <c r="Y3" s="20"/>
      <c r="AA3" s="22"/>
      <c r="AB3" s="22"/>
      <c r="AC3" s="20"/>
      <c r="AD3" s="20"/>
      <c r="AE3" s="22"/>
      <c r="AF3" s="22"/>
      <c r="AG3" s="20"/>
      <c r="AH3" s="19"/>
      <c r="AI3" s="31"/>
    </row>
    <row r="4" spans="1:36" ht="18" hidden="1" customHeight="1" x14ac:dyDescent="0.4">
      <c r="I4" s="29"/>
      <c r="J4" s="29"/>
      <c r="V4" s="30" t="s">
        <v>41</v>
      </c>
      <c r="W4" s="22"/>
      <c r="X4" s="20"/>
      <c r="Y4" s="20"/>
      <c r="AA4" s="22"/>
      <c r="AB4" s="22"/>
      <c r="AC4" s="20"/>
      <c r="AD4" s="20"/>
      <c r="AE4" s="22"/>
      <c r="AF4" s="22"/>
      <c r="AG4" s="20"/>
      <c r="AH4" s="19"/>
      <c r="AI4" s="32"/>
    </row>
    <row r="5" spans="1:36" ht="18" hidden="1" customHeight="1" x14ac:dyDescent="0.4">
      <c r="I5" s="29"/>
      <c r="J5" s="29"/>
      <c r="V5" s="22"/>
      <c r="W5" s="22"/>
      <c r="X5" s="20"/>
      <c r="Y5" s="20"/>
      <c r="AA5" s="22"/>
      <c r="AB5" s="22"/>
      <c r="AC5" s="20"/>
      <c r="AD5" s="20"/>
      <c r="AE5" s="22"/>
      <c r="AF5" s="22"/>
      <c r="AG5" s="20"/>
      <c r="AH5" s="19"/>
      <c r="AI5" s="32"/>
    </row>
    <row r="6" spans="1:36" ht="18" hidden="1" customHeight="1" x14ac:dyDescent="0.4">
      <c r="I6" s="29"/>
      <c r="J6" s="29"/>
      <c r="V6" s="22"/>
      <c r="W6" s="22"/>
      <c r="X6" s="20"/>
      <c r="Y6" s="20"/>
      <c r="AA6" s="22"/>
      <c r="AB6" s="22"/>
      <c r="AC6" s="20"/>
      <c r="AD6" s="20"/>
      <c r="AE6" s="22"/>
      <c r="AF6" s="22"/>
      <c r="AG6" s="20"/>
      <c r="AH6" s="19"/>
      <c r="AI6" s="32"/>
    </row>
    <row r="7" spans="1:36" ht="18" customHeight="1" x14ac:dyDescent="0.4">
      <c r="I7" s="33" t="s">
        <v>42</v>
      </c>
      <c r="J7" s="33"/>
      <c r="K7" s="34"/>
      <c r="L7" s="35"/>
      <c r="M7" s="34"/>
      <c r="T7" s="35"/>
      <c r="V7" s="30" t="s">
        <v>43</v>
      </c>
      <c r="W7" s="22"/>
      <c r="X7" s="20"/>
      <c r="Y7" s="20"/>
      <c r="AA7" s="22"/>
      <c r="AB7" s="22"/>
      <c r="AC7" s="20"/>
      <c r="AD7" s="20"/>
      <c r="AE7" s="22"/>
      <c r="AF7" s="22"/>
      <c r="AG7" s="25"/>
      <c r="AH7" s="19"/>
      <c r="AI7" s="31"/>
    </row>
    <row r="8" spans="1:36" s="36" customFormat="1" ht="18" customHeight="1" x14ac:dyDescent="0.4">
      <c r="I8" s="123" t="s">
        <v>44</v>
      </c>
      <c r="J8" s="123" t="s">
        <v>26</v>
      </c>
      <c r="K8" s="130" t="s">
        <v>45</v>
      </c>
      <c r="L8" s="123" t="s">
        <v>46</v>
      </c>
      <c r="M8" s="130" t="s">
        <v>47</v>
      </c>
      <c r="N8" s="117" t="s">
        <v>48</v>
      </c>
      <c r="O8" s="118"/>
      <c r="P8" s="117" t="s">
        <v>49</v>
      </c>
      <c r="Q8" s="121"/>
      <c r="R8" s="118"/>
      <c r="S8" s="123" t="s">
        <v>50</v>
      </c>
      <c r="T8" s="123" t="s">
        <v>51</v>
      </c>
      <c r="U8" s="37"/>
      <c r="V8" s="124" t="s">
        <v>52</v>
      </c>
      <c r="W8" s="125"/>
      <c r="X8" s="125"/>
      <c r="Y8" s="126"/>
      <c r="Z8" s="114" t="s">
        <v>53</v>
      </c>
      <c r="AA8" s="115"/>
      <c r="AB8" s="115"/>
      <c r="AC8" s="115"/>
      <c r="AD8" s="115"/>
      <c r="AE8" s="115"/>
      <c r="AF8" s="115"/>
      <c r="AG8" s="115"/>
      <c r="AH8" s="115"/>
      <c r="AI8" s="108" t="s">
        <v>54</v>
      </c>
      <c r="AJ8" s="109"/>
    </row>
    <row r="9" spans="1:36" s="36" customFormat="1" ht="18" customHeight="1" x14ac:dyDescent="0.4">
      <c r="I9" s="123"/>
      <c r="J9" s="123"/>
      <c r="K9" s="130"/>
      <c r="L9" s="123"/>
      <c r="M9" s="130"/>
      <c r="N9" s="119"/>
      <c r="O9" s="120"/>
      <c r="P9" s="119"/>
      <c r="Q9" s="122"/>
      <c r="R9" s="120"/>
      <c r="S9" s="123"/>
      <c r="T9" s="123"/>
      <c r="U9" s="37"/>
      <c r="V9" s="127"/>
      <c r="W9" s="128"/>
      <c r="X9" s="128"/>
      <c r="Y9" s="129"/>
      <c r="Z9" s="114" t="s">
        <v>55</v>
      </c>
      <c r="AA9" s="115"/>
      <c r="AB9" s="115"/>
      <c r="AC9" s="115"/>
      <c r="AD9" s="116"/>
      <c r="AE9" s="114" t="s">
        <v>56</v>
      </c>
      <c r="AF9" s="115"/>
      <c r="AG9" s="115"/>
      <c r="AH9" s="115"/>
      <c r="AI9" s="110"/>
      <c r="AJ9" s="111"/>
    </row>
    <row r="10" spans="1:36" s="36" customFormat="1" ht="18" customHeight="1" x14ac:dyDescent="0.4">
      <c r="I10" s="123"/>
      <c r="J10" s="123"/>
      <c r="K10" s="130"/>
      <c r="L10" s="123"/>
      <c r="M10" s="130"/>
      <c r="N10" s="38" t="s">
        <v>57</v>
      </c>
      <c r="O10" s="38" t="s">
        <v>58</v>
      </c>
      <c r="P10" s="38" t="s">
        <v>59</v>
      </c>
      <c r="Q10" s="38" t="s">
        <v>60</v>
      </c>
      <c r="R10" s="38" t="s">
        <v>61</v>
      </c>
      <c r="S10" s="123"/>
      <c r="T10" s="123"/>
      <c r="U10" s="37" t="s">
        <v>62</v>
      </c>
      <c r="V10" s="82" t="s">
        <v>63</v>
      </c>
      <c r="W10" s="82" t="s">
        <v>64</v>
      </c>
      <c r="X10" s="84" t="s">
        <v>65</v>
      </c>
      <c r="Y10" s="84" t="s">
        <v>66</v>
      </c>
      <c r="Z10" s="83" t="s">
        <v>63</v>
      </c>
      <c r="AA10" s="83" t="s">
        <v>67</v>
      </c>
      <c r="AB10" s="83" t="s">
        <v>64</v>
      </c>
      <c r="AC10" s="88" t="s">
        <v>65</v>
      </c>
      <c r="AD10" s="88" t="s">
        <v>66</v>
      </c>
      <c r="AE10" s="83" t="s">
        <v>68</v>
      </c>
      <c r="AF10" s="83" t="s">
        <v>64</v>
      </c>
      <c r="AG10" s="88" t="s">
        <v>65</v>
      </c>
      <c r="AH10" s="89" t="s">
        <v>66</v>
      </c>
      <c r="AI10" s="112"/>
      <c r="AJ10" s="113"/>
    </row>
    <row r="11" spans="1:36" ht="18" customHeight="1" thickBot="1" x14ac:dyDescent="0.45">
      <c r="I11" s="39" t="s">
        <v>69</v>
      </c>
      <c r="J11" s="39" t="s">
        <v>69</v>
      </c>
      <c r="K11" s="40" t="s">
        <v>69</v>
      </c>
      <c r="L11" s="39" t="s">
        <v>69</v>
      </c>
      <c r="M11" s="40" t="s">
        <v>69</v>
      </c>
      <c r="N11" s="39" t="s">
        <v>70</v>
      </c>
      <c r="O11" s="39" t="s">
        <v>70</v>
      </c>
      <c r="P11" s="39" t="s">
        <v>71</v>
      </c>
      <c r="Q11" s="39" t="s">
        <v>71</v>
      </c>
      <c r="R11" s="39" t="s">
        <v>71</v>
      </c>
      <c r="S11" s="39" t="s">
        <v>71</v>
      </c>
      <c r="T11" s="39" t="s">
        <v>71</v>
      </c>
      <c r="U11" s="41" t="s">
        <v>70</v>
      </c>
      <c r="V11" s="85" t="s">
        <v>71</v>
      </c>
      <c r="W11" s="85" t="s">
        <v>71</v>
      </c>
      <c r="X11" s="85" t="s">
        <v>71</v>
      </c>
      <c r="Y11" s="85" t="s">
        <v>71</v>
      </c>
      <c r="Z11" s="90" t="s">
        <v>71</v>
      </c>
      <c r="AA11" s="90" t="s">
        <v>71</v>
      </c>
      <c r="AB11" s="90" t="s">
        <v>71</v>
      </c>
      <c r="AC11" s="90" t="s">
        <v>71</v>
      </c>
      <c r="AD11" s="90" t="s">
        <v>71</v>
      </c>
      <c r="AE11" s="90" t="s">
        <v>71</v>
      </c>
      <c r="AF11" s="90" t="s">
        <v>71</v>
      </c>
      <c r="AG11" s="90" t="s">
        <v>71</v>
      </c>
      <c r="AH11" s="91" t="s">
        <v>71</v>
      </c>
      <c r="AI11" s="80" t="s">
        <v>71</v>
      </c>
      <c r="AJ11" s="80" t="s">
        <v>71</v>
      </c>
    </row>
    <row r="12" spans="1:36" ht="18" customHeight="1" thickTop="1" x14ac:dyDescent="0.4">
      <c r="A12" s="19" t="str">
        <f>IF(I12&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12,"(","_"),")","_"),"（","_"),"）","_"),"-","_"),"―","_"),"－","_"),"・","_"),"／","_"),"/","_")," ","_"),"　","_"),"+","_"),"＋","_"),"A4","A4サッシ"),"Ａ４","A4サッシ"),"Ａ4","A4サッシ"),"A４","A4サッシ"),"~","_"),"～","_"),",","_"),"、","_"),"[","_"),"]","_"),"［","_"),"］","_"),"：","_"),":","_"),"")</f>
        <v/>
      </c>
      <c r="B12" s="19" t="str">
        <f>IF(OR(J12&lt;&gt;"",COUNTIF($I$2,"*非木造*")&gt;0,COUNTIF($I$2,"*特定客先*")&gt;0),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12&amp;J12,"(","_"),")","_"),"（","_"),"）","_"),"-","_"),"―","_"),"－","_"),"・","_"),"／","_"),"/","_")," ","_"),"　","_"),"+","_"),"＋","_"),"A4","A4サッシ"),"Ａ４","A4サッシ"),"Ａ4","A4サッシ"),"A４","A4サッシ"),"~","_"),"～","_"),",","_"),"、","_"),"[","_"),"]","_"),"［","_"),"］","_"),"：","_"),":","_"),"")</f>
        <v/>
      </c>
      <c r="C12" s="42" t="str">
        <f>IF(K12&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12&amp;J12&amp;K12,"(","_"),")","_"),"（","_"),"）","_"),"-","_"),"―","_"),"－","_"),"・","_"),"／","_"),"/","_")," ","_"),"　","_"),"+","_"),"＋","_"),"A4","A4サッシ"),"Ａ４","A4サッシ"),"Ａ4","A4サッシ"),"A４","A4サッシ"),"~","_"),"～","_"),",","_"),"、","_"),"[","_"),"]","_"),"［","_"),"］","_"),"：","_"),":","_"),"")</f>
        <v/>
      </c>
      <c r="D12" s="42" t="str">
        <f>IF(L12&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12&amp;J12&amp;K12&amp;L12,"(","_"),")","_"),"（","_"),"）","_"),"-","_"),"―","_"),"－","_"),"・","_"),"／","_"),"/","_")," ","_"),"　","_"),"+","_"),"＋","_"),"A4","A4サッシ"),"Ａ４","A4サッシ"),"Ａ4","A4サッシ"),"A４","A4サッシ"),"~","_"),"～","_"),",","_"),"、","_"),"[","_"),"]","_"),"［","_"),"］","_"),"：","_"),":","_"),"")</f>
        <v/>
      </c>
      <c r="E12" s="42" t="str">
        <f t="shared" ref="E12:E41" si="0">IF(T12&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12&amp;J12&amp;K12&amp;L12&amp;T12,"(","_"),")","_"),"（","_"),"）","_"),"-","_"),"―","_"),"－","_"),"・","_"),"／","_"),"/","_")," ","_"),"　","_"),"+","_"),"＋","_"),"A4","A4サッシ"),"Ａ４","A4サッシ"),"Ａ4","A4サッシ"),"A４","A4サッシ"),"~","_"),"～","_"),",","_"),"、","_"),"[","_"),"]","_"),"［","_"),"］","_"),"：","_"),":","_"),"")</f>
        <v/>
      </c>
      <c r="F12" s="19">
        <f>IFERROR(VLOOKUP(K12&amp;L12,LIXIL対象製品リスト!S:X,4,FALSE),0)</f>
        <v>0</v>
      </c>
      <c r="G12" s="19">
        <f>IFERROR(VLOOKUP(K12&amp;L12,LIXIL対象製品リスト!S:X,5,FALSE),0)</f>
        <v>0</v>
      </c>
      <c r="I12" s="43"/>
      <c r="J12" s="44"/>
      <c r="K12" s="44"/>
      <c r="L12" s="43"/>
      <c r="M12" s="44"/>
      <c r="N12" s="43"/>
      <c r="O12" s="43"/>
      <c r="P12" s="45" t="str">
        <f>IF(OR(N12="",O12=""),"",IF(COUNTIF(L12,"*（D）*")&gt;0,IF((N12+F12)*(O12+G12)/10^6&gt;=サイズ!$D$17,"4",IF((N12+F12)*(O12+G12)/10^6&gt;=サイズ!$D$16,"3",IF((N12+F12)*(O12+G12)/10^6&gt;=サイズ!$D$15,"2",IF((N12+F12)*(O12+G12)/10^6&gt;=サイズ!$D$14,"1","対象外")))),IF(COUNTIF(L12,"*（E）*")&gt;0,IF((N12+F12)*(O12+G12)/10^6&gt;=サイズ!$D$21,"4",IF((N12+F12)*(O12+G12)/10^6&gt;=サイズ!$D$20,"3",IF((N12+F12)*(O12+G12)/10^6&gt;=サイズ!$D$19,"2",IF((N12+F12)*(O12+G12)/10^6&gt;=サイズ!$D$18,"1","対象外")))),"開閉形式を選択")))</f>
        <v/>
      </c>
      <c r="Q12" s="45" t="str">
        <f>IF(OR(N12="",O12=""),"",IF(COUNTIF(L12,"*（D）*")&gt;0,IF(P12="1","小",IF(P12="2","中",IF(P12="3","中",IF(P12="4","大","対象外")))),IF(COUNTIF(L12,"*（E）*")&gt;0,IF(P12="1","小",IF(P12="2","中",IF(P12="3","大",IF(P12="4","大","対象外")))))))</f>
        <v/>
      </c>
      <c r="R12" s="45" t="str">
        <f>IF(OR(N12="",O12=""),"",IF(COUNTIF(L12,"*（D）*")&gt;0,IF(P12="1","小",IF(P12="2","小",IF(P12="3","大",IF(P12="4","大","対象外")))),IF(COUNTIF(L12,"*（E）*")&gt;0,IF(P12="1","小",IF(P12="2","小",IF(P12="3","小",IF(P12="4","大","対象外")))))))</f>
        <v/>
      </c>
      <c r="S12" s="46" t="str">
        <f>IFERROR(IF(OR(I12="",K12="",L12="",M12="",N12="",O12=""),"",VLOOKUP(SUBSTITUTE(SUBSTITUTE(I12&amp;K12&amp;L12&amp;M12&amp;P12,CHAR(10),""),"~","～"),LIXIL対象製品リスト!Q:R,2,FALSE)),"対象の型番はありません")</f>
        <v/>
      </c>
      <c r="T12" s="45" t="str">
        <f t="shared" ref="T12:T41" si="1">IF(S12="","",IF(LEFT(S12,2)="対象","－",IF(LEFT(I12,2)="断熱",MID(S12,10,1),"－")))</f>
        <v/>
      </c>
      <c r="U12" s="47"/>
      <c r="V12" s="86" t="str">
        <f>IF(T12&lt;&gt;"",IF(T12="P","SS",IF(OR(T12="S",T12="A"),T12,IF(AND(T12="B",IFERROR(VLOOKUP(S12,LIXIL対象製品リスト!L:AD,10,FALSE),"")="○"),IF(OR($P$2="",$P$2="選択してください"),"建て方を選択してください",IF($P$2="共同住宅（4階建以上）",T12,"対象外")),"対象外"))),"")</f>
        <v/>
      </c>
      <c r="W12" s="48" t="str">
        <f>"窓リノベ24"&amp;"ドア"&amp;IFERROR(LEFT(VLOOKUP(S12,LIXIL対象製品リスト!L:AD,3,FALSE),3),"はつり")&amp;V12&amp;Q12</f>
        <v>窓リノベ24ドアはつり</v>
      </c>
      <c r="X12" s="87" t="str">
        <f>IF(T12&lt;&gt;"",IFERROR(IF($P$2="共同住宅（4階建以上）",VLOOKUP(W12,補助額!A:H,8,FALSE),VLOOKUP(W12,補助額!A:H,7,FALSE)),"－"),"")</f>
        <v/>
      </c>
      <c r="Y12" s="49" t="str">
        <f>IF(AND(U12&lt;&gt;"",X12&lt;&gt;""),X12*U12,"")</f>
        <v/>
      </c>
      <c r="Z12" s="50" t="str">
        <f>IF(T12="","",IF(OR($N$2="選択してください",$N$2=""),"地域を選択してください",IF(OR($P$2="選択してください",$P$2=""),"建て方を選択してください",IFERROR(VLOOKUP(AA12,こどもエコグレード!A:E,5,FALSE),"対象外"))))</f>
        <v/>
      </c>
      <c r="AA12" s="50" t="str">
        <f t="shared" ref="AA12:AA41" si="2">T12&amp;IF($P$2="戸建住宅","戸建住宅","共同住宅")&amp;$N$2</f>
        <v>共同住宅選択してください</v>
      </c>
      <c r="AB12" s="50" t="str">
        <f>"子育てエコ"&amp;"ドア"&amp;Z12&amp;R12</f>
        <v>子育てエコドア</v>
      </c>
      <c r="AC12" s="92" t="str">
        <f>IF(T12&lt;&gt;"",IFERROR(IF($P$2="共同住宅（4階建以上）",VLOOKUP(AB12,補助額!A:H,8,FALSE),VLOOKUP(AB12,補助額!A:H,7,FALSE)),"－"),"")</f>
        <v/>
      </c>
      <c r="AD12" s="92" t="str">
        <f>IF(AND(U12&lt;&gt;"",AC12&lt;&gt;""),AC12*U12,"")</f>
        <v/>
      </c>
      <c r="AE12" s="50" t="str">
        <f t="shared" ref="AE12:AE41" si="3">IF(T12="","",IF(RIGHT(I12,2)="防音","防音",IF(RIGHT(I12,2)="防犯","防犯",IF(RIGHT(I12,2)="防災","防災","対象外"))))</f>
        <v/>
      </c>
      <c r="AF12" s="50" t="str">
        <f>"子育てエコ"&amp;"ドア"&amp;AE12&amp;R12</f>
        <v>子育てエコドア</v>
      </c>
      <c r="AG12" s="92" t="str">
        <f>IF(T12&lt;&gt;"",IFERROR(IF($P$2="共同住宅（4階建以上）",VLOOKUP(AF12,補助額!A:H,8,FALSE),VLOOKUP(AF12,補助額!A:H,7,FALSE)),"－"),"")</f>
        <v/>
      </c>
      <c r="AH12" s="93" t="str">
        <f>IF(AND(U12&lt;&gt;"",AG12&lt;&gt;""),AG12*U12,"")</f>
        <v/>
      </c>
      <c r="AI12" s="81" t="str">
        <f>IF(T12="","",IF(OR($N$2="選択してください",$N$2=""),"地域を選択してください",IF(OR($P$2="選択してください",$P$2=""),"建て方を選択してください",IFERROR(VLOOKUP(AJ12,こどもエコグレード!A:F,6,FALSE),"対象外"))))</f>
        <v/>
      </c>
      <c r="AJ12" s="81" t="str">
        <f t="shared" ref="AJ12:AJ41" si="4">T12&amp;IF($P$2="戸建住宅","戸建住宅","共同住宅")&amp;$N$2</f>
        <v>共同住宅選択してください</v>
      </c>
    </row>
    <row r="13" spans="1:36" ht="18" customHeight="1" x14ac:dyDescent="0.4">
      <c r="A13" s="19" t="str">
        <f t="shared" ref="A13:A41" si="5">IF(I13&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13,"(","_"),")","_"),"（","_"),"）","_"),"-","_"),"―","_"),"－","_"),"・","_"),"／","_"),"/","_")," ","_"),"　","_"),"+","_"),"＋","_"),"A4","A4サッシ"),"Ａ４","A4サッシ"),"Ａ4","A4サッシ"),"A４","A4サッシ"),"~","_"),"～","_"),",","_"),"、","_"),"[","_"),"]","_"),"［","_"),"］","_"),"：","_"),":","_"),"")</f>
        <v/>
      </c>
      <c r="B13" s="19" t="str">
        <f t="shared" ref="B13:B41" si="6">IF(OR(J13&lt;&gt;"",COUNTIF($I$2,"*非木造*")&gt;0,COUNTIF($I$2,"*特定客先*")&gt;0),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13&amp;J13,"(","_"),")","_"),"（","_"),"）","_"),"-","_"),"―","_"),"－","_"),"・","_"),"／","_"),"/","_")," ","_"),"　","_"),"+","_"),"＋","_"),"A4","A4サッシ"),"Ａ４","A4サッシ"),"Ａ4","A4サッシ"),"A４","A4サッシ"),"~","_"),"～","_"),",","_"),"、","_"),"[","_"),"]","_"),"［","_"),"］","_"),"：","_"),":","_"),"")</f>
        <v/>
      </c>
      <c r="C13" s="42" t="str">
        <f t="shared" ref="C13:C41" si="7">IF(K13&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13&amp;J13&amp;K13,"(","_"),")","_"),"（","_"),"）","_"),"-","_"),"―","_"),"－","_"),"・","_"),"／","_"),"/","_")," ","_"),"　","_"),"+","_"),"＋","_"),"A4","A4サッシ"),"Ａ４","A4サッシ"),"Ａ4","A4サッシ"),"A４","A4サッシ"),"~","_"),"～","_"),",","_"),"、","_"),"[","_"),"]","_"),"［","_"),"］","_"),"：","_"),":","_"),"")</f>
        <v/>
      </c>
      <c r="D13" s="42" t="str">
        <f t="shared" ref="D13:D41" si="8">IF(L13&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13&amp;J13&amp;K13&amp;L13,"(","_"),")","_"),"（","_"),"）","_"),"-","_"),"―","_"),"－","_"),"・","_"),"／","_"),"/","_")," ","_"),"　","_"),"+","_"),"＋","_"),"A4","A4サッシ"),"Ａ４","A4サッシ"),"Ａ4","A4サッシ"),"A４","A4サッシ"),"~","_"),"～","_"),",","_"),"、","_"),"[","_"),"]","_"),"［","_"),"］","_"),"：","_"),":","_"),"")</f>
        <v/>
      </c>
      <c r="E13" s="42" t="str">
        <f t="shared" si="0"/>
        <v/>
      </c>
      <c r="F13" s="19">
        <f>IFERROR(VLOOKUP(K13&amp;L13,LIXIL対象製品リスト!S:X,4,FALSE),0)</f>
        <v>0</v>
      </c>
      <c r="G13" s="19">
        <f>IFERROR(VLOOKUP(K13&amp;L13,LIXIL対象製品リスト!S:X,5,FALSE),0)</f>
        <v>0</v>
      </c>
      <c r="I13" s="51"/>
      <c r="J13" s="44"/>
      <c r="K13" s="44"/>
      <c r="L13" s="43"/>
      <c r="M13" s="44"/>
      <c r="N13" s="43"/>
      <c r="O13" s="43"/>
      <c r="P13" s="45" t="str">
        <f>IF(OR(N13="",O13=""),"",IF(COUNTIF(L13,"*（D）*")&gt;0,IF((N13+F13)*(O13+G13)/10^6&gt;=サイズ!$D$17,"4",IF((N13+F13)*(O13+G13)/10^6&gt;=サイズ!$D$16,"3",IF((N13+F13)*(O13+G13)/10^6&gt;=サイズ!$D$15,"2",IF((N13+F13)*(O13+G13)/10^6&gt;=サイズ!$D$14,"1","対象外")))),IF(COUNTIF(L13,"*（E）*")&gt;0,IF((N13+F13)*(O13+G13)/10^6&gt;=サイズ!$D$21,"4",IF((N13+F13)*(O13+G13)/10^6&gt;=サイズ!$D$20,"3",IF((N13+F13)*(O13+G13)/10^6&gt;=サイズ!$D$19,"2",IF((N13+F13)*(O13+G13)/10^6&gt;=サイズ!$D$18,"1","対象外")))),"開閉形式を選択")))</f>
        <v/>
      </c>
      <c r="Q13" s="45" t="str">
        <f t="shared" ref="Q13:Q41" si="9">IF(OR(N13="",O13=""),"",IF(COUNTIF(L13,"*（D）*")&gt;0,IF(P13="1","小",IF(P13="2","中",IF(P13="3","中",IF(P13="4","大","対象外")))),IF(COUNTIF(L13,"*（E）*")&gt;0,IF(P13="1","小",IF(P13="2","中",IF(P13="3","大",IF(P13="4","大","対象外")))))))</f>
        <v/>
      </c>
      <c r="R13" s="45" t="str">
        <f t="shared" ref="R13:R41" si="10">IF(OR(N13="",O13=""),"",IF(COUNTIF(L13,"*（D）*")&gt;0,IF(P13="1","小",IF(P13="2","小",IF(P13="3","大",IF(P13="4","大","対象外")))),IF(COUNTIF(L13,"*（E）*")&gt;0,IF(P13="1","小",IF(P13="2","小",IF(P13="3","小",IF(P13="4","大","対象外")))))))</f>
        <v/>
      </c>
      <c r="S13" s="46" t="str">
        <f>IFERROR(IF(OR(I13="",K13="",L13="",M13="",N13="",O13=""),"",VLOOKUP(SUBSTITUTE(SUBSTITUTE(I13&amp;K13&amp;L13&amp;M13&amp;P13,CHAR(10),""),"~","～"),LIXIL対象製品リスト!Q:R,2,FALSE)),"対象の型番はありません")</f>
        <v/>
      </c>
      <c r="T13" s="45" t="str">
        <f t="shared" si="1"/>
        <v/>
      </c>
      <c r="U13" s="52"/>
      <c r="V13" s="86" t="str">
        <f>IF(T13&lt;&gt;"",IF(T13="P","SS",IF(OR(T13="S",T13="A"),T13,IF(AND(T13="B",IFERROR(VLOOKUP(S13,LIXIL対象製品リスト!L:AD,10,FALSE),"")="○"),IF(OR($P$2="",$P$2="選択してください"),"建て方を選択してください",IF($P$2="共同住宅（4階建以上）",T13,"対象外")),"対象外"))),"")</f>
        <v/>
      </c>
      <c r="W13" s="48" t="str">
        <f>"窓リノベ24"&amp;"ドア"&amp;IFERROR(LEFT(VLOOKUP(S13,LIXIL対象製品リスト!L:AD,3,FALSE),3),"はつり")&amp;V13&amp;Q13</f>
        <v>窓リノベ24ドアはつり</v>
      </c>
      <c r="X13" s="87" t="str">
        <f>IF(T13&lt;&gt;"",IFERROR(IF($P$2="共同住宅（4階建以上）",VLOOKUP(W13,補助額!A:H,8,FALSE),VLOOKUP(W13,補助額!A:H,7,FALSE)),"－"),"")</f>
        <v/>
      </c>
      <c r="Y13" s="49" t="str">
        <f t="shared" ref="Y13:Y41" si="11">IF(AND(U13&lt;&gt;"",X13&lt;&gt;""),X13*U13,"")</f>
        <v/>
      </c>
      <c r="Z13" s="50" t="str">
        <f>IF(T13="","",IF(OR($N$2="選択してください",$N$2=""),"地域を選択してください",IF(OR($P$2="選択してください",$P$2=""),"建て方を選択してください",IFERROR(VLOOKUP(AA13,こどもエコグレード!A:E,5,FALSE),"対象外"))))</f>
        <v/>
      </c>
      <c r="AA13" s="50" t="str">
        <f t="shared" si="2"/>
        <v>共同住宅選択してください</v>
      </c>
      <c r="AB13" s="50" t="str">
        <f t="shared" ref="AB13:AB41" si="12">"子育てエコ"&amp;"ドア"&amp;Z13&amp;R13</f>
        <v>子育てエコドア</v>
      </c>
      <c r="AC13" s="92" t="str">
        <f>IF(T13&lt;&gt;"",IFERROR(IF($P$2="共同住宅（4階建以上）",VLOOKUP(AB13,補助額!A:H,8,FALSE),VLOOKUP(AB13,補助額!A:H,7,FALSE)),"－"),"")</f>
        <v/>
      </c>
      <c r="AD13" s="94" t="str">
        <f t="shared" ref="AD13:AD41" si="13">IF(AND(U13&lt;&gt;"",AC13&lt;&gt;""),AC13*U13,"")</f>
        <v/>
      </c>
      <c r="AE13" s="50" t="str">
        <f t="shared" si="3"/>
        <v/>
      </c>
      <c r="AF13" s="50" t="str">
        <f t="shared" ref="AF13:AF41" si="14">"子育てエコ"&amp;"ドア"&amp;AE13&amp;R13</f>
        <v>子育てエコドア</v>
      </c>
      <c r="AG13" s="92" t="str">
        <f>IF(T13&lt;&gt;"",IFERROR(IF($P$2="共同住宅（4階建以上）",VLOOKUP(AF13,補助額!A:H,8,FALSE),VLOOKUP(AF13,補助額!A:H,7,FALSE)),"－"),"")</f>
        <v/>
      </c>
      <c r="AH13" s="95" t="str">
        <f t="shared" ref="AH13:AH41" si="15">IF(AND(U13&lt;&gt;"",AG13&lt;&gt;""),AG13*U13,"")</f>
        <v/>
      </c>
      <c r="AI13" s="81" t="str">
        <f>IF(T13="","",IF(OR($N$2="選択してください",$N$2=""),"地域を選択してください",IF(OR($P$2="選択してください",$P$2=""),"建て方を選択してください",IFERROR(VLOOKUP(AJ13,こどもエコグレード!A:F,6,FALSE),"対象外"))))</f>
        <v/>
      </c>
      <c r="AJ13" s="81" t="str">
        <f t="shared" si="4"/>
        <v>共同住宅選択してください</v>
      </c>
    </row>
    <row r="14" spans="1:36" ht="18" customHeight="1" x14ac:dyDescent="0.4">
      <c r="A14" s="19" t="str">
        <f t="shared" si="5"/>
        <v/>
      </c>
      <c r="B14" s="19" t="str">
        <f t="shared" si="6"/>
        <v/>
      </c>
      <c r="C14" s="42" t="str">
        <f t="shared" si="7"/>
        <v/>
      </c>
      <c r="D14" s="42" t="str">
        <f t="shared" si="8"/>
        <v/>
      </c>
      <c r="E14" s="42" t="str">
        <f t="shared" si="0"/>
        <v/>
      </c>
      <c r="F14" s="19">
        <f>IFERROR(VLOOKUP(K14&amp;L14,LIXIL対象製品リスト!S:X,4,FALSE),0)</f>
        <v>0</v>
      </c>
      <c r="G14" s="19">
        <f>IFERROR(VLOOKUP(K14&amp;L14,LIXIL対象製品リスト!S:X,5,FALSE),0)</f>
        <v>0</v>
      </c>
      <c r="I14" s="51"/>
      <c r="J14" s="44"/>
      <c r="K14" s="44"/>
      <c r="L14" s="43"/>
      <c r="M14" s="44"/>
      <c r="N14" s="43"/>
      <c r="O14" s="43"/>
      <c r="P14" s="45" t="str">
        <f>IF(OR(N14="",O14=""),"",IF(COUNTIF(L14,"*（D）*")&gt;0,IF((N14+F14)*(O14+G14)/10^6&gt;=サイズ!$D$17,"4",IF((N14+F14)*(O14+G14)/10^6&gt;=サイズ!$D$16,"3",IF((N14+F14)*(O14+G14)/10^6&gt;=サイズ!$D$15,"2",IF((N14+F14)*(O14+G14)/10^6&gt;=サイズ!$D$14,"1","対象外")))),IF(COUNTIF(L14,"*（E）*")&gt;0,IF((N14+F14)*(O14+G14)/10^6&gt;=サイズ!$D$21,"4",IF((N14+F14)*(O14+G14)/10^6&gt;=サイズ!$D$20,"3",IF((N14+F14)*(O14+G14)/10^6&gt;=サイズ!$D$19,"2",IF((N14+F14)*(O14+G14)/10^6&gt;=サイズ!$D$18,"1","対象外")))),"開閉形式を選択")))</f>
        <v/>
      </c>
      <c r="Q14" s="45" t="str">
        <f t="shared" si="9"/>
        <v/>
      </c>
      <c r="R14" s="45" t="str">
        <f t="shared" si="10"/>
        <v/>
      </c>
      <c r="S14" s="46" t="str">
        <f>IFERROR(IF(OR(I14="",K14="",L14="",M14="",N14="",O14=""),"",VLOOKUP(SUBSTITUTE(SUBSTITUTE(I14&amp;K14&amp;L14&amp;M14&amp;P14,CHAR(10),""),"~","～"),LIXIL対象製品リスト!Q:R,2,FALSE)),"対象の型番はありません")</f>
        <v/>
      </c>
      <c r="T14" s="45" t="str">
        <f t="shared" si="1"/>
        <v/>
      </c>
      <c r="U14" s="52"/>
      <c r="V14" s="86" t="str">
        <f>IF(T14&lt;&gt;"",IF(T14="P","SS",IF(OR(T14="S",T14="A"),T14,IF(AND(T14="B",IFERROR(VLOOKUP(S14,LIXIL対象製品リスト!L:AD,10,FALSE),"")="○"),IF(OR($P$2="",$P$2="選択してください"),"建て方を選択してください",IF($P$2="共同住宅（4階建以上）",T14,"対象外")),"対象外"))),"")</f>
        <v/>
      </c>
      <c r="W14" s="48" t="str">
        <f>"窓リノベ24"&amp;"ドア"&amp;IFERROR(LEFT(VLOOKUP(S14,LIXIL対象製品リスト!L:AD,3,FALSE),3),"はつり")&amp;V14&amp;Q14</f>
        <v>窓リノベ24ドアはつり</v>
      </c>
      <c r="X14" s="87" t="str">
        <f>IF(T14&lt;&gt;"",IFERROR(IF($P$2="共同住宅（4階建以上）",VLOOKUP(W14,補助額!A:H,8,FALSE),VLOOKUP(W14,補助額!A:H,7,FALSE)),"－"),"")</f>
        <v/>
      </c>
      <c r="Y14" s="49" t="str">
        <f t="shared" si="11"/>
        <v/>
      </c>
      <c r="Z14" s="50" t="str">
        <f>IF(T14="","",IF(OR($N$2="選択してください",$N$2=""),"地域を選択してください",IF(OR($P$2="選択してください",$P$2=""),"建て方を選択してください",IFERROR(VLOOKUP(AA14,こどもエコグレード!A:E,5,FALSE),"対象外"))))</f>
        <v/>
      </c>
      <c r="AA14" s="50" t="str">
        <f t="shared" si="2"/>
        <v>共同住宅選択してください</v>
      </c>
      <c r="AB14" s="50" t="str">
        <f t="shared" si="12"/>
        <v>子育てエコドア</v>
      </c>
      <c r="AC14" s="92" t="str">
        <f>IF(T14&lt;&gt;"",IFERROR(IF($P$2="共同住宅（4階建以上）",VLOOKUP(AB14,補助額!A:H,8,FALSE),VLOOKUP(AB14,補助額!A:H,7,FALSE)),"－"),"")</f>
        <v/>
      </c>
      <c r="AD14" s="94" t="str">
        <f t="shared" si="13"/>
        <v/>
      </c>
      <c r="AE14" s="50" t="str">
        <f t="shared" si="3"/>
        <v/>
      </c>
      <c r="AF14" s="50" t="str">
        <f t="shared" si="14"/>
        <v>子育てエコドア</v>
      </c>
      <c r="AG14" s="92" t="str">
        <f>IF(T14&lt;&gt;"",IFERROR(IF($P$2="共同住宅（4階建以上）",VLOOKUP(AF14,補助額!A:H,8,FALSE),VLOOKUP(AF14,補助額!A:H,7,FALSE)),"－"),"")</f>
        <v/>
      </c>
      <c r="AH14" s="95" t="str">
        <f t="shared" si="15"/>
        <v/>
      </c>
      <c r="AI14" s="81" t="str">
        <f>IF(T14="","",IF(OR($N$2="選択してください",$N$2=""),"地域を選択してください",IF(OR($P$2="選択してください",$P$2=""),"建て方を選択してください",IFERROR(VLOOKUP(AJ14,こどもエコグレード!A:F,6,FALSE),"対象外"))))</f>
        <v/>
      </c>
      <c r="AJ14" s="81" t="str">
        <f t="shared" si="4"/>
        <v>共同住宅選択してください</v>
      </c>
    </row>
    <row r="15" spans="1:36" ht="18" customHeight="1" x14ac:dyDescent="0.4">
      <c r="A15" s="19" t="str">
        <f t="shared" si="5"/>
        <v/>
      </c>
      <c r="B15" s="19" t="str">
        <f t="shared" si="6"/>
        <v/>
      </c>
      <c r="C15" s="42" t="str">
        <f t="shared" si="7"/>
        <v/>
      </c>
      <c r="D15" s="42" t="str">
        <f t="shared" si="8"/>
        <v/>
      </c>
      <c r="E15" s="42" t="str">
        <f t="shared" si="0"/>
        <v/>
      </c>
      <c r="F15" s="19">
        <f>IFERROR(VLOOKUP(K15&amp;L15,LIXIL対象製品リスト!S:X,4,FALSE),0)</f>
        <v>0</v>
      </c>
      <c r="G15" s="19">
        <f>IFERROR(VLOOKUP(K15&amp;L15,LIXIL対象製品リスト!S:X,5,FALSE),0)</f>
        <v>0</v>
      </c>
      <c r="I15" s="51"/>
      <c r="J15" s="44"/>
      <c r="K15" s="44"/>
      <c r="L15" s="43"/>
      <c r="M15" s="44"/>
      <c r="N15" s="43"/>
      <c r="O15" s="43"/>
      <c r="P15" s="45" t="str">
        <f>IF(OR(N15="",O15=""),"",IF(COUNTIF(L15,"*（D）*")&gt;0,IF((N15+F15)*(O15+G15)/10^6&gt;=サイズ!$D$17,"4",IF((N15+F15)*(O15+G15)/10^6&gt;=サイズ!$D$16,"3",IF((N15+F15)*(O15+G15)/10^6&gt;=サイズ!$D$15,"2",IF((N15+F15)*(O15+G15)/10^6&gt;=サイズ!$D$14,"1","対象外")))),IF(COUNTIF(L15,"*（E）*")&gt;0,IF((N15+F15)*(O15+G15)/10^6&gt;=サイズ!$D$21,"4",IF((N15+F15)*(O15+G15)/10^6&gt;=サイズ!$D$20,"3",IF((N15+F15)*(O15+G15)/10^6&gt;=サイズ!$D$19,"2",IF((N15+F15)*(O15+G15)/10^6&gt;=サイズ!$D$18,"1","対象外")))),"開閉形式を選択")))</f>
        <v/>
      </c>
      <c r="Q15" s="45" t="str">
        <f t="shared" si="9"/>
        <v/>
      </c>
      <c r="R15" s="45" t="str">
        <f t="shared" si="10"/>
        <v/>
      </c>
      <c r="S15" s="46" t="str">
        <f>IFERROR(IF(OR(I15="",K15="",L15="",M15="",N15="",O15=""),"",VLOOKUP(SUBSTITUTE(SUBSTITUTE(I15&amp;K15&amp;L15&amp;M15&amp;P15,CHAR(10),""),"~","～"),LIXIL対象製品リスト!Q:R,2,FALSE)),"対象の型番はありません")</f>
        <v/>
      </c>
      <c r="T15" s="45" t="str">
        <f t="shared" si="1"/>
        <v/>
      </c>
      <c r="U15" s="52"/>
      <c r="V15" s="86" t="str">
        <f>IF(T15&lt;&gt;"",IF(T15="P","SS",IF(OR(T15="S",T15="A"),T15,IF(AND(T15="B",IFERROR(VLOOKUP(S15,LIXIL対象製品リスト!L:AD,10,FALSE),"")="○"),IF(OR($P$2="",$P$2="選択してください"),"建て方を選択してください",IF($P$2="共同住宅（4階建以上）",T15,"対象外")),"対象外"))),"")</f>
        <v/>
      </c>
      <c r="W15" s="48" t="str">
        <f>"窓リノベ24"&amp;"ドア"&amp;IFERROR(LEFT(VLOOKUP(S15,LIXIL対象製品リスト!L:AD,3,FALSE),3),"はつり")&amp;V15&amp;Q15</f>
        <v>窓リノベ24ドアはつり</v>
      </c>
      <c r="X15" s="87" t="str">
        <f>IF(T15&lt;&gt;"",IFERROR(IF($P$2="共同住宅（4階建以上）",VLOOKUP(W15,補助額!A:H,8,FALSE),VLOOKUP(W15,補助額!A:H,7,FALSE)),"－"),"")</f>
        <v/>
      </c>
      <c r="Y15" s="49" t="str">
        <f t="shared" si="11"/>
        <v/>
      </c>
      <c r="Z15" s="50" t="str">
        <f>IF(T15="","",IF(OR($N$2="選択してください",$N$2=""),"地域を選択してください",IF(OR($P$2="選択してください",$P$2=""),"建て方を選択してください",IFERROR(VLOOKUP(AA15,こどもエコグレード!A:E,5,FALSE),"対象外"))))</f>
        <v/>
      </c>
      <c r="AA15" s="50" t="str">
        <f t="shared" si="2"/>
        <v>共同住宅選択してください</v>
      </c>
      <c r="AB15" s="50" t="str">
        <f t="shared" si="12"/>
        <v>子育てエコドア</v>
      </c>
      <c r="AC15" s="92" t="str">
        <f>IF(T15&lt;&gt;"",IFERROR(IF($P$2="共同住宅（4階建以上）",VLOOKUP(AB15,補助額!A:H,8,FALSE),VLOOKUP(AB15,補助額!A:H,7,FALSE)),"－"),"")</f>
        <v/>
      </c>
      <c r="AD15" s="94" t="str">
        <f t="shared" si="13"/>
        <v/>
      </c>
      <c r="AE15" s="50" t="str">
        <f t="shared" si="3"/>
        <v/>
      </c>
      <c r="AF15" s="50" t="str">
        <f t="shared" si="14"/>
        <v>子育てエコドア</v>
      </c>
      <c r="AG15" s="92" t="str">
        <f>IF(T15&lt;&gt;"",IFERROR(IF($P$2="共同住宅（4階建以上）",VLOOKUP(AF15,補助額!A:H,8,FALSE),VLOOKUP(AF15,補助額!A:H,7,FALSE)),"－"),"")</f>
        <v/>
      </c>
      <c r="AH15" s="95" t="str">
        <f t="shared" si="15"/>
        <v/>
      </c>
      <c r="AI15" s="81" t="str">
        <f>IF(T15="","",IF(OR($N$2="選択してください",$N$2=""),"地域を選択してください",IF(OR($P$2="選択してください",$P$2=""),"建て方を選択してください",IFERROR(VLOOKUP(AJ15,こどもエコグレード!A:F,6,FALSE),"対象外"))))</f>
        <v/>
      </c>
      <c r="AJ15" s="81" t="str">
        <f t="shared" si="4"/>
        <v>共同住宅選択してください</v>
      </c>
    </row>
    <row r="16" spans="1:36" ht="18" customHeight="1" x14ac:dyDescent="0.4">
      <c r="A16" s="19" t="str">
        <f t="shared" si="5"/>
        <v/>
      </c>
      <c r="B16" s="19" t="str">
        <f t="shared" si="6"/>
        <v/>
      </c>
      <c r="C16" s="42" t="str">
        <f t="shared" si="7"/>
        <v/>
      </c>
      <c r="D16" s="42" t="str">
        <f t="shared" si="8"/>
        <v/>
      </c>
      <c r="E16" s="42" t="str">
        <f t="shared" si="0"/>
        <v/>
      </c>
      <c r="F16" s="19">
        <f>IFERROR(VLOOKUP(K16&amp;L16,LIXIL対象製品リスト!S:X,4,FALSE),0)</f>
        <v>0</v>
      </c>
      <c r="G16" s="19">
        <f>IFERROR(VLOOKUP(K16&amp;L16,LIXIL対象製品リスト!S:X,5,FALSE),0)</f>
        <v>0</v>
      </c>
      <c r="I16" s="51"/>
      <c r="J16" s="44"/>
      <c r="K16" s="44"/>
      <c r="L16" s="43"/>
      <c r="M16" s="44"/>
      <c r="N16" s="43"/>
      <c r="O16" s="43"/>
      <c r="P16" s="45" t="str">
        <f>IF(OR(N16="",O16=""),"",IF(COUNTIF(L16,"*（D）*")&gt;0,IF((N16+F16)*(O16+G16)/10^6&gt;=サイズ!$D$17,"4",IF((N16+F16)*(O16+G16)/10^6&gt;=サイズ!$D$16,"3",IF((N16+F16)*(O16+G16)/10^6&gt;=サイズ!$D$15,"2",IF((N16+F16)*(O16+G16)/10^6&gt;=サイズ!$D$14,"1","対象外")))),IF(COUNTIF(L16,"*（E）*")&gt;0,IF((N16+F16)*(O16+G16)/10^6&gt;=サイズ!$D$21,"4",IF((N16+F16)*(O16+G16)/10^6&gt;=サイズ!$D$20,"3",IF((N16+F16)*(O16+G16)/10^6&gt;=サイズ!$D$19,"2",IF((N16+F16)*(O16+G16)/10^6&gt;=サイズ!$D$18,"1","対象外")))),"開閉形式を選択")))</f>
        <v/>
      </c>
      <c r="Q16" s="45" t="str">
        <f t="shared" si="9"/>
        <v/>
      </c>
      <c r="R16" s="45" t="str">
        <f t="shared" si="10"/>
        <v/>
      </c>
      <c r="S16" s="46" t="str">
        <f>IFERROR(IF(OR(I16="",K16="",L16="",M16="",N16="",O16=""),"",VLOOKUP(SUBSTITUTE(SUBSTITUTE(I16&amp;K16&amp;L16&amp;M16&amp;P16,CHAR(10),""),"~","～"),LIXIL対象製品リスト!Q:R,2,FALSE)),"対象の型番はありません")</f>
        <v/>
      </c>
      <c r="T16" s="45" t="str">
        <f t="shared" si="1"/>
        <v/>
      </c>
      <c r="U16" s="52"/>
      <c r="V16" s="86" t="str">
        <f>IF(T16&lt;&gt;"",IF(T16="P","SS",IF(OR(T16="S",T16="A"),T16,IF(AND(T16="B",IFERROR(VLOOKUP(S16,LIXIL対象製品リスト!L:AD,10,FALSE),"")="○"),IF(OR($P$2="",$P$2="選択してください"),"建て方を選択してください",IF($P$2="共同住宅（4階建以上）",T16,"対象外")),"対象外"))),"")</f>
        <v/>
      </c>
      <c r="W16" s="48" t="str">
        <f>"窓リノベ24"&amp;"ドア"&amp;IFERROR(LEFT(VLOOKUP(S16,LIXIL対象製品リスト!L:AD,3,FALSE),3),"はつり")&amp;V16&amp;Q16</f>
        <v>窓リノベ24ドアはつり</v>
      </c>
      <c r="X16" s="87" t="str">
        <f>IF(T16&lt;&gt;"",IFERROR(IF($P$2="共同住宅（4階建以上）",VLOOKUP(W16,補助額!A:H,8,FALSE),VLOOKUP(W16,補助額!A:H,7,FALSE)),"－"),"")</f>
        <v/>
      </c>
      <c r="Y16" s="49" t="str">
        <f t="shared" si="11"/>
        <v/>
      </c>
      <c r="Z16" s="50" t="str">
        <f>IF(T16="","",IF(OR($N$2="選択してください",$N$2=""),"地域を選択してください",IF(OR($P$2="選択してください",$P$2=""),"建て方を選択してください",IFERROR(VLOOKUP(AA16,こどもエコグレード!A:E,5,FALSE),"対象外"))))</f>
        <v/>
      </c>
      <c r="AA16" s="50" t="str">
        <f t="shared" si="2"/>
        <v>共同住宅選択してください</v>
      </c>
      <c r="AB16" s="50" t="str">
        <f t="shared" si="12"/>
        <v>子育てエコドア</v>
      </c>
      <c r="AC16" s="92" t="str">
        <f>IF(T16&lt;&gt;"",IFERROR(IF($P$2="共同住宅（4階建以上）",VLOOKUP(AB16,補助額!A:H,8,FALSE),VLOOKUP(AB16,補助額!A:H,7,FALSE)),"－"),"")</f>
        <v/>
      </c>
      <c r="AD16" s="94" t="str">
        <f t="shared" si="13"/>
        <v/>
      </c>
      <c r="AE16" s="50" t="str">
        <f t="shared" si="3"/>
        <v/>
      </c>
      <c r="AF16" s="50" t="str">
        <f t="shared" si="14"/>
        <v>子育てエコドア</v>
      </c>
      <c r="AG16" s="92" t="str">
        <f>IF(T16&lt;&gt;"",IFERROR(IF($P$2="共同住宅（4階建以上）",VLOOKUP(AF16,補助額!A:H,8,FALSE),VLOOKUP(AF16,補助額!A:H,7,FALSE)),"－"),"")</f>
        <v/>
      </c>
      <c r="AH16" s="95" t="str">
        <f t="shared" si="15"/>
        <v/>
      </c>
      <c r="AI16" s="81" t="str">
        <f>IF(T16="","",IF(OR($N$2="選択してください",$N$2=""),"地域を選択してください",IF(OR($P$2="選択してください",$P$2=""),"建て方を選択してください",IFERROR(VLOOKUP(AJ16,こどもエコグレード!A:F,6,FALSE),"対象外"))))</f>
        <v/>
      </c>
      <c r="AJ16" s="81" t="str">
        <f t="shared" si="4"/>
        <v>共同住宅選択してください</v>
      </c>
    </row>
    <row r="17" spans="1:36" ht="18" customHeight="1" x14ac:dyDescent="0.4">
      <c r="A17" s="19" t="str">
        <f t="shared" si="5"/>
        <v/>
      </c>
      <c r="B17" s="19" t="str">
        <f t="shared" si="6"/>
        <v/>
      </c>
      <c r="C17" s="42" t="str">
        <f t="shared" si="7"/>
        <v/>
      </c>
      <c r="D17" s="42" t="str">
        <f t="shared" si="8"/>
        <v/>
      </c>
      <c r="E17" s="42" t="str">
        <f t="shared" si="0"/>
        <v/>
      </c>
      <c r="F17" s="19">
        <f>IFERROR(VLOOKUP(K17&amp;L17,LIXIL対象製品リスト!S:X,4,FALSE),0)</f>
        <v>0</v>
      </c>
      <c r="G17" s="19">
        <f>IFERROR(VLOOKUP(K17&amp;L17,LIXIL対象製品リスト!S:X,5,FALSE),0)</f>
        <v>0</v>
      </c>
      <c r="I17" s="51"/>
      <c r="J17" s="44"/>
      <c r="K17" s="44"/>
      <c r="L17" s="43"/>
      <c r="M17" s="44"/>
      <c r="N17" s="43"/>
      <c r="O17" s="43"/>
      <c r="P17" s="45" t="str">
        <f>IF(OR(N17="",O17=""),"",IF(COUNTIF(L17,"*（D）*")&gt;0,IF((N17+F17)*(O17+G17)/10^6&gt;=サイズ!$D$17,"4",IF((N17+F17)*(O17+G17)/10^6&gt;=サイズ!$D$16,"3",IF((N17+F17)*(O17+G17)/10^6&gt;=サイズ!$D$15,"2",IF((N17+F17)*(O17+G17)/10^6&gt;=サイズ!$D$14,"1","対象外")))),IF(COUNTIF(L17,"*（E）*")&gt;0,IF((N17+F17)*(O17+G17)/10^6&gt;=サイズ!$D$21,"4",IF((N17+F17)*(O17+G17)/10^6&gt;=サイズ!$D$20,"3",IF((N17+F17)*(O17+G17)/10^6&gt;=サイズ!$D$19,"2",IF((N17+F17)*(O17+G17)/10^6&gt;=サイズ!$D$18,"1","対象外")))),"開閉形式を選択")))</f>
        <v/>
      </c>
      <c r="Q17" s="45" t="str">
        <f t="shared" si="9"/>
        <v/>
      </c>
      <c r="R17" s="45" t="str">
        <f t="shared" si="10"/>
        <v/>
      </c>
      <c r="S17" s="46" t="str">
        <f>IFERROR(IF(OR(I17="",K17="",L17="",M17="",N17="",O17=""),"",VLOOKUP(SUBSTITUTE(SUBSTITUTE(I17&amp;K17&amp;L17&amp;M17&amp;P17,CHAR(10),""),"~","～"),LIXIL対象製品リスト!Q:R,2,FALSE)),"対象の型番はありません")</f>
        <v/>
      </c>
      <c r="T17" s="45" t="str">
        <f t="shared" si="1"/>
        <v/>
      </c>
      <c r="U17" s="52"/>
      <c r="V17" s="86" t="str">
        <f>IF(T17&lt;&gt;"",IF(T17="P","SS",IF(OR(T17="S",T17="A"),T17,IF(AND(T17="B",IFERROR(VLOOKUP(S17,LIXIL対象製品リスト!L:AD,10,FALSE),"")="○"),IF(OR($P$2="",$P$2="選択してください"),"建て方を選択してください",IF($P$2="共同住宅（4階建以上）",T17,"対象外")),"対象外"))),"")</f>
        <v/>
      </c>
      <c r="W17" s="48" t="str">
        <f>"窓リノベ24"&amp;"ドア"&amp;IFERROR(LEFT(VLOOKUP(S17,LIXIL対象製品リスト!L:AD,3,FALSE),3),"はつり")&amp;V17&amp;Q17</f>
        <v>窓リノベ24ドアはつり</v>
      </c>
      <c r="X17" s="87" t="str">
        <f>IF(T17&lt;&gt;"",IFERROR(IF($P$2="共同住宅（4階建以上）",VLOOKUP(W17,補助額!A:H,8,FALSE),VLOOKUP(W17,補助額!A:H,7,FALSE)),"－"),"")</f>
        <v/>
      </c>
      <c r="Y17" s="49" t="str">
        <f t="shared" si="11"/>
        <v/>
      </c>
      <c r="Z17" s="50" t="str">
        <f>IF(T17="","",IF(OR($N$2="選択してください",$N$2=""),"地域を選択してください",IF(OR($P$2="選択してください",$P$2=""),"建て方を選択してください",IFERROR(VLOOKUP(AA17,こどもエコグレード!A:E,5,FALSE),"対象外"))))</f>
        <v/>
      </c>
      <c r="AA17" s="50" t="str">
        <f t="shared" si="2"/>
        <v>共同住宅選択してください</v>
      </c>
      <c r="AB17" s="50" t="str">
        <f t="shared" si="12"/>
        <v>子育てエコドア</v>
      </c>
      <c r="AC17" s="92" t="str">
        <f>IF(T17&lt;&gt;"",IFERROR(IF($P$2="共同住宅（4階建以上）",VLOOKUP(AB17,補助額!A:H,8,FALSE),VLOOKUP(AB17,補助額!A:H,7,FALSE)),"－"),"")</f>
        <v/>
      </c>
      <c r="AD17" s="94" t="str">
        <f t="shared" si="13"/>
        <v/>
      </c>
      <c r="AE17" s="50" t="str">
        <f t="shared" si="3"/>
        <v/>
      </c>
      <c r="AF17" s="50" t="str">
        <f t="shared" si="14"/>
        <v>子育てエコドア</v>
      </c>
      <c r="AG17" s="92" t="str">
        <f>IF(T17&lt;&gt;"",IFERROR(IF($P$2="共同住宅（4階建以上）",VLOOKUP(AF17,補助額!A:H,8,FALSE),VLOOKUP(AF17,補助額!A:H,7,FALSE)),"－"),"")</f>
        <v/>
      </c>
      <c r="AH17" s="95" t="str">
        <f t="shared" si="15"/>
        <v/>
      </c>
      <c r="AI17" s="81" t="str">
        <f>IF(T17="","",IF(OR($N$2="選択してください",$N$2=""),"地域を選択してください",IF(OR($P$2="選択してください",$P$2=""),"建て方を選択してください",IFERROR(VLOOKUP(AJ17,こどもエコグレード!A:F,6,FALSE),"対象外"))))</f>
        <v/>
      </c>
      <c r="AJ17" s="81" t="str">
        <f t="shared" si="4"/>
        <v>共同住宅選択してください</v>
      </c>
    </row>
    <row r="18" spans="1:36" ht="18" customHeight="1" x14ac:dyDescent="0.4">
      <c r="A18" s="19" t="str">
        <f t="shared" si="5"/>
        <v/>
      </c>
      <c r="B18" s="19" t="str">
        <f t="shared" si="6"/>
        <v/>
      </c>
      <c r="C18" s="42" t="str">
        <f t="shared" si="7"/>
        <v/>
      </c>
      <c r="D18" s="42" t="str">
        <f t="shared" si="8"/>
        <v/>
      </c>
      <c r="E18" s="42" t="str">
        <f t="shared" si="0"/>
        <v/>
      </c>
      <c r="F18" s="19">
        <f>IFERROR(VLOOKUP(K18&amp;L18,LIXIL対象製品リスト!S:X,4,FALSE),0)</f>
        <v>0</v>
      </c>
      <c r="G18" s="19">
        <f>IFERROR(VLOOKUP(K18&amp;L18,LIXIL対象製品リスト!S:X,5,FALSE),0)</f>
        <v>0</v>
      </c>
      <c r="I18" s="51"/>
      <c r="J18" s="44"/>
      <c r="K18" s="44"/>
      <c r="L18" s="43"/>
      <c r="M18" s="44"/>
      <c r="N18" s="43"/>
      <c r="O18" s="43"/>
      <c r="P18" s="45" t="str">
        <f>IF(OR(N18="",O18=""),"",IF(COUNTIF(L18,"*（D）*")&gt;0,IF((N18+F18)*(O18+G18)/10^6&gt;=サイズ!$D$17,"4",IF((N18+F18)*(O18+G18)/10^6&gt;=サイズ!$D$16,"3",IF((N18+F18)*(O18+G18)/10^6&gt;=サイズ!$D$15,"2",IF((N18+F18)*(O18+G18)/10^6&gt;=サイズ!$D$14,"1","対象外")))),IF(COUNTIF(L18,"*（E）*")&gt;0,IF((N18+F18)*(O18+G18)/10^6&gt;=サイズ!$D$21,"4",IF((N18+F18)*(O18+G18)/10^6&gt;=サイズ!$D$20,"3",IF((N18+F18)*(O18+G18)/10^6&gt;=サイズ!$D$19,"2",IF((N18+F18)*(O18+G18)/10^6&gt;=サイズ!$D$18,"1","対象外")))),"開閉形式を選択")))</f>
        <v/>
      </c>
      <c r="Q18" s="45" t="str">
        <f t="shared" si="9"/>
        <v/>
      </c>
      <c r="R18" s="45" t="str">
        <f t="shared" si="10"/>
        <v/>
      </c>
      <c r="S18" s="46" t="str">
        <f>IFERROR(IF(OR(I18="",K18="",L18="",M18="",N18="",O18=""),"",VLOOKUP(SUBSTITUTE(SUBSTITUTE(I18&amp;K18&amp;L18&amp;M18&amp;P18,CHAR(10),""),"~","～"),LIXIL対象製品リスト!Q:R,2,FALSE)),"対象の型番はありません")</f>
        <v/>
      </c>
      <c r="T18" s="45" t="str">
        <f t="shared" si="1"/>
        <v/>
      </c>
      <c r="U18" s="52"/>
      <c r="V18" s="86" t="str">
        <f>IF(T18&lt;&gt;"",IF(T18="P","SS",IF(OR(T18="S",T18="A"),T18,IF(AND(T18="B",IFERROR(VLOOKUP(S18,LIXIL対象製品リスト!L:AD,10,FALSE),"")="○"),IF(OR($P$2="",$P$2="選択してください"),"建て方を選択してください",IF($P$2="共同住宅（4階建以上）",T18,"対象外")),"対象外"))),"")</f>
        <v/>
      </c>
      <c r="W18" s="48" t="str">
        <f>"窓リノベ24"&amp;"ドア"&amp;IFERROR(LEFT(VLOOKUP(S18,LIXIL対象製品リスト!L:AD,3,FALSE),3),"はつり")&amp;V18&amp;Q18</f>
        <v>窓リノベ24ドアはつり</v>
      </c>
      <c r="X18" s="87" t="str">
        <f>IF(T18&lt;&gt;"",IFERROR(IF($P$2="共同住宅（4階建以上）",VLOOKUP(W18,補助額!A:H,8,FALSE),VLOOKUP(W18,補助額!A:H,7,FALSE)),"－"),"")</f>
        <v/>
      </c>
      <c r="Y18" s="49" t="str">
        <f t="shared" si="11"/>
        <v/>
      </c>
      <c r="Z18" s="50" t="str">
        <f>IF(T18="","",IF(OR($N$2="選択してください",$N$2=""),"地域を選択してください",IF(OR($P$2="選択してください",$P$2=""),"建て方を選択してください",IFERROR(VLOOKUP(AA18,こどもエコグレード!A:E,5,FALSE),"対象外"))))</f>
        <v/>
      </c>
      <c r="AA18" s="50" t="str">
        <f t="shared" si="2"/>
        <v>共同住宅選択してください</v>
      </c>
      <c r="AB18" s="50" t="str">
        <f t="shared" si="12"/>
        <v>子育てエコドア</v>
      </c>
      <c r="AC18" s="92" t="str">
        <f>IF(T18&lt;&gt;"",IFERROR(IF($P$2="共同住宅（4階建以上）",VLOOKUP(AB18,補助額!A:H,8,FALSE),VLOOKUP(AB18,補助額!A:H,7,FALSE)),"－"),"")</f>
        <v/>
      </c>
      <c r="AD18" s="94" t="str">
        <f t="shared" si="13"/>
        <v/>
      </c>
      <c r="AE18" s="50" t="str">
        <f t="shared" si="3"/>
        <v/>
      </c>
      <c r="AF18" s="50" t="str">
        <f t="shared" si="14"/>
        <v>子育てエコドア</v>
      </c>
      <c r="AG18" s="92" t="str">
        <f>IF(T18&lt;&gt;"",IFERROR(IF($P$2="共同住宅（4階建以上）",VLOOKUP(AF18,補助額!A:H,8,FALSE),VLOOKUP(AF18,補助額!A:H,7,FALSE)),"－"),"")</f>
        <v/>
      </c>
      <c r="AH18" s="95" t="str">
        <f t="shared" si="15"/>
        <v/>
      </c>
      <c r="AI18" s="81" t="str">
        <f>IF(T18="","",IF(OR($N$2="選択してください",$N$2=""),"地域を選択してください",IF(OR($P$2="選択してください",$P$2=""),"建て方を選択してください",IFERROR(VLOOKUP(AJ18,こどもエコグレード!A:F,6,FALSE),"対象外"))))</f>
        <v/>
      </c>
      <c r="AJ18" s="81" t="str">
        <f t="shared" si="4"/>
        <v>共同住宅選択してください</v>
      </c>
    </row>
    <row r="19" spans="1:36" ht="18" customHeight="1" x14ac:dyDescent="0.4">
      <c r="A19" s="19" t="str">
        <f t="shared" si="5"/>
        <v/>
      </c>
      <c r="B19" s="19" t="str">
        <f t="shared" si="6"/>
        <v/>
      </c>
      <c r="C19" s="42" t="str">
        <f t="shared" si="7"/>
        <v/>
      </c>
      <c r="D19" s="42" t="str">
        <f t="shared" si="8"/>
        <v/>
      </c>
      <c r="E19" s="42" t="str">
        <f t="shared" si="0"/>
        <v/>
      </c>
      <c r="F19" s="19">
        <f>IFERROR(VLOOKUP(K19&amp;L19,LIXIL対象製品リスト!S:X,4,FALSE),0)</f>
        <v>0</v>
      </c>
      <c r="G19" s="19">
        <f>IFERROR(VLOOKUP(K19&amp;L19,LIXIL対象製品リスト!S:X,5,FALSE),0)</f>
        <v>0</v>
      </c>
      <c r="I19" s="51"/>
      <c r="J19" s="44"/>
      <c r="K19" s="44"/>
      <c r="L19" s="43"/>
      <c r="M19" s="44"/>
      <c r="N19" s="43"/>
      <c r="O19" s="43"/>
      <c r="P19" s="45" t="str">
        <f>IF(OR(N19="",O19=""),"",IF(COUNTIF(L19,"*（D）*")&gt;0,IF((N19+F19)*(O19+G19)/10^6&gt;=サイズ!$D$17,"4",IF((N19+F19)*(O19+G19)/10^6&gt;=サイズ!$D$16,"3",IF((N19+F19)*(O19+G19)/10^6&gt;=サイズ!$D$15,"2",IF((N19+F19)*(O19+G19)/10^6&gt;=サイズ!$D$14,"1","対象外")))),IF(COUNTIF(L19,"*（E）*")&gt;0,IF((N19+F19)*(O19+G19)/10^6&gt;=サイズ!$D$21,"4",IF((N19+F19)*(O19+G19)/10^6&gt;=サイズ!$D$20,"3",IF((N19+F19)*(O19+G19)/10^6&gt;=サイズ!$D$19,"2",IF((N19+F19)*(O19+G19)/10^6&gt;=サイズ!$D$18,"1","対象外")))),"開閉形式を選択")))</f>
        <v/>
      </c>
      <c r="Q19" s="45" t="str">
        <f t="shared" si="9"/>
        <v/>
      </c>
      <c r="R19" s="45" t="str">
        <f t="shared" si="10"/>
        <v/>
      </c>
      <c r="S19" s="46" t="str">
        <f>IFERROR(IF(OR(I19="",K19="",L19="",M19="",N19="",O19=""),"",VLOOKUP(SUBSTITUTE(SUBSTITUTE(I19&amp;K19&amp;L19&amp;M19&amp;P19,CHAR(10),""),"~","～"),LIXIL対象製品リスト!Q:R,2,FALSE)),"対象の型番はありません")</f>
        <v/>
      </c>
      <c r="T19" s="45" t="str">
        <f t="shared" si="1"/>
        <v/>
      </c>
      <c r="U19" s="52"/>
      <c r="V19" s="86" t="str">
        <f>IF(T19&lt;&gt;"",IF(T19="P","SS",IF(OR(T19="S",T19="A"),T19,IF(AND(T19="B",IFERROR(VLOOKUP(S19,LIXIL対象製品リスト!L:AD,10,FALSE),"")="○"),IF(OR($P$2="",$P$2="選択してください"),"建て方を選択してください",IF($P$2="共同住宅（4階建以上）",T19,"対象外")),"対象外"))),"")</f>
        <v/>
      </c>
      <c r="W19" s="48" t="str">
        <f>"窓リノベ24"&amp;"ドア"&amp;IFERROR(LEFT(VLOOKUP(S19,LIXIL対象製品リスト!L:AD,3,FALSE),3),"はつり")&amp;V19&amp;Q19</f>
        <v>窓リノベ24ドアはつり</v>
      </c>
      <c r="X19" s="87" t="str">
        <f>IF(T19&lt;&gt;"",IFERROR(IF($P$2="共同住宅（4階建以上）",VLOOKUP(W19,補助額!A:H,8,FALSE),VLOOKUP(W19,補助額!A:H,7,FALSE)),"－"),"")</f>
        <v/>
      </c>
      <c r="Y19" s="49" t="str">
        <f t="shared" si="11"/>
        <v/>
      </c>
      <c r="Z19" s="50" t="str">
        <f>IF(T19="","",IF(OR($N$2="選択してください",$N$2=""),"地域を選択してください",IF(OR($P$2="選択してください",$P$2=""),"建て方を選択してください",IFERROR(VLOOKUP(AA19,こどもエコグレード!A:E,5,FALSE),"対象外"))))</f>
        <v/>
      </c>
      <c r="AA19" s="50" t="str">
        <f t="shared" si="2"/>
        <v>共同住宅選択してください</v>
      </c>
      <c r="AB19" s="50" t="str">
        <f t="shared" si="12"/>
        <v>子育てエコドア</v>
      </c>
      <c r="AC19" s="92" t="str">
        <f>IF(T19&lt;&gt;"",IFERROR(IF($P$2="共同住宅（4階建以上）",VLOOKUP(AB19,補助額!A:H,8,FALSE),VLOOKUP(AB19,補助額!A:H,7,FALSE)),"－"),"")</f>
        <v/>
      </c>
      <c r="AD19" s="94" t="str">
        <f t="shared" si="13"/>
        <v/>
      </c>
      <c r="AE19" s="50" t="str">
        <f t="shared" si="3"/>
        <v/>
      </c>
      <c r="AF19" s="50" t="str">
        <f t="shared" si="14"/>
        <v>子育てエコドア</v>
      </c>
      <c r="AG19" s="92" t="str">
        <f>IF(T19&lt;&gt;"",IFERROR(IF($P$2="共同住宅（4階建以上）",VLOOKUP(AF19,補助額!A:H,8,FALSE),VLOOKUP(AF19,補助額!A:H,7,FALSE)),"－"),"")</f>
        <v/>
      </c>
      <c r="AH19" s="95" t="str">
        <f t="shared" si="15"/>
        <v/>
      </c>
      <c r="AI19" s="81" t="str">
        <f>IF(T19="","",IF(OR($N$2="選択してください",$N$2=""),"地域を選択してください",IF(OR($P$2="選択してください",$P$2=""),"建て方を選択してください",IFERROR(VLOOKUP(AJ19,こどもエコグレード!A:F,6,FALSE),"対象外"))))</f>
        <v/>
      </c>
      <c r="AJ19" s="81" t="str">
        <f t="shared" si="4"/>
        <v>共同住宅選択してください</v>
      </c>
    </row>
    <row r="20" spans="1:36" ht="18" customHeight="1" x14ac:dyDescent="0.4">
      <c r="A20" s="19" t="str">
        <f t="shared" si="5"/>
        <v/>
      </c>
      <c r="B20" s="19" t="str">
        <f t="shared" si="6"/>
        <v/>
      </c>
      <c r="C20" s="42" t="str">
        <f t="shared" si="7"/>
        <v/>
      </c>
      <c r="D20" s="42" t="str">
        <f t="shared" si="8"/>
        <v/>
      </c>
      <c r="E20" s="42" t="str">
        <f t="shared" si="0"/>
        <v/>
      </c>
      <c r="F20" s="19">
        <f>IFERROR(VLOOKUP(K20&amp;L20,LIXIL対象製品リスト!S:X,4,FALSE),0)</f>
        <v>0</v>
      </c>
      <c r="G20" s="19">
        <f>IFERROR(VLOOKUP(K20&amp;L20,LIXIL対象製品リスト!S:X,5,FALSE),0)</f>
        <v>0</v>
      </c>
      <c r="I20" s="51"/>
      <c r="J20" s="44"/>
      <c r="K20" s="44"/>
      <c r="L20" s="43"/>
      <c r="M20" s="44"/>
      <c r="N20" s="43"/>
      <c r="O20" s="43"/>
      <c r="P20" s="45" t="str">
        <f>IF(OR(N20="",O20=""),"",IF(COUNTIF(L20,"*（D）*")&gt;0,IF((N20+F20)*(O20+G20)/10^6&gt;=サイズ!$D$17,"4",IF((N20+F20)*(O20+G20)/10^6&gt;=サイズ!$D$16,"3",IF((N20+F20)*(O20+G20)/10^6&gt;=サイズ!$D$15,"2",IF((N20+F20)*(O20+G20)/10^6&gt;=サイズ!$D$14,"1","対象外")))),IF(COUNTIF(L20,"*（E）*")&gt;0,IF((N20+F20)*(O20+G20)/10^6&gt;=サイズ!$D$21,"4",IF((N20+F20)*(O20+G20)/10^6&gt;=サイズ!$D$20,"3",IF((N20+F20)*(O20+G20)/10^6&gt;=サイズ!$D$19,"2",IF((N20+F20)*(O20+G20)/10^6&gt;=サイズ!$D$18,"1","対象外")))),"開閉形式を選択")))</f>
        <v/>
      </c>
      <c r="Q20" s="45" t="str">
        <f t="shared" si="9"/>
        <v/>
      </c>
      <c r="R20" s="45" t="str">
        <f t="shared" si="10"/>
        <v/>
      </c>
      <c r="S20" s="46" t="str">
        <f>IFERROR(IF(OR(I20="",K20="",L20="",M20="",N20="",O20=""),"",VLOOKUP(SUBSTITUTE(SUBSTITUTE(I20&amp;K20&amp;L20&amp;M20&amp;P20,CHAR(10),""),"~","～"),LIXIL対象製品リスト!Q:R,2,FALSE)),"対象の型番はありません")</f>
        <v/>
      </c>
      <c r="T20" s="45" t="str">
        <f t="shared" si="1"/>
        <v/>
      </c>
      <c r="U20" s="52"/>
      <c r="V20" s="86" t="str">
        <f>IF(T20&lt;&gt;"",IF(T20="P","SS",IF(OR(T20="S",T20="A"),T20,IF(AND(T20="B",IFERROR(VLOOKUP(S20,LIXIL対象製品リスト!L:AD,10,FALSE),"")="○"),IF(OR($P$2="",$P$2="選択してください"),"建て方を選択してください",IF($P$2="共同住宅（4階建以上）",T20,"対象外")),"対象外"))),"")</f>
        <v/>
      </c>
      <c r="W20" s="48" t="str">
        <f>"窓リノベ24"&amp;"ドア"&amp;IFERROR(LEFT(VLOOKUP(S20,LIXIL対象製品リスト!L:AD,3,FALSE),3),"はつり")&amp;V20&amp;Q20</f>
        <v>窓リノベ24ドアはつり</v>
      </c>
      <c r="X20" s="87" t="str">
        <f>IF(T20&lt;&gt;"",IFERROR(IF($P$2="共同住宅（4階建以上）",VLOOKUP(W20,補助額!A:H,8,FALSE),VLOOKUP(W20,補助額!A:H,7,FALSE)),"－"),"")</f>
        <v/>
      </c>
      <c r="Y20" s="49" t="str">
        <f t="shared" si="11"/>
        <v/>
      </c>
      <c r="Z20" s="50" t="str">
        <f>IF(T20="","",IF(OR($N$2="選択してください",$N$2=""),"地域を選択してください",IF(OR($P$2="選択してください",$P$2=""),"建て方を選択してください",IFERROR(VLOOKUP(AA20,こどもエコグレード!A:E,5,FALSE),"対象外"))))</f>
        <v/>
      </c>
      <c r="AA20" s="50" t="str">
        <f t="shared" si="2"/>
        <v>共同住宅選択してください</v>
      </c>
      <c r="AB20" s="50" t="str">
        <f t="shared" si="12"/>
        <v>子育てエコドア</v>
      </c>
      <c r="AC20" s="92" t="str">
        <f>IF(T20&lt;&gt;"",IFERROR(IF($P$2="共同住宅（4階建以上）",VLOOKUP(AB20,補助額!A:H,8,FALSE),VLOOKUP(AB20,補助額!A:H,7,FALSE)),"－"),"")</f>
        <v/>
      </c>
      <c r="AD20" s="94" t="str">
        <f t="shared" si="13"/>
        <v/>
      </c>
      <c r="AE20" s="50" t="str">
        <f t="shared" si="3"/>
        <v/>
      </c>
      <c r="AF20" s="50" t="str">
        <f t="shared" si="14"/>
        <v>子育てエコドア</v>
      </c>
      <c r="AG20" s="92" t="str">
        <f>IF(T20&lt;&gt;"",IFERROR(IF($P$2="共同住宅（4階建以上）",VLOOKUP(AF20,補助額!A:H,8,FALSE),VLOOKUP(AF20,補助額!A:H,7,FALSE)),"－"),"")</f>
        <v/>
      </c>
      <c r="AH20" s="95" t="str">
        <f t="shared" si="15"/>
        <v/>
      </c>
      <c r="AI20" s="81" t="str">
        <f>IF(T20="","",IF(OR($N$2="選択してください",$N$2=""),"地域を選択してください",IF(OR($P$2="選択してください",$P$2=""),"建て方を選択してください",IFERROR(VLOOKUP(AJ20,こどもエコグレード!A:F,6,FALSE),"対象外"))))</f>
        <v/>
      </c>
      <c r="AJ20" s="81" t="str">
        <f t="shared" si="4"/>
        <v>共同住宅選択してください</v>
      </c>
    </row>
    <row r="21" spans="1:36" ht="18" customHeight="1" x14ac:dyDescent="0.4">
      <c r="A21" s="19" t="str">
        <f t="shared" si="5"/>
        <v/>
      </c>
      <c r="B21" s="19" t="str">
        <f t="shared" si="6"/>
        <v/>
      </c>
      <c r="C21" s="42" t="str">
        <f t="shared" si="7"/>
        <v/>
      </c>
      <c r="D21" s="42" t="str">
        <f t="shared" si="8"/>
        <v/>
      </c>
      <c r="E21" s="42" t="str">
        <f t="shared" si="0"/>
        <v/>
      </c>
      <c r="F21" s="19">
        <f>IFERROR(VLOOKUP(K21&amp;L21,LIXIL対象製品リスト!S:X,4,FALSE),0)</f>
        <v>0</v>
      </c>
      <c r="G21" s="19">
        <f>IFERROR(VLOOKUP(K21&amp;L21,LIXIL対象製品リスト!S:X,5,FALSE),0)</f>
        <v>0</v>
      </c>
      <c r="I21" s="51"/>
      <c r="J21" s="44"/>
      <c r="K21" s="44"/>
      <c r="L21" s="43"/>
      <c r="M21" s="44"/>
      <c r="N21" s="43"/>
      <c r="O21" s="43"/>
      <c r="P21" s="45" t="str">
        <f>IF(OR(N21="",O21=""),"",IF(COUNTIF(L21,"*（D）*")&gt;0,IF((N21+F21)*(O21+G21)/10^6&gt;=サイズ!$D$17,"4",IF((N21+F21)*(O21+G21)/10^6&gt;=サイズ!$D$16,"3",IF((N21+F21)*(O21+G21)/10^6&gt;=サイズ!$D$15,"2",IF((N21+F21)*(O21+G21)/10^6&gt;=サイズ!$D$14,"1","対象外")))),IF(COUNTIF(L21,"*（E）*")&gt;0,IF((N21+F21)*(O21+G21)/10^6&gt;=サイズ!$D$21,"4",IF((N21+F21)*(O21+G21)/10^6&gt;=サイズ!$D$20,"3",IF((N21+F21)*(O21+G21)/10^6&gt;=サイズ!$D$19,"2",IF((N21+F21)*(O21+G21)/10^6&gt;=サイズ!$D$18,"1","対象外")))),"開閉形式を選択")))</f>
        <v/>
      </c>
      <c r="Q21" s="45" t="str">
        <f t="shared" si="9"/>
        <v/>
      </c>
      <c r="R21" s="45" t="str">
        <f t="shared" si="10"/>
        <v/>
      </c>
      <c r="S21" s="46" t="str">
        <f>IFERROR(IF(OR(I21="",K21="",L21="",M21="",N21="",O21=""),"",VLOOKUP(SUBSTITUTE(SUBSTITUTE(I21&amp;K21&amp;L21&amp;M21&amp;P21,CHAR(10),""),"~","～"),LIXIL対象製品リスト!Q:R,2,FALSE)),"対象の型番はありません")</f>
        <v/>
      </c>
      <c r="T21" s="45" t="str">
        <f t="shared" si="1"/>
        <v/>
      </c>
      <c r="U21" s="52"/>
      <c r="V21" s="86" t="str">
        <f>IF(T21&lt;&gt;"",IF(T21="P","SS",IF(OR(T21="S",T21="A"),T21,IF(AND(T21="B",IFERROR(VLOOKUP(S21,LIXIL対象製品リスト!L:AD,10,FALSE),"")="○"),IF(OR($P$2="",$P$2="選択してください"),"建て方を選択してください",IF($P$2="共同住宅（4階建以上）",T21,"対象外")),"対象外"))),"")</f>
        <v/>
      </c>
      <c r="W21" s="48" t="str">
        <f>"窓リノベ24"&amp;"ドア"&amp;IFERROR(LEFT(VLOOKUP(S21,LIXIL対象製品リスト!L:AD,3,FALSE),3),"はつり")&amp;V21&amp;Q21</f>
        <v>窓リノベ24ドアはつり</v>
      </c>
      <c r="X21" s="87" t="str">
        <f>IF(T21&lt;&gt;"",IFERROR(IF($P$2="共同住宅（4階建以上）",VLOOKUP(W21,補助額!A:H,8,FALSE),VLOOKUP(W21,補助額!A:H,7,FALSE)),"－"),"")</f>
        <v/>
      </c>
      <c r="Y21" s="49" t="str">
        <f t="shared" si="11"/>
        <v/>
      </c>
      <c r="Z21" s="50" t="str">
        <f>IF(T21="","",IF(OR($N$2="選択してください",$N$2=""),"地域を選択してください",IF(OR($P$2="選択してください",$P$2=""),"建て方を選択してください",IFERROR(VLOOKUP(AA21,こどもエコグレード!A:E,5,FALSE),"対象外"))))</f>
        <v/>
      </c>
      <c r="AA21" s="50" t="str">
        <f t="shared" si="2"/>
        <v>共同住宅選択してください</v>
      </c>
      <c r="AB21" s="50" t="str">
        <f t="shared" si="12"/>
        <v>子育てエコドア</v>
      </c>
      <c r="AC21" s="92" t="str">
        <f>IF(T21&lt;&gt;"",IFERROR(IF($P$2="共同住宅（4階建以上）",VLOOKUP(AB21,補助額!A:H,8,FALSE),VLOOKUP(AB21,補助額!A:H,7,FALSE)),"－"),"")</f>
        <v/>
      </c>
      <c r="AD21" s="94" t="str">
        <f t="shared" si="13"/>
        <v/>
      </c>
      <c r="AE21" s="50" t="str">
        <f t="shared" si="3"/>
        <v/>
      </c>
      <c r="AF21" s="50" t="str">
        <f t="shared" si="14"/>
        <v>子育てエコドア</v>
      </c>
      <c r="AG21" s="92" t="str">
        <f>IF(T21&lt;&gt;"",IFERROR(IF($P$2="共同住宅（4階建以上）",VLOOKUP(AF21,補助額!A:H,8,FALSE),VLOOKUP(AF21,補助額!A:H,7,FALSE)),"－"),"")</f>
        <v/>
      </c>
      <c r="AH21" s="95" t="str">
        <f t="shared" si="15"/>
        <v/>
      </c>
      <c r="AI21" s="81" t="str">
        <f>IF(T21="","",IF(OR($N$2="選択してください",$N$2=""),"地域を選択してください",IF(OR($P$2="選択してください",$P$2=""),"建て方を選択してください",IFERROR(VLOOKUP(AJ21,こどもエコグレード!A:F,6,FALSE),"対象外"))))</f>
        <v/>
      </c>
      <c r="AJ21" s="81" t="str">
        <f t="shared" si="4"/>
        <v>共同住宅選択してください</v>
      </c>
    </row>
    <row r="22" spans="1:36" ht="18" customHeight="1" x14ac:dyDescent="0.4">
      <c r="A22" s="19" t="str">
        <f t="shared" si="5"/>
        <v/>
      </c>
      <c r="B22" s="19" t="str">
        <f t="shared" si="6"/>
        <v/>
      </c>
      <c r="C22" s="42" t="str">
        <f t="shared" si="7"/>
        <v/>
      </c>
      <c r="D22" s="42" t="str">
        <f t="shared" si="8"/>
        <v/>
      </c>
      <c r="E22" s="42" t="str">
        <f t="shared" si="0"/>
        <v/>
      </c>
      <c r="F22" s="19">
        <f>IFERROR(VLOOKUP(K22&amp;L22,LIXIL対象製品リスト!S:X,4,FALSE),0)</f>
        <v>0</v>
      </c>
      <c r="G22" s="19">
        <f>IFERROR(VLOOKUP(K22&amp;L22,LIXIL対象製品リスト!S:X,5,FALSE),0)</f>
        <v>0</v>
      </c>
      <c r="I22" s="51"/>
      <c r="J22" s="44"/>
      <c r="K22" s="44"/>
      <c r="L22" s="43"/>
      <c r="M22" s="44"/>
      <c r="N22" s="43"/>
      <c r="O22" s="43"/>
      <c r="P22" s="45" t="str">
        <f>IF(OR(N22="",O22=""),"",IF(COUNTIF(L22,"*（D）*")&gt;0,IF((N22+F22)*(O22+G22)/10^6&gt;=サイズ!$D$17,"4",IF((N22+F22)*(O22+G22)/10^6&gt;=サイズ!$D$16,"3",IF((N22+F22)*(O22+G22)/10^6&gt;=サイズ!$D$15,"2",IF((N22+F22)*(O22+G22)/10^6&gt;=サイズ!$D$14,"1","対象外")))),IF(COUNTIF(L22,"*（E）*")&gt;0,IF((N22+F22)*(O22+G22)/10^6&gt;=サイズ!$D$21,"4",IF((N22+F22)*(O22+G22)/10^6&gt;=サイズ!$D$20,"3",IF((N22+F22)*(O22+G22)/10^6&gt;=サイズ!$D$19,"2",IF((N22+F22)*(O22+G22)/10^6&gt;=サイズ!$D$18,"1","対象外")))),"開閉形式を選択")))</f>
        <v/>
      </c>
      <c r="Q22" s="45" t="str">
        <f t="shared" si="9"/>
        <v/>
      </c>
      <c r="R22" s="45" t="str">
        <f t="shared" si="10"/>
        <v/>
      </c>
      <c r="S22" s="46" t="str">
        <f>IFERROR(IF(OR(I22="",K22="",L22="",M22="",N22="",O22=""),"",VLOOKUP(SUBSTITUTE(SUBSTITUTE(I22&amp;K22&amp;L22&amp;M22&amp;P22,CHAR(10),""),"~","～"),LIXIL対象製品リスト!Q:R,2,FALSE)),"対象の型番はありません")</f>
        <v/>
      </c>
      <c r="T22" s="45" t="str">
        <f t="shared" si="1"/>
        <v/>
      </c>
      <c r="U22" s="52"/>
      <c r="V22" s="86" t="str">
        <f>IF(T22&lt;&gt;"",IF(T22="P","SS",IF(OR(T22="S",T22="A"),T22,IF(AND(T22="B",IFERROR(VLOOKUP(S22,LIXIL対象製品リスト!L:AD,10,FALSE),"")="○"),IF(OR($P$2="",$P$2="選択してください"),"建て方を選択してください",IF($P$2="共同住宅（4階建以上）",T22,"対象外")),"対象外"))),"")</f>
        <v/>
      </c>
      <c r="W22" s="48" t="str">
        <f>"窓リノベ24"&amp;"ドア"&amp;IFERROR(LEFT(VLOOKUP(S22,LIXIL対象製品リスト!L:AD,3,FALSE),3),"はつり")&amp;V22&amp;Q22</f>
        <v>窓リノベ24ドアはつり</v>
      </c>
      <c r="X22" s="87" t="str">
        <f>IF(T22&lt;&gt;"",IFERROR(IF($P$2="共同住宅（4階建以上）",VLOOKUP(W22,補助額!A:H,8,FALSE),VLOOKUP(W22,補助額!A:H,7,FALSE)),"－"),"")</f>
        <v/>
      </c>
      <c r="Y22" s="49" t="str">
        <f t="shared" si="11"/>
        <v/>
      </c>
      <c r="Z22" s="50" t="str">
        <f>IF(T22="","",IF(OR($N$2="選択してください",$N$2=""),"地域を選択してください",IF(OR($P$2="選択してください",$P$2=""),"建て方を選択してください",IFERROR(VLOOKUP(AA22,こどもエコグレード!A:E,5,FALSE),"対象外"))))</f>
        <v/>
      </c>
      <c r="AA22" s="50" t="str">
        <f t="shared" si="2"/>
        <v>共同住宅選択してください</v>
      </c>
      <c r="AB22" s="50" t="str">
        <f t="shared" si="12"/>
        <v>子育てエコドア</v>
      </c>
      <c r="AC22" s="92" t="str">
        <f>IF(T22&lt;&gt;"",IFERROR(IF($P$2="共同住宅（4階建以上）",VLOOKUP(AB22,補助額!A:H,8,FALSE),VLOOKUP(AB22,補助額!A:H,7,FALSE)),"－"),"")</f>
        <v/>
      </c>
      <c r="AD22" s="94" t="str">
        <f t="shared" si="13"/>
        <v/>
      </c>
      <c r="AE22" s="50" t="str">
        <f t="shared" si="3"/>
        <v/>
      </c>
      <c r="AF22" s="50" t="str">
        <f t="shared" si="14"/>
        <v>子育てエコドア</v>
      </c>
      <c r="AG22" s="92" t="str">
        <f>IF(T22&lt;&gt;"",IFERROR(IF($P$2="共同住宅（4階建以上）",VLOOKUP(AF22,補助額!A:H,8,FALSE),VLOOKUP(AF22,補助額!A:H,7,FALSE)),"－"),"")</f>
        <v/>
      </c>
      <c r="AH22" s="95" t="str">
        <f t="shared" si="15"/>
        <v/>
      </c>
      <c r="AI22" s="81" t="str">
        <f>IF(T22="","",IF(OR($N$2="選択してください",$N$2=""),"地域を選択してください",IF(OR($P$2="選択してください",$P$2=""),"建て方を選択してください",IFERROR(VLOOKUP(AJ22,こどもエコグレード!A:F,6,FALSE),"対象外"))))</f>
        <v/>
      </c>
      <c r="AJ22" s="81" t="str">
        <f t="shared" si="4"/>
        <v>共同住宅選択してください</v>
      </c>
    </row>
    <row r="23" spans="1:36" ht="18" customHeight="1" x14ac:dyDescent="0.4">
      <c r="A23" s="19" t="str">
        <f t="shared" si="5"/>
        <v/>
      </c>
      <c r="B23" s="19" t="str">
        <f t="shared" si="6"/>
        <v/>
      </c>
      <c r="C23" s="42" t="str">
        <f t="shared" si="7"/>
        <v/>
      </c>
      <c r="D23" s="42" t="str">
        <f t="shared" si="8"/>
        <v/>
      </c>
      <c r="E23" s="42" t="str">
        <f t="shared" si="0"/>
        <v/>
      </c>
      <c r="F23" s="19">
        <f>IFERROR(VLOOKUP(K23&amp;L23,LIXIL対象製品リスト!S:X,4,FALSE),0)</f>
        <v>0</v>
      </c>
      <c r="G23" s="19">
        <f>IFERROR(VLOOKUP(K23&amp;L23,LIXIL対象製品リスト!S:X,5,FALSE),0)</f>
        <v>0</v>
      </c>
      <c r="I23" s="51"/>
      <c r="J23" s="44"/>
      <c r="K23" s="44"/>
      <c r="L23" s="43"/>
      <c r="M23" s="44"/>
      <c r="N23" s="43"/>
      <c r="O23" s="43"/>
      <c r="P23" s="45" t="str">
        <f>IF(OR(N23="",O23=""),"",IF(COUNTIF(L23,"*（D）*")&gt;0,IF((N23+F23)*(O23+G23)/10^6&gt;=サイズ!$D$17,"4",IF((N23+F23)*(O23+G23)/10^6&gt;=サイズ!$D$16,"3",IF((N23+F23)*(O23+G23)/10^6&gt;=サイズ!$D$15,"2",IF((N23+F23)*(O23+G23)/10^6&gt;=サイズ!$D$14,"1","対象外")))),IF(COUNTIF(L23,"*（E）*")&gt;0,IF((N23+F23)*(O23+G23)/10^6&gt;=サイズ!$D$21,"4",IF((N23+F23)*(O23+G23)/10^6&gt;=サイズ!$D$20,"3",IF((N23+F23)*(O23+G23)/10^6&gt;=サイズ!$D$19,"2",IF((N23+F23)*(O23+G23)/10^6&gt;=サイズ!$D$18,"1","対象外")))),"開閉形式を選択")))</f>
        <v/>
      </c>
      <c r="Q23" s="45" t="str">
        <f t="shared" si="9"/>
        <v/>
      </c>
      <c r="R23" s="45" t="str">
        <f t="shared" si="10"/>
        <v/>
      </c>
      <c r="S23" s="46" t="str">
        <f>IFERROR(IF(OR(I23="",K23="",L23="",M23="",N23="",O23=""),"",VLOOKUP(SUBSTITUTE(SUBSTITUTE(I23&amp;K23&amp;L23&amp;M23&amp;P23,CHAR(10),""),"~","～"),LIXIL対象製品リスト!Q:R,2,FALSE)),"対象の型番はありません")</f>
        <v/>
      </c>
      <c r="T23" s="45" t="str">
        <f t="shared" si="1"/>
        <v/>
      </c>
      <c r="U23" s="52"/>
      <c r="V23" s="86" t="str">
        <f>IF(T23&lt;&gt;"",IF(T23="P","SS",IF(OR(T23="S",T23="A"),T23,IF(AND(T23="B",IFERROR(VLOOKUP(S23,LIXIL対象製品リスト!L:AD,10,FALSE),"")="○"),IF(OR($P$2="",$P$2="選択してください"),"建て方を選択してください",IF($P$2="共同住宅（4階建以上）",T23,"対象外")),"対象外"))),"")</f>
        <v/>
      </c>
      <c r="W23" s="48" t="str">
        <f>"窓リノベ24"&amp;"ドア"&amp;IFERROR(LEFT(VLOOKUP(S23,LIXIL対象製品リスト!L:AD,3,FALSE),3),"はつり")&amp;V23&amp;Q23</f>
        <v>窓リノベ24ドアはつり</v>
      </c>
      <c r="X23" s="87" t="str">
        <f>IF(T23&lt;&gt;"",IFERROR(IF($P$2="共同住宅（4階建以上）",VLOOKUP(W23,補助額!A:H,8,FALSE),VLOOKUP(W23,補助額!A:H,7,FALSE)),"－"),"")</f>
        <v/>
      </c>
      <c r="Y23" s="49" t="str">
        <f t="shared" si="11"/>
        <v/>
      </c>
      <c r="Z23" s="50" t="str">
        <f>IF(T23="","",IF(OR($N$2="選択してください",$N$2=""),"地域を選択してください",IF(OR($P$2="選択してください",$P$2=""),"建て方を選択してください",IFERROR(VLOOKUP(AA23,こどもエコグレード!A:E,5,FALSE),"対象外"))))</f>
        <v/>
      </c>
      <c r="AA23" s="50" t="str">
        <f t="shared" si="2"/>
        <v>共同住宅選択してください</v>
      </c>
      <c r="AB23" s="50" t="str">
        <f t="shared" si="12"/>
        <v>子育てエコドア</v>
      </c>
      <c r="AC23" s="92" t="str">
        <f>IF(T23&lt;&gt;"",IFERROR(IF($P$2="共同住宅（4階建以上）",VLOOKUP(AB23,補助額!A:H,8,FALSE),VLOOKUP(AB23,補助額!A:H,7,FALSE)),"－"),"")</f>
        <v/>
      </c>
      <c r="AD23" s="94" t="str">
        <f t="shared" si="13"/>
        <v/>
      </c>
      <c r="AE23" s="50" t="str">
        <f t="shared" si="3"/>
        <v/>
      </c>
      <c r="AF23" s="50" t="str">
        <f t="shared" si="14"/>
        <v>子育てエコドア</v>
      </c>
      <c r="AG23" s="92" t="str">
        <f>IF(T23&lt;&gt;"",IFERROR(IF($P$2="共同住宅（4階建以上）",VLOOKUP(AF23,補助額!A:H,8,FALSE),VLOOKUP(AF23,補助額!A:H,7,FALSE)),"－"),"")</f>
        <v/>
      </c>
      <c r="AH23" s="95" t="str">
        <f t="shared" si="15"/>
        <v/>
      </c>
      <c r="AI23" s="81" t="str">
        <f>IF(T23="","",IF(OR($N$2="選択してください",$N$2=""),"地域を選択してください",IF(OR($P$2="選択してください",$P$2=""),"建て方を選択してください",IFERROR(VLOOKUP(AJ23,こどもエコグレード!A:F,6,FALSE),"対象外"))))</f>
        <v/>
      </c>
      <c r="AJ23" s="81" t="str">
        <f t="shared" si="4"/>
        <v>共同住宅選択してください</v>
      </c>
    </row>
    <row r="24" spans="1:36" ht="18" customHeight="1" x14ac:dyDescent="0.4">
      <c r="A24" s="19" t="str">
        <f t="shared" si="5"/>
        <v/>
      </c>
      <c r="B24" s="19" t="str">
        <f t="shared" si="6"/>
        <v/>
      </c>
      <c r="C24" s="42" t="str">
        <f t="shared" si="7"/>
        <v/>
      </c>
      <c r="D24" s="42" t="str">
        <f t="shared" si="8"/>
        <v/>
      </c>
      <c r="E24" s="42" t="str">
        <f t="shared" si="0"/>
        <v/>
      </c>
      <c r="F24" s="19">
        <f>IFERROR(VLOOKUP(K24&amp;L24,LIXIL対象製品リスト!S:X,4,FALSE),0)</f>
        <v>0</v>
      </c>
      <c r="G24" s="19">
        <f>IFERROR(VLOOKUP(K24&amp;L24,LIXIL対象製品リスト!S:X,5,FALSE),0)</f>
        <v>0</v>
      </c>
      <c r="I24" s="51"/>
      <c r="J24" s="44"/>
      <c r="K24" s="44"/>
      <c r="L24" s="43"/>
      <c r="M24" s="44"/>
      <c r="N24" s="43"/>
      <c r="O24" s="43"/>
      <c r="P24" s="45" t="str">
        <f>IF(OR(N24="",O24=""),"",IF(COUNTIF(L24,"*（D）*")&gt;0,IF((N24+F24)*(O24+G24)/10^6&gt;=サイズ!$D$17,"4",IF((N24+F24)*(O24+G24)/10^6&gt;=サイズ!$D$16,"3",IF((N24+F24)*(O24+G24)/10^6&gt;=サイズ!$D$15,"2",IF((N24+F24)*(O24+G24)/10^6&gt;=サイズ!$D$14,"1","対象外")))),IF(COUNTIF(L24,"*（E）*")&gt;0,IF((N24+F24)*(O24+G24)/10^6&gt;=サイズ!$D$21,"4",IF((N24+F24)*(O24+G24)/10^6&gt;=サイズ!$D$20,"3",IF((N24+F24)*(O24+G24)/10^6&gt;=サイズ!$D$19,"2",IF((N24+F24)*(O24+G24)/10^6&gt;=サイズ!$D$18,"1","対象外")))),"開閉形式を選択")))</f>
        <v/>
      </c>
      <c r="Q24" s="45" t="str">
        <f t="shared" si="9"/>
        <v/>
      </c>
      <c r="R24" s="45" t="str">
        <f t="shared" si="10"/>
        <v/>
      </c>
      <c r="S24" s="46" t="str">
        <f>IFERROR(IF(OR(I24="",K24="",L24="",M24="",N24="",O24=""),"",VLOOKUP(SUBSTITUTE(SUBSTITUTE(I24&amp;K24&amp;L24&amp;M24&amp;P24,CHAR(10),""),"~","～"),LIXIL対象製品リスト!Q:R,2,FALSE)),"対象の型番はありません")</f>
        <v/>
      </c>
      <c r="T24" s="45" t="str">
        <f t="shared" si="1"/>
        <v/>
      </c>
      <c r="U24" s="52"/>
      <c r="V24" s="86" t="str">
        <f>IF(T24&lt;&gt;"",IF(T24="P","SS",IF(OR(T24="S",T24="A"),T24,IF(AND(T24="B",IFERROR(VLOOKUP(S24,LIXIL対象製品リスト!L:AD,10,FALSE),"")="○"),IF(OR($P$2="",$P$2="選択してください"),"建て方を選択してください",IF($P$2="共同住宅（4階建以上）",T24,"対象外")),"対象外"))),"")</f>
        <v/>
      </c>
      <c r="W24" s="48" t="str">
        <f>"窓リノベ24"&amp;"ドア"&amp;IFERROR(LEFT(VLOOKUP(S24,LIXIL対象製品リスト!L:AD,3,FALSE),3),"はつり")&amp;V24&amp;Q24</f>
        <v>窓リノベ24ドアはつり</v>
      </c>
      <c r="X24" s="87" t="str">
        <f>IF(T24&lt;&gt;"",IFERROR(IF($P$2="共同住宅（4階建以上）",VLOOKUP(W24,補助額!A:H,8,FALSE),VLOOKUP(W24,補助額!A:H,7,FALSE)),"－"),"")</f>
        <v/>
      </c>
      <c r="Y24" s="49" t="str">
        <f t="shared" si="11"/>
        <v/>
      </c>
      <c r="Z24" s="50" t="str">
        <f>IF(T24="","",IF(OR($N$2="選択してください",$N$2=""),"地域を選択してください",IF(OR($P$2="選択してください",$P$2=""),"建て方を選択してください",IFERROR(VLOOKUP(AA24,こどもエコグレード!A:E,5,FALSE),"対象外"))))</f>
        <v/>
      </c>
      <c r="AA24" s="50" t="str">
        <f t="shared" si="2"/>
        <v>共同住宅選択してください</v>
      </c>
      <c r="AB24" s="50" t="str">
        <f t="shared" si="12"/>
        <v>子育てエコドア</v>
      </c>
      <c r="AC24" s="92" t="str">
        <f>IF(T24&lt;&gt;"",IFERROR(IF($P$2="共同住宅（4階建以上）",VLOOKUP(AB24,補助額!A:H,8,FALSE),VLOOKUP(AB24,補助額!A:H,7,FALSE)),"－"),"")</f>
        <v/>
      </c>
      <c r="AD24" s="94" t="str">
        <f t="shared" si="13"/>
        <v/>
      </c>
      <c r="AE24" s="50" t="str">
        <f t="shared" si="3"/>
        <v/>
      </c>
      <c r="AF24" s="50" t="str">
        <f t="shared" si="14"/>
        <v>子育てエコドア</v>
      </c>
      <c r="AG24" s="92" t="str">
        <f>IF(T24&lt;&gt;"",IFERROR(IF($P$2="共同住宅（4階建以上）",VLOOKUP(AF24,補助額!A:H,8,FALSE),VLOOKUP(AF24,補助額!A:H,7,FALSE)),"－"),"")</f>
        <v/>
      </c>
      <c r="AH24" s="95" t="str">
        <f t="shared" si="15"/>
        <v/>
      </c>
      <c r="AI24" s="81" t="str">
        <f>IF(T24="","",IF(OR($N$2="選択してください",$N$2=""),"地域を選択してください",IF(OR($P$2="選択してください",$P$2=""),"建て方を選択してください",IFERROR(VLOOKUP(AJ24,こどもエコグレード!A:F,6,FALSE),"対象外"))))</f>
        <v/>
      </c>
      <c r="AJ24" s="81" t="str">
        <f t="shared" si="4"/>
        <v>共同住宅選択してください</v>
      </c>
    </row>
    <row r="25" spans="1:36" ht="18" customHeight="1" x14ac:dyDescent="0.4">
      <c r="A25" s="19" t="str">
        <f t="shared" si="5"/>
        <v/>
      </c>
      <c r="B25" s="19" t="str">
        <f t="shared" si="6"/>
        <v/>
      </c>
      <c r="C25" s="42" t="str">
        <f t="shared" si="7"/>
        <v/>
      </c>
      <c r="D25" s="42" t="str">
        <f t="shared" si="8"/>
        <v/>
      </c>
      <c r="E25" s="42" t="str">
        <f t="shared" si="0"/>
        <v/>
      </c>
      <c r="F25" s="19">
        <f>IFERROR(VLOOKUP(K25&amp;L25,LIXIL対象製品リスト!S:X,4,FALSE),0)</f>
        <v>0</v>
      </c>
      <c r="G25" s="19">
        <f>IFERROR(VLOOKUP(K25&amp;L25,LIXIL対象製品リスト!S:X,5,FALSE),0)</f>
        <v>0</v>
      </c>
      <c r="I25" s="51"/>
      <c r="J25" s="44"/>
      <c r="K25" s="44"/>
      <c r="L25" s="43"/>
      <c r="M25" s="44"/>
      <c r="N25" s="43"/>
      <c r="O25" s="43"/>
      <c r="P25" s="45" t="str">
        <f>IF(OR(N25="",O25=""),"",IF(COUNTIF(L25,"*（D）*")&gt;0,IF((N25+F25)*(O25+G25)/10^6&gt;=サイズ!$D$17,"4",IF((N25+F25)*(O25+G25)/10^6&gt;=サイズ!$D$16,"3",IF((N25+F25)*(O25+G25)/10^6&gt;=サイズ!$D$15,"2",IF((N25+F25)*(O25+G25)/10^6&gt;=サイズ!$D$14,"1","対象外")))),IF(COUNTIF(L25,"*（E）*")&gt;0,IF((N25+F25)*(O25+G25)/10^6&gt;=サイズ!$D$21,"4",IF((N25+F25)*(O25+G25)/10^6&gt;=サイズ!$D$20,"3",IF((N25+F25)*(O25+G25)/10^6&gt;=サイズ!$D$19,"2",IF((N25+F25)*(O25+G25)/10^6&gt;=サイズ!$D$18,"1","対象外")))),"開閉形式を選択")))</f>
        <v/>
      </c>
      <c r="Q25" s="45" t="str">
        <f t="shared" si="9"/>
        <v/>
      </c>
      <c r="R25" s="45" t="str">
        <f t="shared" si="10"/>
        <v/>
      </c>
      <c r="S25" s="46" t="str">
        <f>IFERROR(IF(OR(I25="",K25="",L25="",M25="",N25="",O25=""),"",VLOOKUP(SUBSTITUTE(SUBSTITUTE(I25&amp;K25&amp;L25&amp;M25&amp;P25,CHAR(10),""),"~","～"),LIXIL対象製品リスト!Q:R,2,FALSE)),"対象の型番はありません")</f>
        <v/>
      </c>
      <c r="T25" s="45" t="str">
        <f t="shared" si="1"/>
        <v/>
      </c>
      <c r="U25" s="52"/>
      <c r="V25" s="86" t="str">
        <f>IF(T25&lt;&gt;"",IF(T25="P","SS",IF(OR(T25="S",T25="A"),T25,IF(AND(T25="B",IFERROR(VLOOKUP(S25,LIXIL対象製品リスト!L:AD,10,FALSE),"")="○"),IF(OR($P$2="",$P$2="選択してください"),"建て方を選択してください",IF($P$2="共同住宅（4階建以上）",T25,"対象外")),"対象外"))),"")</f>
        <v/>
      </c>
      <c r="W25" s="48" t="str">
        <f>"窓リノベ24"&amp;"ドア"&amp;IFERROR(LEFT(VLOOKUP(S25,LIXIL対象製品リスト!L:AD,3,FALSE),3),"はつり")&amp;V25&amp;Q25</f>
        <v>窓リノベ24ドアはつり</v>
      </c>
      <c r="X25" s="87" t="str">
        <f>IF(T25&lt;&gt;"",IFERROR(IF($P$2="共同住宅（4階建以上）",VLOOKUP(W25,補助額!A:H,8,FALSE),VLOOKUP(W25,補助額!A:H,7,FALSE)),"－"),"")</f>
        <v/>
      </c>
      <c r="Y25" s="49" t="str">
        <f t="shared" si="11"/>
        <v/>
      </c>
      <c r="Z25" s="50" t="str">
        <f>IF(T25="","",IF(OR($N$2="選択してください",$N$2=""),"地域を選択してください",IF(OR($P$2="選択してください",$P$2=""),"建て方を選択してください",IFERROR(VLOOKUP(AA25,こどもエコグレード!A:E,5,FALSE),"対象外"))))</f>
        <v/>
      </c>
      <c r="AA25" s="50" t="str">
        <f t="shared" si="2"/>
        <v>共同住宅選択してください</v>
      </c>
      <c r="AB25" s="50" t="str">
        <f t="shared" si="12"/>
        <v>子育てエコドア</v>
      </c>
      <c r="AC25" s="92" t="str">
        <f>IF(T25&lt;&gt;"",IFERROR(IF($P$2="共同住宅（4階建以上）",VLOOKUP(AB25,補助額!A:H,8,FALSE),VLOOKUP(AB25,補助額!A:H,7,FALSE)),"－"),"")</f>
        <v/>
      </c>
      <c r="AD25" s="94" t="str">
        <f t="shared" si="13"/>
        <v/>
      </c>
      <c r="AE25" s="50" t="str">
        <f t="shared" si="3"/>
        <v/>
      </c>
      <c r="AF25" s="50" t="str">
        <f t="shared" si="14"/>
        <v>子育てエコドア</v>
      </c>
      <c r="AG25" s="92" t="str">
        <f>IF(T25&lt;&gt;"",IFERROR(IF($P$2="共同住宅（4階建以上）",VLOOKUP(AF25,補助額!A:H,8,FALSE),VLOOKUP(AF25,補助額!A:H,7,FALSE)),"－"),"")</f>
        <v/>
      </c>
      <c r="AH25" s="95" t="str">
        <f t="shared" si="15"/>
        <v/>
      </c>
      <c r="AI25" s="81" t="str">
        <f>IF(T25="","",IF(OR($N$2="選択してください",$N$2=""),"地域を選択してください",IF(OR($P$2="選択してください",$P$2=""),"建て方を選択してください",IFERROR(VLOOKUP(AJ25,こどもエコグレード!A:F,6,FALSE),"対象外"))))</f>
        <v/>
      </c>
      <c r="AJ25" s="81" t="str">
        <f t="shared" si="4"/>
        <v>共同住宅選択してください</v>
      </c>
    </row>
    <row r="26" spans="1:36" ht="18" customHeight="1" x14ac:dyDescent="0.4">
      <c r="A26" s="19" t="str">
        <f t="shared" si="5"/>
        <v/>
      </c>
      <c r="B26" s="19" t="str">
        <f t="shared" si="6"/>
        <v/>
      </c>
      <c r="C26" s="42" t="str">
        <f t="shared" si="7"/>
        <v/>
      </c>
      <c r="D26" s="42" t="str">
        <f t="shared" si="8"/>
        <v/>
      </c>
      <c r="E26" s="42" t="str">
        <f t="shared" si="0"/>
        <v/>
      </c>
      <c r="F26" s="19">
        <f>IFERROR(VLOOKUP(K26&amp;L26,LIXIL対象製品リスト!S:X,4,FALSE),0)</f>
        <v>0</v>
      </c>
      <c r="G26" s="19">
        <f>IFERROR(VLOOKUP(K26&amp;L26,LIXIL対象製品リスト!S:X,5,FALSE),0)</f>
        <v>0</v>
      </c>
      <c r="I26" s="51"/>
      <c r="J26" s="44"/>
      <c r="K26" s="44"/>
      <c r="L26" s="43"/>
      <c r="M26" s="44"/>
      <c r="N26" s="43"/>
      <c r="O26" s="43"/>
      <c r="P26" s="45" t="str">
        <f>IF(OR(N26="",O26=""),"",IF(COUNTIF(L26,"*（D）*")&gt;0,IF((N26+F26)*(O26+G26)/10^6&gt;=サイズ!$D$17,"4",IF((N26+F26)*(O26+G26)/10^6&gt;=サイズ!$D$16,"3",IF((N26+F26)*(O26+G26)/10^6&gt;=サイズ!$D$15,"2",IF((N26+F26)*(O26+G26)/10^6&gt;=サイズ!$D$14,"1","対象外")))),IF(COUNTIF(L26,"*（E）*")&gt;0,IF((N26+F26)*(O26+G26)/10^6&gt;=サイズ!$D$21,"4",IF((N26+F26)*(O26+G26)/10^6&gt;=サイズ!$D$20,"3",IF((N26+F26)*(O26+G26)/10^6&gt;=サイズ!$D$19,"2",IF((N26+F26)*(O26+G26)/10^6&gt;=サイズ!$D$18,"1","対象外")))),"開閉形式を選択")))</f>
        <v/>
      </c>
      <c r="Q26" s="45" t="str">
        <f t="shared" si="9"/>
        <v/>
      </c>
      <c r="R26" s="45" t="str">
        <f t="shared" si="10"/>
        <v/>
      </c>
      <c r="S26" s="46" t="str">
        <f>IFERROR(IF(OR(I26="",K26="",L26="",M26="",N26="",O26=""),"",VLOOKUP(SUBSTITUTE(SUBSTITUTE(I26&amp;K26&amp;L26&amp;M26&amp;P26,CHAR(10),""),"~","～"),LIXIL対象製品リスト!Q:R,2,FALSE)),"対象の型番はありません")</f>
        <v/>
      </c>
      <c r="T26" s="45" t="str">
        <f t="shared" si="1"/>
        <v/>
      </c>
      <c r="U26" s="52"/>
      <c r="V26" s="86" t="str">
        <f>IF(T26&lt;&gt;"",IF(T26="P","SS",IF(OR(T26="S",T26="A"),T26,IF(AND(T26="B",IFERROR(VLOOKUP(S26,LIXIL対象製品リスト!L:AD,10,FALSE),"")="○"),IF(OR($P$2="",$P$2="選択してください"),"建て方を選択してください",IF($P$2="共同住宅（4階建以上）",T26,"対象外")),"対象外"))),"")</f>
        <v/>
      </c>
      <c r="W26" s="48" t="str">
        <f>"窓リノベ24"&amp;"ドア"&amp;IFERROR(LEFT(VLOOKUP(S26,LIXIL対象製品リスト!L:AD,3,FALSE),3),"はつり")&amp;V26&amp;Q26</f>
        <v>窓リノベ24ドアはつり</v>
      </c>
      <c r="X26" s="87" t="str">
        <f>IF(T26&lt;&gt;"",IFERROR(IF($P$2="共同住宅（4階建以上）",VLOOKUP(W26,補助額!A:H,8,FALSE),VLOOKUP(W26,補助額!A:H,7,FALSE)),"－"),"")</f>
        <v/>
      </c>
      <c r="Y26" s="49" t="str">
        <f t="shared" si="11"/>
        <v/>
      </c>
      <c r="Z26" s="50" t="str">
        <f>IF(T26="","",IF(OR($N$2="選択してください",$N$2=""),"地域を選択してください",IF(OR($P$2="選択してください",$P$2=""),"建て方を選択してください",IFERROR(VLOOKUP(AA26,こどもエコグレード!A:E,5,FALSE),"対象外"))))</f>
        <v/>
      </c>
      <c r="AA26" s="50" t="str">
        <f t="shared" si="2"/>
        <v>共同住宅選択してください</v>
      </c>
      <c r="AB26" s="50" t="str">
        <f t="shared" si="12"/>
        <v>子育てエコドア</v>
      </c>
      <c r="AC26" s="92" t="str">
        <f>IF(T26&lt;&gt;"",IFERROR(IF($P$2="共同住宅（4階建以上）",VLOOKUP(AB26,補助額!A:H,8,FALSE),VLOOKUP(AB26,補助額!A:H,7,FALSE)),"－"),"")</f>
        <v/>
      </c>
      <c r="AD26" s="94" t="str">
        <f t="shared" si="13"/>
        <v/>
      </c>
      <c r="AE26" s="50" t="str">
        <f t="shared" si="3"/>
        <v/>
      </c>
      <c r="AF26" s="50" t="str">
        <f t="shared" si="14"/>
        <v>子育てエコドア</v>
      </c>
      <c r="AG26" s="92" t="str">
        <f>IF(T26&lt;&gt;"",IFERROR(IF($P$2="共同住宅（4階建以上）",VLOOKUP(AF26,補助額!A:H,8,FALSE),VLOOKUP(AF26,補助額!A:H,7,FALSE)),"－"),"")</f>
        <v/>
      </c>
      <c r="AH26" s="95" t="str">
        <f t="shared" si="15"/>
        <v/>
      </c>
      <c r="AI26" s="81" t="str">
        <f>IF(T26="","",IF(OR($N$2="選択してください",$N$2=""),"地域を選択してください",IF(OR($P$2="選択してください",$P$2=""),"建て方を選択してください",IFERROR(VLOOKUP(AJ26,こどもエコグレード!A:F,6,FALSE),"対象外"))))</f>
        <v/>
      </c>
      <c r="AJ26" s="81" t="str">
        <f t="shared" si="4"/>
        <v>共同住宅選択してください</v>
      </c>
    </row>
    <row r="27" spans="1:36" ht="18" customHeight="1" x14ac:dyDescent="0.4">
      <c r="A27" s="19" t="str">
        <f t="shared" si="5"/>
        <v/>
      </c>
      <c r="B27" s="19" t="str">
        <f t="shared" si="6"/>
        <v/>
      </c>
      <c r="C27" s="42" t="str">
        <f t="shared" si="7"/>
        <v/>
      </c>
      <c r="D27" s="42" t="str">
        <f t="shared" si="8"/>
        <v/>
      </c>
      <c r="E27" s="42" t="str">
        <f t="shared" si="0"/>
        <v/>
      </c>
      <c r="F27" s="19">
        <f>IFERROR(VLOOKUP(K27&amp;L27,LIXIL対象製品リスト!S:X,4,FALSE),0)</f>
        <v>0</v>
      </c>
      <c r="G27" s="19">
        <f>IFERROR(VLOOKUP(K27&amp;L27,LIXIL対象製品リスト!S:X,5,FALSE),0)</f>
        <v>0</v>
      </c>
      <c r="I27" s="51"/>
      <c r="J27" s="44"/>
      <c r="K27" s="44"/>
      <c r="L27" s="43"/>
      <c r="M27" s="44"/>
      <c r="N27" s="43"/>
      <c r="O27" s="43"/>
      <c r="P27" s="45" t="str">
        <f>IF(OR(N27="",O27=""),"",IF(COUNTIF(L27,"*（D）*")&gt;0,IF((N27+F27)*(O27+G27)/10^6&gt;=サイズ!$D$17,"4",IF((N27+F27)*(O27+G27)/10^6&gt;=サイズ!$D$16,"3",IF((N27+F27)*(O27+G27)/10^6&gt;=サイズ!$D$15,"2",IF((N27+F27)*(O27+G27)/10^6&gt;=サイズ!$D$14,"1","対象外")))),IF(COUNTIF(L27,"*（E）*")&gt;0,IF((N27+F27)*(O27+G27)/10^6&gt;=サイズ!$D$21,"4",IF((N27+F27)*(O27+G27)/10^6&gt;=サイズ!$D$20,"3",IF((N27+F27)*(O27+G27)/10^6&gt;=サイズ!$D$19,"2",IF((N27+F27)*(O27+G27)/10^6&gt;=サイズ!$D$18,"1","対象外")))),"開閉形式を選択")))</f>
        <v/>
      </c>
      <c r="Q27" s="45" t="str">
        <f t="shared" si="9"/>
        <v/>
      </c>
      <c r="R27" s="45" t="str">
        <f t="shared" si="10"/>
        <v/>
      </c>
      <c r="S27" s="46" t="str">
        <f>IFERROR(IF(OR(I27="",K27="",L27="",M27="",N27="",O27=""),"",VLOOKUP(SUBSTITUTE(SUBSTITUTE(I27&amp;K27&amp;L27&amp;M27&amp;P27,CHAR(10),""),"~","～"),LIXIL対象製品リスト!Q:R,2,FALSE)),"対象の型番はありません")</f>
        <v/>
      </c>
      <c r="T27" s="45" t="str">
        <f t="shared" si="1"/>
        <v/>
      </c>
      <c r="U27" s="52"/>
      <c r="V27" s="86" t="str">
        <f>IF(T27&lt;&gt;"",IF(T27="P","SS",IF(OR(T27="S",T27="A"),T27,IF(AND(T27="B",IFERROR(VLOOKUP(S27,LIXIL対象製品リスト!L:AD,10,FALSE),"")="○"),IF(OR($P$2="",$P$2="選択してください"),"建て方を選択してください",IF($P$2="共同住宅（4階建以上）",T27,"対象外")),"対象外"))),"")</f>
        <v/>
      </c>
      <c r="W27" s="48" t="str">
        <f>"窓リノベ24"&amp;"ドア"&amp;IFERROR(LEFT(VLOOKUP(S27,LIXIL対象製品リスト!L:AD,3,FALSE),3),"はつり")&amp;V27&amp;Q27</f>
        <v>窓リノベ24ドアはつり</v>
      </c>
      <c r="X27" s="87" t="str">
        <f>IF(T27&lt;&gt;"",IFERROR(IF($P$2="共同住宅（4階建以上）",VLOOKUP(W27,補助額!A:H,8,FALSE),VLOOKUP(W27,補助額!A:H,7,FALSE)),"－"),"")</f>
        <v/>
      </c>
      <c r="Y27" s="49" t="str">
        <f t="shared" si="11"/>
        <v/>
      </c>
      <c r="Z27" s="50" t="str">
        <f>IF(T27="","",IF(OR($N$2="選択してください",$N$2=""),"地域を選択してください",IF(OR($P$2="選択してください",$P$2=""),"建て方を選択してください",IFERROR(VLOOKUP(AA27,こどもエコグレード!A:E,5,FALSE),"対象外"))))</f>
        <v/>
      </c>
      <c r="AA27" s="50" t="str">
        <f t="shared" si="2"/>
        <v>共同住宅選択してください</v>
      </c>
      <c r="AB27" s="50" t="str">
        <f t="shared" si="12"/>
        <v>子育てエコドア</v>
      </c>
      <c r="AC27" s="92" t="str">
        <f>IF(T27&lt;&gt;"",IFERROR(IF($P$2="共同住宅（4階建以上）",VLOOKUP(AB27,補助額!A:H,8,FALSE),VLOOKUP(AB27,補助額!A:H,7,FALSE)),"－"),"")</f>
        <v/>
      </c>
      <c r="AD27" s="94" t="str">
        <f t="shared" si="13"/>
        <v/>
      </c>
      <c r="AE27" s="50" t="str">
        <f t="shared" si="3"/>
        <v/>
      </c>
      <c r="AF27" s="50" t="str">
        <f t="shared" si="14"/>
        <v>子育てエコドア</v>
      </c>
      <c r="AG27" s="92" t="str">
        <f>IF(T27&lt;&gt;"",IFERROR(IF($P$2="共同住宅（4階建以上）",VLOOKUP(AF27,補助額!A:H,8,FALSE),VLOOKUP(AF27,補助額!A:H,7,FALSE)),"－"),"")</f>
        <v/>
      </c>
      <c r="AH27" s="95" t="str">
        <f t="shared" si="15"/>
        <v/>
      </c>
      <c r="AI27" s="81" t="str">
        <f>IF(T27="","",IF(OR($N$2="選択してください",$N$2=""),"地域を選択してください",IF(OR($P$2="選択してください",$P$2=""),"建て方を選択してください",IFERROR(VLOOKUP(AJ27,こどもエコグレード!A:F,6,FALSE),"対象外"))))</f>
        <v/>
      </c>
      <c r="AJ27" s="81" t="str">
        <f t="shared" si="4"/>
        <v>共同住宅選択してください</v>
      </c>
    </row>
    <row r="28" spans="1:36" ht="18" customHeight="1" x14ac:dyDescent="0.4">
      <c r="A28" s="19" t="str">
        <f t="shared" si="5"/>
        <v/>
      </c>
      <c r="B28" s="19" t="str">
        <f t="shared" si="6"/>
        <v/>
      </c>
      <c r="C28" s="42" t="str">
        <f t="shared" si="7"/>
        <v/>
      </c>
      <c r="D28" s="42" t="str">
        <f t="shared" si="8"/>
        <v/>
      </c>
      <c r="E28" s="42" t="str">
        <f t="shared" si="0"/>
        <v/>
      </c>
      <c r="F28" s="19">
        <f>IFERROR(VLOOKUP(K28&amp;L28,LIXIL対象製品リスト!S:X,4,FALSE),0)</f>
        <v>0</v>
      </c>
      <c r="G28" s="19">
        <f>IFERROR(VLOOKUP(K28&amp;L28,LIXIL対象製品リスト!S:X,5,FALSE),0)</f>
        <v>0</v>
      </c>
      <c r="I28" s="51"/>
      <c r="J28" s="44"/>
      <c r="K28" s="44"/>
      <c r="L28" s="43"/>
      <c r="M28" s="44"/>
      <c r="N28" s="43"/>
      <c r="O28" s="43"/>
      <c r="P28" s="45" t="str">
        <f>IF(OR(N28="",O28=""),"",IF(COUNTIF(L28,"*（D）*")&gt;0,IF((N28+F28)*(O28+G28)/10^6&gt;=サイズ!$D$17,"4",IF((N28+F28)*(O28+G28)/10^6&gt;=サイズ!$D$16,"3",IF((N28+F28)*(O28+G28)/10^6&gt;=サイズ!$D$15,"2",IF((N28+F28)*(O28+G28)/10^6&gt;=サイズ!$D$14,"1","対象外")))),IF(COUNTIF(L28,"*（E）*")&gt;0,IF((N28+F28)*(O28+G28)/10^6&gt;=サイズ!$D$21,"4",IF((N28+F28)*(O28+G28)/10^6&gt;=サイズ!$D$20,"3",IF((N28+F28)*(O28+G28)/10^6&gt;=サイズ!$D$19,"2",IF((N28+F28)*(O28+G28)/10^6&gt;=サイズ!$D$18,"1","対象外")))),"開閉形式を選択")))</f>
        <v/>
      </c>
      <c r="Q28" s="45" t="str">
        <f t="shared" si="9"/>
        <v/>
      </c>
      <c r="R28" s="45" t="str">
        <f t="shared" si="10"/>
        <v/>
      </c>
      <c r="S28" s="46" t="str">
        <f>IFERROR(IF(OR(I28="",K28="",L28="",M28="",N28="",O28=""),"",VLOOKUP(SUBSTITUTE(SUBSTITUTE(I28&amp;K28&amp;L28&amp;M28&amp;P28,CHAR(10),""),"~","～"),LIXIL対象製品リスト!Q:R,2,FALSE)),"対象の型番はありません")</f>
        <v/>
      </c>
      <c r="T28" s="45" t="str">
        <f t="shared" si="1"/>
        <v/>
      </c>
      <c r="U28" s="52"/>
      <c r="V28" s="86" t="str">
        <f>IF(T28&lt;&gt;"",IF(T28="P","SS",IF(OR(T28="S",T28="A"),T28,IF(AND(T28="B",IFERROR(VLOOKUP(S28,LIXIL対象製品リスト!L:AD,10,FALSE),"")="○"),IF(OR($P$2="",$P$2="選択してください"),"建て方を選択してください",IF($P$2="共同住宅（4階建以上）",T28,"対象外")),"対象外"))),"")</f>
        <v/>
      </c>
      <c r="W28" s="48" t="str">
        <f>"窓リノベ24"&amp;"ドア"&amp;IFERROR(LEFT(VLOOKUP(S28,LIXIL対象製品リスト!L:AD,3,FALSE),3),"はつり")&amp;V28&amp;Q28</f>
        <v>窓リノベ24ドアはつり</v>
      </c>
      <c r="X28" s="87" t="str">
        <f>IF(T28&lt;&gt;"",IFERROR(IF($P$2="共同住宅（4階建以上）",VLOOKUP(W28,補助額!A:H,8,FALSE),VLOOKUP(W28,補助額!A:H,7,FALSE)),"－"),"")</f>
        <v/>
      </c>
      <c r="Y28" s="49" t="str">
        <f t="shared" si="11"/>
        <v/>
      </c>
      <c r="Z28" s="50" t="str">
        <f>IF(T28="","",IF(OR($N$2="選択してください",$N$2=""),"地域を選択してください",IF(OR($P$2="選択してください",$P$2=""),"建て方を選択してください",IFERROR(VLOOKUP(AA28,こどもエコグレード!A:E,5,FALSE),"対象外"))))</f>
        <v/>
      </c>
      <c r="AA28" s="50" t="str">
        <f t="shared" si="2"/>
        <v>共同住宅選択してください</v>
      </c>
      <c r="AB28" s="50" t="str">
        <f t="shared" si="12"/>
        <v>子育てエコドア</v>
      </c>
      <c r="AC28" s="92" t="str">
        <f>IF(T28&lt;&gt;"",IFERROR(IF($P$2="共同住宅（4階建以上）",VLOOKUP(AB28,補助額!A:H,8,FALSE),VLOOKUP(AB28,補助額!A:H,7,FALSE)),"－"),"")</f>
        <v/>
      </c>
      <c r="AD28" s="94" t="str">
        <f t="shared" si="13"/>
        <v/>
      </c>
      <c r="AE28" s="50" t="str">
        <f t="shared" si="3"/>
        <v/>
      </c>
      <c r="AF28" s="50" t="str">
        <f t="shared" si="14"/>
        <v>子育てエコドア</v>
      </c>
      <c r="AG28" s="92" t="str">
        <f>IF(T28&lt;&gt;"",IFERROR(IF($P$2="共同住宅（4階建以上）",VLOOKUP(AF28,補助額!A:H,8,FALSE),VLOOKUP(AF28,補助額!A:H,7,FALSE)),"－"),"")</f>
        <v/>
      </c>
      <c r="AH28" s="95" t="str">
        <f t="shared" si="15"/>
        <v/>
      </c>
      <c r="AI28" s="81" t="str">
        <f>IF(T28="","",IF(OR($N$2="選択してください",$N$2=""),"地域を選択してください",IF(OR($P$2="選択してください",$P$2=""),"建て方を選択してください",IFERROR(VLOOKUP(AJ28,こどもエコグレード!A:F,6,FALSE),"対象外"))))</f>
        <v/>
      </c>
      <c r="AJ28" s="81" t="str">
        <f t="shared" si="4"/>
        <v>共同住宅選択してください</v>
      </c>
    </row>
    <row r="29" spans="1:36" ht="18" customHeight="1" x14ac:dyDescent="0.4">
      <c r="A29" s="19" t="str">
        <f t="shared" si="5"/>
        <v/>
      </c>
      <c r="B29" s="19" t="str">
        <f t="shared" si="6"/>
        <v/>
      </c>
      <c r="C29" s="42" t="str">
        <f t="shared" si="7"/>
        <v/>
      </c>
      <c r="D29" s="42" t="str">
        <f t="shared" si="8"/>
        <v/>
      </c>
      <c r="E29" s="42" t="str">
        <f t="shared" si="0"/>
        <v/>
      </c>
      <c r="F29" s="19">
        <f>IFERROR(VLOOKUP(K29&amp;L29,LIXIL対象製品リスト!S:X,4,FALSE),0)</f>
        <v>0</v>
      </c>
      <c r="G29" s="19">
        <f>IFERROR(VLOOKUP(K29&amp;L29,LIXIL対象製品リスト!S:X,5,FALSE),0)</f>
        <v>0</v>
      </c>
      <c r="I29" s="51"/>
      <c r="J29" s="44"/>
      <c r="K29" s="44"/>
      <c r="L29" s="43"/>
      <c r="M29" s="44"/>
      <c r="N29" s="43"/>
      <c r="O29" s="43"/>
      <c r="P29" s="45" t="str">
        <f>IF(OR(N29="",O29=""),"",IF(COUNTIF(L29,"*（D）*")&gt;0,IF((N29+F29)*(O29+G29)/10^6&gt;=サイズ!$D$17,"4",IF((N29+F29)*(O29+G29)/10^6&gt;=サイズ!$D$16,"3",IF((N29+F29)*(O29+G29)/10^6&gt;=サイズ!$D$15,"2",IF((N29+F29)*(O29+G29)/10^6&gt;=サイズ!$D$14,"1","対象外")))),IF(COUNTIF(L29,"*（E）*")&gt;0,IF((N29+F29)*(O29+G29)/10^6&gt;=サイズ!$D$21,"4",IF((N29+F29)*(O29+G29)/10^6&gt;=サイズ!$D$20,"3",IF((N29+F29)*(O29+G29)/10^6&gt;=サイズ!$D$19,"2",IF((N29+F29)*(O29+G29)/10^6&gt;=サイズ!$D$18,"1","対象外")))),"開閉形式を選択")))</f>
        <v/>
      </c>
      <c r="Q29" s="45" t="str">
        <f t="shared" si="9"/>
        <v/>
      </c>
      <c r="R29" s="45" t="str">
        <f t="shared" si="10"/>
        <v/>
      </c>
      <c r="S29" s="46" t="str">
        <f>IFERROR(IF(OR(I29="",K29="",L29="",M29="",N29="",O29=""),"",VLOOKUP(SUBSTITUTE(SUBSTITUTE(I29&amp;K29&amp;L29&amp;M29&amp;P29,CHAR(10),""),"~","～"),LIXIL対象製品リスト!Q:R,2,FALSE)),"対象の型番はありません")</f>
        <v/>
      </c>
      <c r="T29" s="45" t="str">
        <f t="shared" si="1"/>
        <v/>
      </c>
      <c r="U29" s="52"/>
      <c r="V29" s="86" t="str">
        <f>IF(T29&lt;&gt;"",IF(T29="P","SS",IF(OR(T29="S",T29="A"),T29,IF(AND(T29="B",IFERROR(VLOOKUP(S29,LIXIL対象製品リスト!L:AD,10,FALSE),"")="○"),IF(OR($P$2="",$P$2="選択してください"),"建て方を選択してください",IF($P$2="共同住宅（4階建以上）",T29,"対象外")),"対象外"))),"")</f>
        <v/>
      </c>
      <c r="W29" s="48" t="str">
        <f>"窓リノベ24"&amp;"ドア"&amp;IFERROR(LEFT(VLOOKUP(S29,LIXIL対象製品リスト!L:AD,3,FALSE),3),"はつり")&amp;V29&amp;Q29</f>
        <v>窓リノベ24ドアはつり</v>
      </c>
      <c r="X29" s="87" t="str">
        <f>IF(T29&lt;&gt;"",IFERROR(IF($P$2="共同住宅（4階建以上）",VLOOKUP(W29,補助額!A:H,8,FALSE),VLOOKUP(W29,補助額!A:H,7,FALSE)),"－"),"")</f>
        <v/>
      </c>
      <c r="Y29" s="49" t="str">
        <f t="shared" si="11"/>
        <v/>
      </c>
      <c r="Z29" s="50" t="str">
        <f>IF(T29="","",IF(OR($N$2="選択してください",$N$2=""),"地域を選択してください",IF(OR($P$2="選択してください",$P$2=""),"建て方を選択してください",IFERROR(VLOOKUP(AA29,こどもエコグレード!A:E,5,FALSE),"対象外"))))</f>
        <v/>
      </c>
      <c r="AA29" s="50" t="str">
        <f t="shared" si="2"/>
        <v>共同住宅選択してください</v>
      </c>
      <c r="AB29" s="50" t="str">
        <f t="shared" si="12"/>
        <v>子育てエコドア</v>
      </c>
      <c r="AC29" s="92" t="str">
        <f>IF(T29&lt;&gt;"",IFERROR(IF($P$2="共同住宅（4階建以上）",VLOOKUP(AB29,補助額!A:H,8,FALSE),VLOOKUP(AB29,補助額!A:H,7,FALSE)),"－"),"")</f>
        <v/>
      </c>
      <c r="AD29" s="94" t="str">
        <f t="shared" si="13"/>
        <v/>
      </c>
      <c r="AE29" s="50" t="str">
        <f t="shared" si="3"/>
        <v/>
      </c>
      <c r="AF29" s="50" t="str">
        <f t="shared" si="14"/>
        <v>子育てエコドア</v>
      </c>
      <c r="AG29" s="92" t="str">
        <f>IF(T29&lt;&gt;"",IFERROR(IF($P$2="共同住宅（4階建以上）",VLOOKUP(AF29,補助額!A:H,8,FALSE),VLOOKUP(AF29,補助額!A:H,7,FALSE)),"－"),"")</f>
        <v/>
      </c>
      <c r="AH29" s="95" t="str">
        <f t="shared" si="15"/>
        <v/>
      </c>
      <c r="AI29" s="81" t="str">
        <f>IF(T29="","",IF(OR($N$2="選択してください",$N$2=""),"地域を選択してください",IF(OR($P$2="選択してください",$P$2=""),"建て方を選択してください",IFERROR(VLOOKUP(AJ29,こどもエコグレード!A:F,6,FALSE),"対象外"))))</f>
        <v/>
      </c>
      <c r="AJ29" s="81" t="str">
        <f t="shared" si="4"/>
        <v>共同住宅選択してください</v>
      </c>
    </row>
    <row r="30" spans="1:36" ht="18" customHeight="1" x14ac:dyDescent="0.4">
      <c r="A30" s="19" t="str">
        <f t="shared" si="5"/>
        <v/>
      </c>
      <c r="B30" s="19" t="str">
        <f t="shared" si="6"/>
        <v/>
      </c>
      <c r="C30" s="42" t="str">
        <f t="shared" si="7"/>
        <v/>
      </c>
      <c r="D30" s="42" t="str">
        <f t="shared" si="8"/>
        <v/>
      </c>
      <c r="E30" s="42" t="str">
        <f t="shared" si="0"/>
        <v/>
      </c>
      <c r="F30" s="19">
        <f>IFERROR(VLOOKUP(K30&amp;L30,LIXIL対象製品リスト!S:X,4,FALSE),0)</f>
        <v>0</v>
      </c>
      <c r="G30" s="19">
        <f>IFERROR(VLOOKUP(K30&amp;L30,LIXIL対象製品リスト!S:X,5,FALSE),0)</f>
        <v>0</v>
      </c>
      <c r="I30" s="51"/>
      <c r="J30" s="44"/>
      <c r="K30" s="44"/>
      <c r="L30" s="43"/>
      <c r="M30" s="44"/>
      <c r="N30" s="43"/>
      <c r="O30" s="43"/>
      <c r="P30" s="45" t="str">
        <f>IF(OR(N30="",O30=""),"",IF(COUNTIF(L30,"*（D）*")&gt;0,IF((N30+F30)*(O30+G30)/10^6&gt;=サイズ!$D$17,"4",IF((N30+F30)*(O30+G30)/10^6&gt;=サイズ!$D$16,"3",IF((N30+F30)*(O30+G30)/10^6&gt;=サイズ!$D$15,"2",IF((N30+F30)*(O30+G30)/10^6&gt;=サイズ!$D$14,"1","対象外")))),IF(COUNTIF(L30,"*（E）*")&gt;0,IF((N30+F30)*(O30+G30)/10^6&gt;=サイズ!$D$21,"4",IF((N30+F30)*(O30+G30)/10^6&gt;=サイズ!$D$20,"3",IF((N30+F30)*(O30+G30)/10^6&gt;=サイズ!$D$19,"2",IF((N30+F30)*(O30+G30)/10^6&gt;=サイズ!$D$18,"1","対象外")))),"開閉形式を選択")))</f>
        <v/>
      </c>
      <c r="Q30" s="45" t="str">
        <f t="shared" si="9"/>
        <v/>
      </c>
      <c r="R30" s="45" t="str">
        <f t="shared" si="10"/>
        <v/>
      </c>
      <c r="S30" s="46" t="str">
        <f>IFERROR(IF(OR(I30="",K30="",L30="",M30="",N30="",O30=""),"",VLOOKUP(SUBSTITUTE(SUBSTITUTE(I30&amp;K30&amp;L30&amp;M30&amp;P30,CHAR(10),""),"~","～"),LIXIL対象製品リスト!Q:R,2,FALSE)),"対象の型番はありません")</f>
        <v/>
      </c>
      <c r="T30" s="45" t="str">
        <f t="shared" si="1"/>
        <v/>
      </c>
      <c r="U30" s="52"/>
      <c r="V30" s="86" t="str">
        <f>IF(T30&lt;&gt;"",IF(T30="P","SS",IF(OR(T30="S",T30="A"),T30,IF(AND(T30="B",IFERROR(VLOOKUP(S30,LIXIL対象製品リスト!L:AD,10,FALSE),"")="○"),IF(OR($P$2="",$P$2="選択してください"),"建て方を選択してください",IF($P$2="共同住宅（4階建以上）",T30,"対象外")),"対象外"))),"")</f>
        <v/>
      </c>
      <c r="W30" s="48" t="str">
        <f>"窓リノベ24"&amp;"ドア"&amp;IFERROR(LEFT(VLOOKUP(S30,LIXIL対象製品リスト!L:AD,3,FALSE),3),"はつり")&amp;V30&amp;Q30</f>
        <v>窓リノベ24ドアはつり</v>
      </c>
      <c r="X30" s="87" t="str">
        <f>IF(T30&lt;&gt;"",IFERROR(IF($P$2="共同住宅（4階建以上）",VLOOKUP(W30,補助額!A:H,8,FALSE),VLOOKUP(W30,補助額!A:H,7,FALSE)),"－"),"")</f>
        <v/>
      </c>
      <c r="Y30" s="49" t="str">
        <f t="shared" si="11"/>
        <v/>
      </c>
      <c r="Z30" s="50" t="str">
        <f>IF(T30="","",IF(OR($N$2="選択してください",$N$2=""),"地域を選択してください",IF(OR($P$2="選択してください",$P$2=""),"建て方を選択してください",IFERROR(VLOOKUP(AA30,こどもエコグレード!A:E,5,FALSE),"対象外"))))</f>
        <v/>
      </c>
      <c r="AA30" s="50" t="str">
        <f t="shared" si="2"/>
        <v>共同住宅選択してください</v>
      </c>
      <c r="AB30" s="50" t="str">
        <f t="shared" si="12"/>
        <v>子育てエコドア</v>
      </c>
      <c r="AC30" s="92" t="str">
        <f>IF(T30&lt;&gt;"",IFERROR(IF($P$2="共同住宅（4階建以上）",VLOOKUP(AB30,補助額!A:H,8,FALSE),VLOOKUP(AB30,補助額!A:H,7,FALSE)),"－"),"")</f>
        <v/>
      </c>
      <c r="AD30" s="94" t="str">
        <f t="shared" si="13"/>
        <v/>
      </c>
      <c r="AE30" s="50" t="str">
        <f t="shared" si="3"/>
        <v/>
      </c>
      <c r="AF30" s="50" t="str">
        <f t="shared" si="14"/>
        <v>子育てエコドア</v>
      </c>
      <c r="AG30" s="92" t="str">
        <f>IF(T30&lt;&gt;"",IFERROR(IF($P$2="共同住宅（4階建以上）",VLOOKUP(AF30,補助額!A:H,8,FALSE),VLOOKUP(AF30,補助額!A:H,7,FALSE)),"－"),"")</f>
        <v/>
      </c>
      <c r="AH30" s="95" t="str">
        <f t="shared" si="15"/>
        <v/>
      </c>
      <c r="AI30" s="81" t="str">
        <f>IF(T30="","",IF(OR($N$2="選択してください",$N$2=""),"地域を選択してください",IF(OR($P$2="選択してください",$P$2=""),"建て方を選択してください",IFERROR(VLOOKUP(AJ30,こどもエコグレード!A:F,6,FALSE),"対象外"))))</f>
        <v/>
      </c>
      <c r="AJ30" s="81" t="str">
        <f t="shared" si="4"/>
        <v>共同住宅選択してください</v>
      </c>
    </row>
    <row r="31" spans="1:36" ht="18" customHeight="1" x14ac:dyDescent="0.4">
      <c r="A31" s="19" t="str">
        <f t="shared" si="5"/>
        <v/>
      </c>
      <c r="B31" s="19" t="str">
        <f t="shared" si="6"/>
        <v/>
      </c>
      <c r="C31" s="42" t="str">
        <f t="shared" si="7"/>
        <v/>
      </c>
      <c r="D31" s="42" t="str">
        <f t="shared" si="8"/>
        <v/>
      </c>
      <c r="E31" s="42" t="str">
        <f t="shared" si="0"/>
        <v/>
      </c>
      <c r="F31" s="19">
        <f>IFERROR(VLOOKUP(K31&amp;L31,LIXIL対象製品リスト!S:X,4,FALSE),0)</f>
        <v>0</v>
      </c>
      <c r="G31" s="19">
        <f>IFERROR(VLOOKUP(K31&amp;L31,LIXIL対象製品リスト!S:X,5,FALSE),0)</f>
        <v>0</v>
      </c>
      <c r="I31" s="51"/>
      <c r="J31" s="44"/>
      <c r="K31" s="44"/>
      <c r="L31" s="43"/>
      <c r="M31" s="44"/>
      <c r="N31" s="43"/>
      <c r="O31" s="43"/>
      <c r="P31" s="45" t="str">
        <f>IF(OR(N31="",O31=""),"",IF(COUNTIF(L31,"*（D）*")&gt;0,IF((N31+F31)*(O31+G31)/10^6&gt;=サイズ!$D$17,"4",IF((N31+F31)*(O31+G31)/10^6&gt;=サイズ!$D$16,"3",IF((N31+F31)*(O31+G31)/10^6&gt;=サイズ!$D$15,"2",IF((N31+F31)*(O31+G31)/10^6&gt;=サイズ!$D$14,"1","対象外")))),IF(COUNTIF(L31,"*（E）*")&gt;0,IF((N31+F31)*(O31+G31)/10^6&gt;=サイズ!$D$21,"4",IF((N31+F31)*(O31+G31)/10^6&gt;=サイズ!$D$20,"3",IF((N31+F31)*(O31+G31)/10^6&gt;=サイズ!$D$19,"2",IF((N31+F31)*(O31+G31)/10^6&gt;=サイズ!$D$18,"1","対象外")))),"開閉形式を選択")))</f>
        <v/>
      </c>
      <c r="Q31" s="45" t="str">
        <f t="shared" si="9"/>
        <v/>
      </c>
      <c r="R31" s="45" t="str">
        <f t="shared" si="10"/>
        <v/>
      </c>
      <c r="S31" s="46" t="str">
        <f>IFERROR(IF(OR(I31="",K31="",L31="",M31="",N31="",O31=""),"",VLOOKUP(SUBSTITUTE(SUBSTITUTE(I31&amp;K31&amp;L31&amp;M31&amp;P31,CHAR(10),""),"~","～"),LIXIL対象製品リスト!Q:R,2,FALSE)),"対象の型番はありません")</f>
        <v/>
      </c>
      <c r="T31" s="45" t="str">
        <f t="shared" si="1"/>
        <v/>
      </c>
      <c r="U31" s="52"/>
      <c r="V31" s="86" t="str">
        <f>IF(T31&lt;&gt;"",IF(T31="P","SS",IF(OR(T31="S",T31="A"),T31,IF(AND(T31="B",IFERROR(VLOOKUP(S31,LIXIL対象製品リスト!L:AD,10,FALSE),"")="○"),IF(OR($P$2="",$P$2="選択してください"),"建て方を選択してください",IF($P$2="共同住宅（4階建以上）",T31,"対象外")),"対象外"))),"")</f>
        <v/>
      </c>
      <c r="W31" s="48" t="str">
        <f>"窓リノベ24"&amp;"ドア"&amp;IFERROR(LEFT(VLOOKUP(S31,LIXIL対象製品リスト!L:AD,3,FALSE),3),"はつり")&amp;V31&amp;Q31</f>
        <v>窓リノベ24ドアはつり</v>
      </c>
      <c r="X31" s="87" t="str">
        <f>IF(T31&lt;&gt;"",IFERROR(IF($P$2="共同住宅（4階建以上）",VLOOKUP(W31,補助額!A:H,8,FALSE),VLOOKUP(W31,補助額!A:H,7,FALSE)),"－"),"")</f>
        <v/>
      </c>
      <c r="Y31" s="49" t="str">
        <f t="shared" si="11"/>
        <v/>
      </c>
      <c r="Z31" s="50" t="str">
        <f>IF(T31="","",IF(OR($N$2="選択してください",$N$2=""),"地域を選択してください",IF(OR($P$2="選択してください",$P$2=""),"建て方を選択してください",IFERROR(VLOOKUP(AA31,こどもエコグレード!A:E,5,FALSE),"対象外"))))</f>
        <v/>
      </c>
      <c r="AA31" s="50" t="str">
        <f t="shared" si="2"/>
        <v>共同住宅選択してください</v>
      </c>
      <c r="AB31" s="50" t="str">
        <f t="shared" si="12"/>
        <v>子育てエコドア</v>
      </c>
      <c r="AC31" s="92" t="str">
        <f>IF(T31&lt;&gt;"",IFERROR(IF($P$2="共同住宅（4階建以上）",VLOOKUP(AB31,補助額!A:H,8,FALSE),VLOOKUP(AB31,補助額!A:H,7,FALSE)),"－"),"")</f>
        <v/>
      </c>
      <c r="AD31" s="94" t="str">
        <f t="shared" si="13"/>
        <v/>
      </c>
      <c r="AE31" s="50" t="str">
        <f t="shared" si="3"/>
        <v/>
      </c>
      <c r="AF31" s="50" t="str">
        <f t="shared" si="14"/>
        <v>子育てエコドア</v>
      </c>
      <c r="AG31" s="92" t="str">
        <f>IF(T31&lt;&gt;"",IFERROR(IF($P$2="共同住宅（4階建以上）",VLOOKUP(AF31,補助額!A:H,8,FALSE),VLOOKUP(AF31,補助額!A:H,7,FALSE)),"－"),"")</f>
        <v/>
      </c>
      <c r="AH31" s="95" t="str">
        <f t="shared" si="15"/>
        <v/>
      </c>
      <c r="AI31" s="81" t="str">
        <f>IF(T31="","",IF(OR($N$2="選択してください",$N$2=""),"地域を選択してください",IF(OR($P$2="選択してください",$P$2=""),"建て方を選択してください",IFERROR(VLOOKUP(AJ31,こどもエコグレード!A:F,6,FALSE),"対象外"))))</f>
        <v/>
      </c>
      <c r="AJ31" s="81" t="str">
        <f t="shared" si="4"/>
        <v>共同住宅選択してください</v>
      </c>
    </row>
    <row r="32" spans="1:36" ht="18" customHeight="1" x14ac:dyDescent="0.4">
      <c r="A32" s="19" t="str">
        <f t="shared" si="5"/>
        <v/>
      </c>
      <c r="B32" s="19" t="str">
        <f t="shared" si="6"/>
        <v/>
      </c>
      <c r="C32" s="42" t="str">
        <f t="shared" si="7"/>
        <v/>
      </c>
      <c r="D32" s="42" t="str">
        <f t="shared" si="8"/>
        <v/>
      </c>
      <c r="E32" s="42" t="str">
        <f t="shared" si="0"/>
        <v/>
      </c>
      <c r="F32" s="19">
        <f>IFERROR(VLOOKUP(K32&amp;L32,LIXIL対象製品リスト!S:X,4,FALSE),0)</f>
        <v>0</v>
      </c>
      <c r="G32" s="19">
        <f>IFERROR(VLOOKUP(K32&amp;L32,LIXIL対象製品リスト!S:X,5,FALSE),0)</f>
        <v>0</v>
      </c>
      <c r="I32" s="51"/>
      <c r="J32" s="44"/>
      <c r="K32" s="44"/>
      <c r="L32" s="43"/>
      <c r="M32" s="44"/>
      <c r="N32" s="43"/>
      <c r="O32" s="43"/>
      <c r="P32" s="45" t="str">
        <f>IF(OR(N32="",O32=""),"",IF(COUNTIF(L32,"*（D）*")&gt;0,IF((N32+F32)*(O32+G32)/10^6&gt;=サイズ!$D$17,"4",IF((N32+F32)*(O32+G32)/10^6&gt;=サイズ!$D$16,"3",IF((N32+F32)*(O32+G32)/10^6&gt;=サイズ!$D$15,"2",IF((N32+F32)*(O32+G32)/10^6&gt;=サイズ!$D$14,"1","対象外")))),IF(COUNTIF(L32,"*（E）*")&gt;0,IF((N32+F32)*(O32+G32)/10^6&gt;=サイズ!$D$21,"4",IF((N32+F32)*(O32+G32)/10^6&gt;=サイズ!$D$20,"3",IF((N32+F32)*(O32+G32)/10^6&gt;=サイズ!$D$19,"2",IF((N32+F32)*(O32+G32)/10^6&gt;=サイズ!$D$18,"1","対象外")))),"開閉形式を選択")))</f>
        <v/>
      </c>
      <c r="Q32" s="45" t="str">
        <f t="shared" si="9"/>
        <v/>
      </c>
      <c r="R32" s="45" t="str">
        <f t="shared" si="10"/>
        <v/>
      </c>
      <c r="S32" s="46" t="str">
        <f>IFERROR(IF(OR(I32="",K32="",L32="",M32="",N32="",O32=""),"",VLOOKUP(SUBSTITUTE(SUBSTITUTE(I32&amp;K32&amp;L32&amp;M32&amp;P32,CHAR(10),""),"~","～"),LIXIL対象製品リスト!Q:R,2,FALSE)),"対象の型番はありません")</f>
        <v/>
      </c>
      <c r="T32" s="45" t="str">
        <f t="shared" si="1"/>
        <v/>
      </c>
      <c r="U32" s="52"/>
      <c r="V32" s="86" t="str">
        <f>IF(T32&lt;&gt;"",IF(T32="P","SS",IF(OR(T32="S",T32="A"),T32,IF(AND(T32="B",IFERROR(VLOOKUP(S32,LIXIL対象製品リスト!L:AD,10,FALSE),"")="○"),IF(OR($P$2="",$P$2="選択してください"),"建て方を選択してください",IF($P$2="共同住宅（4階建以上）",T32,"対象外")),"対象外"))),"")</f>
        <v/>
      </c>
      <c r="W32" s="48" t="str">
        <f>"窓リノベ24"&amp;"ドア"&amp;IFERROR(LEFT(VLOOKUP(S32,LIXIL対象製品リスト!L:AD,3,FALSE),3),"はつり")&amp;V32&amp;Q32</f>
        <v>窓リノベ24ドアはつり</v>
      </c>
      <c r="X32" s="87" t="str">
        <f>IF(T32&lt;&gt;"",IFERROR(IF($P$2="共同住宅（4階建以上）",VLOOKUP(W32,補助額!A:H,8,FALSE),VLOOKUP(W32,補助額!A:H,7,FALSE)),"－"),"")</f>
        <v/>
      </c>
      <c r="Y32" s="49" t="str">
        <f t="shared" si="11"/>
        <v/>
      </c>
      <c r="Z32" s="50" t="str">
        <f>IF(T32="","",IF(OR($N$2="選択してください",$N$2=""),"地域を選択してください",IF(OR($P$2="選択してください",$P$2=""),"建て方を選択してください",IFERROR(VLOOKUP(AA32,こどもエコグレード!A:E,5,FALSE),"対象外"))))</f>
        <v/>
      </c>
      <c r="AA32" s="50" t="str">
        <f t="shared" si="2"/>
        <v>共同住宅選択してください</v>
      </c>
      <c r="AB32" s="50" t="str">
        <f t="shared" si="12"/>
        <v>子育てエコドア</v>
      </c>
      <c r="AC32" s="92" t="str">
        <f>IF(T32&lt;&gt;"",IFERROR(IF($P$2="共同住宅（4階建以上）",VLOOKUP(AB32,補助額!A:H,8,FALSE),VLOOKUP(AB32,補助額!A:H,7,FALSE)),"－"),"")</f>
        <v/>
      </c>
      <c r="AD32" s="94" t="str">
        <f t="shared" si="13"/>
        <v/>
      </c>
      <c r="AE32" s="50" t="str">
        <f t="shared" si="3"/>
        <v/>
      </c>
      <c r="AF32" s="50" t="str">
        <f t="shared" si="14"/>
        <v>子育てエコドア</v>
      </c>
      <c r="AG32" s="92" t="str">
        <f>IF(T32&lt;&gt;"",IFERROR(IF($P$2="共同住宅（4階建以上）",VLOOKUP(AF32,補助額!A:H,8,FALSE),VLOOKUP(AF32,補助額!A:H,7,FALSE)),"－"),"")</f>
        <v/>
      </c>
      <c r="AH32" s="95" t="str">
        <f t="shared" si="15"/>
        <v/>
      </c>
      <c r="AI32" s="81" t="str">
        <f>IF(T32="","",IF(OR($N$2="選択してください",$N$2=""),"地域を選択してください",IF(OR($P$2="選択してください",$P$2=""),"建て方を選択してください",IFERROR(VLOOKUP(AJ32,こどもエコグレード!A:F,6,FALSE),"対象外"))))</f>
        <v/>
      </c>
      <c r="AJ32" s="81" t="str">
        <f t="shared" si="4"/>
        <v>共同住宅選択してください</v>
      </c>
    </row>
    <row r="33" spans="1:36" ht="18" customHeight="1" x14ac:dyDescent="0.4">
      <c r="A33" s="19" t="str">
        <f t="shared" si="5"/>
        <v/>
      </c>
      <c r="B33" s="19" t="str">
        <f t="shared" si="6"/>
        <v/>
      </c>
      <c r="C33" s="42" t="str">
        <f t="shared" si="7"/>
        <v/>
      </c>
      <c r="D33" s="42" t="str">
        <f t="shared" si="8"/>
        <v/>
      </c>
      <c r="E33" s="42" t="str">
        <f t="shared" si="0"/>
        <v/>
      </c>
      <c r="F33" s="19">
        <f>IFERROR(VLOOKUP(K33&amp;L33,LIXIL対象製品リスト!S:X,4,FALSE),0)</f>
        <v>0</v>
      </c>
      <c r="G33" s="19">
        <f>IFERROR(VLOOKUP(K33&amp;L33,LIXIL対象製品リスト!S:X,5,FALSE),0)</f>
        <v>0</v>
      </c>
      <c r="I33" s="51"/>
      <c r="J33" s="44"/>
      <c r="K33" s="44"/>
      <c r="L33" s="43"/>
      <c r="M33" s="44"/>
      <c r="N33" s="43"/>
      <c r="O33" s="43"/>
      <c r="P33" s="45" t="str">
        <f>IF(OR(N33="",O33=""),"",IF(COUNTIF(L33,"*（D）*")&gt;0,IF((N33+F33)*(O33+G33)/10^6&gt;=サイズ!$D$17,"4",IF((N33+F33)*(O33+G33)/10^6&gt;=サイズ!$D$16,"3",IF((N33+F33)*(O33+G33)/10^6&gt;=サイズ!$D$15,"2",IF((N33+F33)*(O33+G33)/10^6&gt;=サイズ!$D$14,"1","対象外")))),IF(COUNTIF(L33,"*（E）*")&gt;0,IF((N33+F33)*(O33+G33)/10^6&gt;=サイズ!$D$21,"4",IF((N33+F33)*(O33+G33)/10^6&gt;=サイズ!$D$20,"3",IF((N33+F33)*(O33+G33)/10^6&gt;=サイズ!$D$19,"2",IF((N33+F33)*(O33+G33)/10^6&gt;=サイズ!$D$18,"1","対象外")))),"開閉形式を選択")))</f>
        <v/>
      </c>
      <c r="Q33" s="45" t="str">
        <f t="shared" si="9"/>
        <v/>
      </c>
      <c r="R33" s="45" t="str">
        <f t="shared" si="10"/>
        <v/>
      </c>
      <c r="S33" s="46" t="str">
        <f>IFERROR(IF(OR(I33="",K33="",L33="",M33="",N33="",O33=""),"",VLOOKUP(SUBSTITUTE(SUBSTITUTE(I33&amp;K33&amp;L33&amp;M33&amp;P33,CHAR(10),""),"~","～"),LIXIL対象製品リスト!Q:R,2,FALSE)),"対象の型番はありません")</f>
        <v/>
      </c>
      <c r="T33" s="45" t="str">
        <f t="shared" si="1"/>
        <v/>
      </c>
      <c r="U33" s="52"/>
      <c r="V33" s="86" t="str">
        <f>IF(T33&lt;&gt;"",IF(T33="P","SS",IF(OR(T33="S",T33="A"),T33,IF(AND(T33="B",IFERROR(VLOOKUP(S33,LIXIL対象製品リスト!L:AD,10,FALSE),"")="○"),IF(OR($P$2="",$P$2="選択してください"),"建て方を選択してください",IF($P$2="共同住宅（4階建以上）",T33,"対象外")),"対象外"))),"")</f>
        <v/>
      </c>
      <c r="W33" s="48" t="str">
        <f>"窓リノベ24"&amp;"ドア"&amp;IFERROR(LEFT(VLOOKUP(S33,LIXIL対象製品リスト!L:AD,3,FALSE),3),"はつり")&amp;V33&amp;Q33</f>
        <v>窓リノベ24ドアはつり</v>
      </c>
      <c r="X33" s="87" t="str">
        <f>IF(T33&lt;&gt;"",IFERROR(IF($P$2="共同住宅（4階建以上）",VLOOKUP(W33,補助額!A:H,8,FALSE),VLOOKUP(W33,補助額!A:H,7,FALSE)),"－"),"")</f>
        <v/>
      </c>
      <c r="Y33" s="49" t="str">
        <f t="shared" si="11"/>
        <v/>
      </c>
      <c r="Z33" s="50" t="str">
        <f>IF(T33="","",IF(OR($N$2="選択してください",$N$2=""),"地域を選択してください",IF(OR($P$2="選択してください",$P$2=""),"建て方を選択してください",IFERROR(VLOOKUP(AA33,こどもエコグレード!A:E,5,FALSE),"対象外"))))</f>
        <v/>
      </c>
      <c r="AA33" s="50" t="str">
        <f t="shared" si="2"/>
        <v>共同住宅選択してください</v>
      </c>
      <c r="AB33" s="50" t="str">
        <f t="shared" si="12"/>
        <v>子育てエコドア</v>
      </c>
      <c r="AC33" s="92" t="str">
        <f>IF(T33&lt;&gt;"",IFERROR(IF($P$2="共同住宅（4階建以上）",VLOOKUP(AB33,補助額!A:H,8,FALSE),VLOOKUP(AB33,補助額!A:H,7,FALSE)),"－"),"")</f>
        <v/>
      </c>
      <c r="AD33" s="94" t="str">
        <f t="shared" si="13"/>
        <v/>
      </c>
      <c r="AE33" s="50" t="str">
        <f t="shared" si="3"/>
        <v/>
      </c>
      <c r="AF33" s="50" t="str">
        <f t="shared" si="14"/>
        <v>子育てエコドア</v>
      </c>
      <c r="AG33" s="92" t="str">
        <f>IF(T33&lt;&gt;"",IFERROR(IF($P$2="共同住宅（4階建以上）",VLOOKUP(AF33,補助額!A:H,8,FALSE),VLOOKUP(AF33,補助額!A:H,7,FALSE)),"－"),"")</f>
        <v/>
      </c>
      <c r="AH33" s="95" t="str">
        <f t="shared" si="15"/>
        <v/>
      </c>
      <c r="AI33" s="81" t="str">
        <f>IF(T33="","",IF(OR($N$2="選択してください",$N$2=""),"地域を選択してください",IF(OR($P$2="選択してください",$P$2=""),"建て方を選択してください",IFERROR(VLOOKUP(AJ33,こどもエコグレード!A:F,6,FALSE),"対象外"))))</f>
        <v/>
      </c>
      <c r="AJ33" s="81" t="str">
        <f t="shared" si="4"/>
        <v>共同住宅選択してください</v>
      </c>
    </row>
    <row r="34" spans="1:36" ht="18" customHeight="1" x14ac:dyDescent="0.4">
      <c r="A34" s="19" t="str">
        <f t="shared" si="5"/>
        <v/>
      </c>
      <c r="B34" s="19" t="str">
        <f t="shared" si="6"/>
        <v/>
      </c>
      <c r="C34" s="42" t="str">
        <f t="shared" si="7"/>
        <v/>
      </c>
      <c r="D34" s="42" t="str">
        <f t="shared" si="8"/>
        <v/>
      </c>
      <c r="E34" s="42" t="str">
        <f t="shared" si="0"/>
        <v/>
      </c>
      <c r="F34" s="19">
        <f>IFERROR(VLOOKUP(K34&amp;L34,LIXIL対象製品リスト!S:X,4,FALSE),0)</f>
        <v>0</v>
      </c>
      <c r="G34" s="19">
        <f>IFERROR(VLOOKUP(K34&amp;L34,LIXIL対象製品リスト!S:X,5,FALSE),0)</f>
        <v>0</v>
      </c>
      <c r="I34" s="51"/>
      <c r="J34" s="44"/>
      <c r="K34" s="44"/>
      <c r="L34" s="43"/>
      <c r="M34" s="44"/>
      <c r="N34" s="43"/>
      <c r="O34" s="43"/>
      <c r="P34" s="45" t="str">
        <f>IF(OR(N34="",O34=""),"",IF(COUNTIF(L34,"*（D）*")&gt;0,IF((N34+F34)*(O34+G34)/10^6&gt;=サイズ!$D$17,"4",IF((N34+F34)*(O34+G34)/10^6&gt;=サイズ!$D$16,"3",IF((N34+F34)*(O34+G34)/10^6&gt;=サイズ!$D$15,"2",IF((N34+F34)*(O34+G34)/10^6&gt;=サイズ!$D$14,"1","対象外")))),IF(COUNTIF(L34,"*（E）*")&gt;0,IF((N34+F34)*(O34+G34)/10^6&gt;=サイズ!$D$21,"4",IF((N34+F34)*(O34+G34)/10^6&gt;=サイズ!$D$20,"3",IF((N34+F34)*(O34+G34)/10^6&gt;=サイズ!$D$19,"2",IF((N34+F34)*(O34+G34)/10^6&gt;=サイズ!$D$18,"1","対象外")))),"開閉形式を選択")))</f>
        <v/>
      </c>
      <c r="Q34" s="45" t="str">
        <f t="shared" si="9"/>
        <v/>
      </c>
      <c r="R34" s="45" t="str">
        <f t="shared" si="10"/>
        <v/>
      </c>
      <c r="S34" s="46" t="str">
        <f>IFERROR(IF(OR(I34="",K34="",L34="",M34="",N34="",O34=""),"",VLOOKUP(SUBSTITUTE(SUBSTITUTE(I34&amp;K34&amp;L34&amp;M34&amp;P34,CHAR(10),""),"~","～"),LIXIL対象製品リスト!Q:R,2,FALSE)),"対象の型番はありません")</f>
        <v/>
      </c>
      <c r="T34" s="45" t="str">
        <f t="shared" si="1"/>
        <v/>
      </c>
      <c r="U34" s="52"/>
      <c r="V34" s="86" t="str">
        <f>IF(T34&lt;&gt;"",IF(T34="P","SS",IF(OR(T34="S",T34="A"),T34,IF(AND(T34="B",IFERROR(VLOOKUP(S34,LIXIL対象製品リスト!L:AD,10,FALSE),"")="○"),IF(OR($P$2="",$P$2="選択してください"),"建て方を選択してください",IF($P$2="共同住宅（4階建以上）",T34,"対象外")),"対象外"))),"")</f>
        <v/>
      </c>
      <c r="W34" s="48" t="str">
        <f>"窓リノベ24"&amp;"ドア"&amp;IFERROR(LEFT(VLOOKUP(S34,LIXIL対象製品リスト!L:AD,3,FALSE),3),"はつり")&amp;V34&amp;Q34</f>
        <v>窓リノベ24ドアはつり</v>
      </c>
      <c r="X34" s="87" t="str">
        <f>IF(T34&lt;&gt;"",IFERROR(IF($P$2="共同住宅（4階建以上）",VLOOKUP(W34,補助額!A:H,8,FALSE),VLOOKUP(W34,補助額!A:H,7,FALSE)),"－"),"")</f>
        <v/>
      </c>
      <c r="Y34" s="49" t="str">
        <f t="shared" si="11"/>
        <v/>
      </c>
      <c r="Z34" s="50" t="str">
        <f>IF(T34="","",IF(OR($N$2="選択してください",$N$2=""),"地域を選択してください",IF(OR($P$2="選択してください",$P$2=""),"建て方を選択してください",IFERROR(VLOOKUP(AA34,こどもエコグレード!A:E,5,FALSE),"対象外"))))</f>
        <v/>
      </c>
      <c r="AA34" s="50" t="str">
        <f t="shared" si="2"/>
        <v>共同住宅選択してください</v>
      </c>
      <c r="AB34" s="50" t="str">
        <f t="shared" si="12"/>
        <v>子育てエコドア</v>
      </c>
      <c r="AC34" s="92" t="str">
        <f>IF(T34&lt;&gt;"",IFERROR(IF($P$2="共同住宅（4階建以上）",VLOOKUP(AB34,補助額!A:H,8,FALSE),VLOOKUP(AB34,補助額!A:H,7,FALSE)),"－"),"")</f>
        <v/>
      </c>
      <c r="AD34" s="94" t="str">
        <f t="shared" si="13"/>
        <v/>
      </c>
      <c r="AE34" s="50" t="str">
        <f t="shared" si="3"/>
        <v/>
      </c>
      <c r="AF34" s="50" t="str">
        <f t="shared" si="14"/>
        <v>子育てエコドア</v>
      </c>
      <c r="AG34" s="92" t="str">
        <f>IF(T34&lt;&gt;"",IFERROR(IF($P$2="共同住宅（4階建以上）",VLOOKUP(AF34,補助額!A:H,8,FALSE),VLOOKUP(AF34,補助額!A:H,7,FALSE)),"－"),"")</f>
        <v/>
      </c>
      <c r="AH34" s="95" t="str">
        <f t="shared" si="15"/>
        <v/>
      </c>
      <c r="AI34" s="81" t="str">
        <f>IF(T34="","",IF(OR($N$2="選択してください",$N$2=""),"地域を選択してください",IF(OR($P$2="選択してください",$P$2=""),"建て方を選択してください",IFERROR(VLOOKUP(AJ34,こどもエコグレード!A:F,6,FALSE),"対象外"))))</f>
        <v/>
      </c>
      <c r="AJ34" s="81" t="str">
        <f t="shared" si="4"/>
        <v>共同住宅選択してください</v>
      </c>
    </row>
    <row r="35" spans="1:36" ht="18" customHeight="1" x14ac:dyDescent="0.4">
      <c r="A35" s="19" t="str">
        <f t="shared" si="5"/>
        <v/>
      </c>
      <c r="B35" s="19" t="str">
        <f t="shared" si="6"/>
        <v/>
      </c>
      <c r="C35" s="42" t="str">
        <f t="shared" si="7"/>
        <v/>
      </c>
      <c r="D35" s="42" t="str">
        <f t="shared" si="8"/>
        <v/>
      </c>
      <c r="E35" s="42" t="str">
        <f t="shared" si="0"/>
        <v/>
      </c>
      <c r="F35" s="19">
        <f>IFERROR(VLOOKUP(K35&amp;L35,LIXIL対象製品リスト!S:X,4,FALSE),0)</f>
        <v>0</v>
      </c>
      <c r="G35" s="19">
        <f>IFERROR(VLOOKUP(K35&amp;L35,LIXIL対象製品リスト!S:X,5,FALSE),0)</f>
        <v>0</v>
      </c>
      <c r="I35" s="51"/>
      <c r="J35" s="44"/>
      <c r="K35" s="44"/>
      <c r="L35" s="43"/>
      <c r="M35" s="44"/>
      <c r="N35" s="43"/>
      <c r="O35" s="43"/>
      <c r="P35" s="45" t="str">
        <f>IF(OR(N35="",O35=""),"",IF(COUNTIF(L35,"*（D）*")&gt;0,IF((N35+F35)*(O35+G35)/10^6&gt;=サイズ!$D$17,"4",IF((N35+F35)*(O35+G35)/10^6&gt;=サイズ!$D$16,"3",IF((N35+F35)*(O35+G35)/10^6&gt;=サイズ!$D$15,"2",IF((N35+F35)*(O35+G35)/10^6&gt;=サイズ!$D$14,"1","対象外")))),IF(COUNTIF(L35,"*（E）*")&gt;0,IF((N35+F35)*(O35+G35)/10^6&gt;=サイズ!$D$21,"4",IF((N35+F35)*(O35+G35)/10^6&gt;=サイズ!$D$20,"3",IF((N35+F35)*(O35+G35)/10^6&gt;=サイズ!$D$19,"2",IF((N35+F35)*(O35+G35)/10^6&gt;=サイズ!$D$18,"1","対象外")))),"開閉形式を選択")))</f>
        <v/>
      </c>
      <c r="Q35" s="45" t="str">
        <f t="shared" si="9"/>
        <v/>
      </c>
      <c r="R35" s="45" t="str">
        <f t="shared" si="10"/>
        <v/>
      </c>
      <c r="S35" s="46" t="str">
        <f>IFERROR(IF(OR(I35="",K35="",L35="",M35="",N35="",O35=""),"",VLOOKUP(SUBSTITUTE(SUBSTITUTE(I35&amp;K35&amp;L35&amp;M35&amp;P35,CHAR(10),""),"~","～"),LIXIL対象製品リスト!Q:R,2,FALSE)),"対象の型番はありません")</f>
        <v/>
      </c>
      <c r="T35" s="45" t="str">
        <f t="shared" si="1"/>
        <v/>
      </c>
      <c r="U35" s="52"/>
      <c r="V35" s="86" t="str">
        <f>IF(T35&lt;&gt;"",IF(T35="P","SS",IF(OR(T35="S",T35="A"),T35,IF(AND(T35="B",IFERROR(VLOOKUP(S35,LIXIL対象製品リスト!L:AD,10,FALSE),"")="○"),IF(OR($P$2="",$P$2="選択してください"),"建て方を選択してください",IF($P$2="共同住宅（4階建以上）",T35,"対象外")),"対象外"))),"")</f>
        <v/>
      </c>
      <c r="W35" s="48" t="str">
        <f>"窓リノベ24"&amp;"ドア"&amp;IFERROR(LEFT(VLOOKUP(S35,LIXIL対象製品リスト!L:AD,3,FALSE),3),"はつり")&amp;V35&amp;Q35</f>
        <v>窓リノベ24ドアはつり</v>
      </c>
      <c r="X35" s="87" t="str">
        <f>IF(T35&lt;&gt;"",IFERROR(IF($P$2="共同住宅（4階建以上）",VLOOKUP(W35,補助額!A:H,8,FALSE),VLOOKUP(W35,補助額!A:H,7,FALSE)),"－"),"")</f>
        <v/>
      </c>
      <c r="Y35" s="49" t="str">
        <f t="shared" si="11"/>
        <v/>
      </c>
      <c r="Z35" s="50" t="str">
        <f>IF(T35="","",IF(OR($N$2="選択してください",$N$2=""),"地域を選択してください",IF(OR($P$2="選択してください",$P$2=""),"建て方を選択してください",IFERROR(VLOOKUP(AA35,こどもエコグレード!A:E,5,FALSE),"対象外"))))</f>
        <v/>
      </c>
      <c r="AA35" s="50" t="str">
        <f t="shared" si="2"/>
        <v>共同住宅選択してください</v>
      </c>
      <c r="AB35" s="50" t="str">
        <f t="shared" si="12"/>
        <v>子育てエコドア</v>
      </c>
      <c r="AC35" s="92" t="str">
        <f>IF(T35&lt;&gt;"",IFERROR(IF($P$2="共同住宅（4階建以上）",VLOOKUP(AB35,補助額!A:H,8,FALSE),VLOOKUP(AB35,補助額!A:H,7,FALSE)),"－"),"")</f>
        <v/>
      </c>
      <c r="AD35" s="94" t="str">
        <f t="shared" si="13"/>
        <v/>
      </c>
      <c r="AE35" s="50" t="str">
        <f t="shared" si="3"/>
        <v/>
      </c>
      <c r="AF35" s="50" t="str">
        <f t="shared" si="14"/>
        <v>子育てエコドア</v>
      </c>
      <c r="AG35" s="92" t="str">
        <f>IF(T35&lt;&gt;"",IFERROR(IF($P$2="共同住宅（4階建以上）",VLOOKUP(AF35,補助額!A:H,8,FALSE),VLOOKUP(AF35,補助額!A:H,7,FALSE)),"－"),"")</f>
        <v/>
      </c>
      <c r="AH35" s="95" t="str">
        <f t="shared" si="15"/>
        <v/>
      </c>
      <c r="AI35" s="81" t="str">
        <f>IF(T35="","",IF(OR($N$2="選択してください",$N$2=""),"地域を選択してください",IF(OR($P$2="選択してください",$P$2=""),"建て方を選択してください",IFERROR(VLOOKUP(AJ35,こどもエコグレード!A:F,6,FALSE),"対象外"))))</f>
        <v/>
      </c>
      <c r="AJ35" s="81" t="str">
        <f t="shared" si="4"/>
        <v>共同住宅選択してください</v>
      </c>
    </row>
    <row r="36" spans="1:36" ht="18" customHeight="1" x14ac:dyDescent="0.4">
      <c r="A36" s="19" t="str">
        <f t="shared" si="5"/>
        <v/>
      </c>
      <c r="B36" s="19" t="str">
        <f t="shared" si="6"/>
        <v/>
      </c>
      <c r="C36" s="42" t="str">
        <f t="shared" si="7"/>
        <v/>
      </c>
      <c r="D36" s="42" t="str">
        <f t="shared" si="8"/>
        <v/>
      </c>
      <c r="E36" s="42" t="str">
        <f t="shared" si="0"/>
        <v/>
      </c>
      <c r="F36" s="19">
        <f>IFERROR(VLOOKUP(K36&amp;L36,LIXIL対象製品リスト!S:X,4,FALSE),0)</f>
        <v>0</v>
      </c>
      <c r="G36" s="19">
        <f>IFERROR(VLOOKUP(K36&amp;L36,LIXIL対象製品リスト!S:X,5,FALSE),0)</f>
        <v>0</v>
      </c>
      <c r="I36" s="51"/>
      <c r="J36" s="44"/>
      <c r="K36" s="44"/>
      <c r="L36" s="43"/>
      <c r="M36" s="44"/>
      <c r="N36" s="43"/>
      <c r="O36" s="43"/>
      <c r="P36" s="45" t="str">
        <f>IF(OR(N36="",O36=""),"",IF(COUNTIF(L36,"*（D）*")&gt;0,IF((N36+F36)*(O36+G36)/10^6&gt;=サイズ!$D$17,"4",IF((N36+F36)*(O36+G36)/10^6&gt;=サイズ!$D$16,"3",IF((N36+F36)*(O36+G36)/10^6&gt;=サイズ!$D$15,"2",IF((N36+F36)*(O36+G36)/10^6&gt;=サイズ!$D$14,"1","対象外")))),IF(COUNTIF(L36,"*（E）*")&gt;0,IF((N36+F36)*(O36+G36)/10^6&gt;=サイズ!$D$21,"4",IF((N36+F36)*(O36+G36)/10^6&gt;=サイズ!$D$20,"3",IF((N36+F36)*(O36+G36)/10^6&gt;=サイズ!$D$19,"2",IF((N36+F36)*(O36+G36)/10^6&gt;=サイズ!$D$18,"1","対象外")))),"開閉形式を選択")))</f>
        <v/>
      </c>
      <c r="Q36" s="45" t="str">
        <f t="shared" si="9"/>
        <v/>
      </c>
      <c r="R36" s="45" t="str">
        <f t="shared" si="10"/>
        <v/>
      </c>
      <c r="S36" s="46" t="str">
        <f>IFERROR(IF(OR(I36="",K36="",L36="",M36="",N36="",O36=""),"",VLOOKUP(SUBSTITUTE(SUBSTITUTE(I36&amp;K36&amp;L36&amp;M36&amp;P36,CHAR(10),""),"~","～"),LIXIL対象製品リスト!Q:R,2,FALSE)),"対象の型番はありません")</f>
        <v/>
      </c>
      <c r="T36" s="45" t="str">
        <f t="shared" si="1"/>
        <v/>
      </c>
      <c r="U36" s="52"/>
      <c r="V36" s="86" t="str">
        <f>IF(T36&lt;&gt;"",IF(T36="P","SS",IF(OR(T36="S",T36="A"),T36,IF(AND(T36="B",IFERROR(VLOOKUP(S36,LIXIL対象製品リスト!L:AD,10,FALSE),"")="○"),IF(OR($P$2="",$P$2="選択してください"),"建て方を選択してください",IF($P$2="共同住宅（4階建以上）",T36,"対象外")),"対象外"))),"")</f>
        <v/>
      </c>
      <c r="W36" s="48" t="str">
        <f>"窓リノベ24"&amp;"ドア"&amp;IFERROR(LEFT(VLOOKUP(S36,LIXIL対象製品リスト!L:AD,3,FALSE),3),"はつり")&amp;V36&amp;Q36</f>
        <v>窓リノベ24ドアはつり</v>
      </c>
      <c r="X36" s="87" t="str">
        <f>IF(T36&lt;&gt;"",IFERROR(IF($P$2="共同住宅（4階建以上）",VLOOKUP(W36,補助額!A:H,8,FALSE),VLOOKUP(W36,補助額!A:H,7,FALSE)),"－"),"")</f>
        <v/>
      </c>
      <c r="Y36" s="49" t="str">
        <f t="shared" si="11"/>
        <v/>
      </c>
      <c r="Z36" s="50" t="str">
        <f>IF(T36="","",IF(OR($N$2="選択してください",$N$2=""),"地域を選択してください",IF(OR($P$2="選択してください",$P$2=""),"建て方を選択してください",IFERROR(VLOOKUP(AA36,こどもエコグレード!A:E,5,FALSE),"対象外"))))</f>
        <v/>
      </c>
      <c r="AA36" s="50" t="str">
        <f t="shared" si="2"/>
        <v>共同住宅選択してください</v>
      </c>
      <c r="AB36" s="50" t="str">
        <f t="shared" si="12"/>
        <v>子育てエコドア</v>
      </c>
      <c r="AC36" s="92" t="str">
        <f>IF(T36&lt;&gt;"",IFERROR(IF($P$2="共同住宅（4階建以上）",VLOOKUP(AB36,補助額!A:H,8,FALSE),VLOOKUP(AB36,補助額!A:H,7,FALSE)),"－"),"")</f>
        <v/>
      </c>
      <c r="AD36" s="94" t="str">
        <f t="shared" si="13"/>
        <v/>
      </c>
      <c r="AE36" s="50" t="str">
        <f t="shared" si="3"/>
        <v/>
      </c>
      <c r="AF36" s="50" t="str">
        <f t="shared" si="14"/>
        <v>子育てエコドア</v>
      </c>
      <c r="AG36" s="92" t="str">
        <f>IF(T36&lt;&gt;"",IFERROR(IF($P$2="共同住宅（4階建以上）",VLOOKUP(AF36,補助額!A:H,8,FALSE),VLOOKUP(AF36,補助額!A:H,7,FALSE)),"－"),"")</f>
        <v/>
      </c>
      <c r="AH36" s="95" t="str">
        <f t="shared" si="15"/>
        <v/>
      </c>
      <c r="AI36" s="81" t="str">
        <f>IF(T36="","",IF(OR($N$2="選択してください",$N$2=""),"地域を選択してください",IF(OR($P$2="選択してください",$P$2=""),"建て方を選択してください",IFERROR(VLOOKUP(AJ36,こどもエコグレード!A:F,6,FALSE),"対象外"))))</f>
        <v/>
      </c>
      <c r="AJ36" s="81" t="str">
        <f t="shared" si="4"/>
        <v>共同住宅選択してください</v>
      </c>
    </row>
    <row r="37" spans="1:36" ht="18" customHeight="1" x14ac:dyDescent="0.4">
      <c r="A37" s="19" t="str">
        <f t="shared" si="5"/>
        <v/>
      </c>
      <c r="B37" s="19" t="str">
        <f t="shared" si="6"/>
        <v/>
      </c>
      <c r="C37" s="42" t="str">
        <f t="shared" si="7"/>
        <v/>
      </c>
      <c r="D37" s="42" t="str">
        <f t="shared" si="8"/>
        <v/>
      </c>
      <c r="E37" s="42" t="str">
        <f t="shared" si="0"/>
        <v/>
      </c>
      <c r="F37" s="19">
        <f>IFERROR(VLOOKUP(K37&amp;L37,LIXIL対象製品リスト!S:X,4,FALSE),0)</f>
        <v>0</v>
      </c>
      <c r="G37" s="19">
        <f>IFERROR(VLOOKUP(K37&amp;L37,LIXIL対象製品リスト!S:X,5,FALSE),0)</f>
        <v>0</v>
      </c>
      <c r="I37" s="51"/>
      <c r="J37" s="44"/>
      <c r="K37" s="44"/>
      <c r="L37" s="43"/>
      <c r="M37" s="44"/>
      <c r="N37" s="43"/>
      <c r="O37" s="43"/>
      <c r="P37" s="45" t="str">
        <f>IF(OR(N37="",O37=""),"",IF(COUNTIF(L37,"*（D）*")&gt;0,IF((N37+F37)*(O37+G37)/10^6&gt;=サイズ!$D$17,"4",IF((N37+F37)*(O37+G37)/10^6&gt;=サイズ!$D$16,"3",IF((N37+F37)*(O37+G37)/10^6&gt;=サイズ!$D$15,"2",IF((N37+F37)*(O37+G37)/10^6&gt;=サイズ!$D$14,"1","対象外")))),IF(COUNTIF(L37,"*（E）*")&gt;0,IF((N37+F37)*(O37+G37)/10^6&gt;=サイズ!$D$21,"4",IF((N37+F37)*(O37+G37)/10^6&gt;=サイズ!$D$20,"3",IF((N37+F37)*(O37+G37)/10^6&gt;=サイズ!$D$19,"2",IF((N37+F37)*(O37+G37)/10^6&gt;=サイズ!$D$18,"1","対象外")))),"開閉形式を選択")))</f>
        <v/>
      </c>
      <c r="Q37" s="45" t="str">
        <f t="shared" si="9"/>
        <v/>
      </c>
      <c r="R37" s="45" t="str">
        <f t="shared" si="10"/>
        <v/>
      </c>
      <c r="S37" s="46" t="str">
        <f>IFERROR(IF(OR(I37="",K37="",L37="",M37="",N37="",O37=""),"",VLOOKUP(SUBSTITUTE(SUBSTITUTE(I37&amp;K37&amp;L37&amp;M37&amp;P37,CHAR(10),""),"~","～"),LIXIL対象製品リスト!Q:R,2,FALSE)),"対象の型番はありません")</f>
        <v/>
      </c>
      <c r="T37" s="45" t="str">
        <f t="shared" si="1"/>
        <v/>
      </c>
      <c r="U37" s="52"/>
      <c r="V37" s="86" t="str">
        <f>IF(T37&lt;&gt;"",IF(T37="P","SS",IF(OR(T37="S",T37="A"),T37,IF(AND(T37="B",IFERROR(VLOOKUP(S37,LIXIL対象製品リスト!L:AD,10,FALSE),"")="○"),IF(OR($P$2="",$P$2="選択してください"),"建て方を選択してください",IF($P$2="共同住宅（4階建以上）",T37,"対象外")),"対象外"))),"")</f>
        <v/>
      </c>
      <c r="W37" s="48" t="str">
        <f>"窓リノベ24"&amp;"ドア"&amp;IFERROR(LEFT(VLOOKUP(S37,LIXIL対象製品リスト!L:AD,3,FALSE),3),"はつり")&amp;V37&amp;Q37</f>
        <v>窓リノベ24ドアはつり</v>
      </c>
      <c r="X37" s="87" t="str">
        <f>IF(T37&lt;&gt;"",IFERROR(IF($P$2="共同住宅（4階建以上）",VLOOKUP(W37,補助額!A:H,8,FALSE),VLOOKUP(W37,補助額!A:H,7,FALSE)),"－"),"")</f>
        <v/>
      </c>
      <c r="Y37" s="49" t="str">
        <f t="shared" si="11"/>
        <v/>
      </c>
      <c r="Z37" s="50" t="str">
        <f>IF(T37="","",IF(OR($N$2="選択してください",$N$2=""),"地域を選択してください",IF(OR($P$2="選択してください",$P$2=""),"建て方を選択してください",IFERROR(VLOOKUP(AA37,こどもエコグレード!A:E,5,FALSE),"対象外"))))</f>
        <v/>
      </c>
      <c r="AA37" s="50" t="str">
        <f t="shared" si="2"/>
        <v>共同住宅選択してください</v>
      </c>
      <c r="AB37" s="50" t="str">
        <f t="shared" si="12"/>
        <v>子育てエコドア</v>
      </c>
      <c r="AC37" s="92" t="str">
        <f>IF(T37&lt;&gt;"",IFERROR(IF($P$2="共同住宅（4階建以上）",VLOOKUP(AB37,補助額!A:H,8,FALSE),VLOOKUP(AB37,補助額!A:H,7,FALSE)),"－"),"")</f>
        <v/>
      </c>
      <c r="AD37" s="94" t="str">
        <f t="shared" si="13"/>
        <v/>
      </c>
      <c r="AE37" s="50" t="str">
        <f t="shared" si="3"/>
        <v/>
      </c>
      <c r="AF37" s="50" t="str">
        <f t="shared" si="14"/>
        <v>子育てエコドア</v>
      </c>
      <c r="AG37" s="92" t="str">
        <f>IF(T37&lt;&gt;"",IFERROR(IF($P$2="共同住宅（4階建以上）",VLOOKUP(AF37,補助額!A:H,8,FALSE),VLOOKUP(AF37,補助額!A:H,7,FALSE)),"－"),"")</f>
        <v/>
      </c>
      <c r="AH37" s="95" t="str">
        <f t="shared" si="15"/>
        <v/>
      </c>
      <c r="AI37" s="81" t="str">
        <f>IF(T37="","",IF(OR($N$2="選択してください",$N$2=""),"地域を選択してください",IF(OR($P$2="選択してください",$P$2=""),"建て方を選択してください",IFERROR(VLOOKUP(AJ37,こどもエコグレード!A:F,6,FALSE),"対象外"))))</f>
        <v/>
      </c>
      <c r="AJ37" s="81" t="str">
        <f t="shared" si="4"/>
        <v>共同住宅選択してください</v>
      </c>
    </row>
    <row r="38" spans="1:36" ht="18" customHeight="1" x14ac:dyDescent="0.4">
      <c r="A38" s="19" t="str">
        <f t="shared" si="5"/>
        <v/>
      </c>
      <c r="B38" s="19" t="str">
        <f t="shared" si="6"/>
        <v/>
      </c>
      <c r="C38" s="42" t="str">
        <f t="shared" si="7"/>
        <v/>
      </c>
      <c r="D38" s="42" t="str">
        <f t="shared" si="8"/>
        <v/>
      </c>
      <c r="E38" s="42" t="str">
        <f t="shared" si="0"/>
        <v/>
      </c>
      <c r="F38" s="19">
        <f>IFERROR(VLOOKUP(K38&amp;L38,LIXIL対象製品リスト!S:X,4,FALSE),0)</f>
        <v>0</v>
      </c>
      <c r="G38" s="19">
        <f>IFERROR(VLOOKUP(K38&amp;L38,LIXIL対象製品リスト!S:X,5,FALSE),0)</f>
        <v>0</v>
      </c>
      <c r="I38" s="51"/>
      <c r="J38" s="44"/>
      <c r="K38" s="44"/>
      <c r="L38" s="43"/>
      <c r="M38" s="44"/>
      <c r="N38" s="43"/>
      <c r="O38" s="43"/>
      <c r="P38" s="45" t="str">
        <f>IF(OR(N38="",O38=""),"",IF(COUNTIF(L38,"*（D）*")&gt;0,IF((N38+F38)*(O38+G38)/10^6&gt;=サイズ!$D$17,"4",IF((N38+F38)*(O38+G38)/10^6&gt;=サイズ!$D$16,"3",IF((N38+F38)*(O38+G38)/10^6&gt;=サイズ!$D$15,"2",IF((N38+F38)*(O38+G38)/10^6&gt;=サイズ!$D$14,"1","対象外")))),IF(COUNTIF(L38,"*（E）*")&gt;0,IF((N38+F38)*(O38+G38)/10^6&gt;=サイズ!$D$21,"4",IF((N38+F38)*(O38+G38)/10^6&gt;=サイズ!$D$20,"3",IF((N38+F38)*(O38+G38)/10^6&gt;=サイズ!$D$19,"2",IF((N38+F38)*(O38+G38)/10^6&gt;=サイズ!$D$18,"1","対象外")))),"開閉形式を選択")))</f>
        <v/>
      </c>
      <c r="Q38" s="45" t="str">
        <f t="shared" si="9"/>
        <v/>
      </c>
      <c r="R38" s="45" t="str">
        <f t="shared" si="10"/>
        <v/>
      </c>
      <c r="S38" s="46" t="str">
        <f>IFERROR(IF(OR(I38="",K38="",L38="",M38="",N38="",O38=""),"",VLOOKUP(SUBSTITUTE(SUBSTITUTE(I38&amp;K38&amp;L38&amp;M38&amp;P38,CHAR(10),""),"~","～"),LIXIL対象製品リスト!Q:R,2,FALSE)),"対象の型番はありません")</f>
        <v/>
      </c>
      <c r="T38" s="45" t="str">
        <f t="shared" si="1"/>
        <v/>
      </c>
      <c r="U38" s="52"/>
      <c r="V38" s="86" t="str">
        <f>IF(T38&lt;&gt;"",IF(T38="P","SS",IF(OR(T38="S",T38="A"),T38,IF(AND(T38="B",IFERROR(VLOOKUP(S38,LIXIL対象製品リスト!L:AD,10,FALSE),"")="○"),IF(OR($P$2="",$P$2="選択してください"),"建て方を選択してください",IF($P$2="共同住宅（4階建以上）",T38,"対象外")),"対象外"))),"")</f>
        <v/>
      </c>
      <c r="W38" s="48" t="str">
        <f>"窓リノベ24"&amp;"ドア"&amp;IFERROR(LEFT(VLOOKUP(S38,LIXIL対象製品リスト!L:AD,3,FALSE),3),"はつり")&amp;V38&amp;Q38</f>
        <v>窓リノベ24ドアはつり</v>
      </c>
      <c r="X38" s="87" t="str">
        <f>IF(T38&lt;&gt;"",IFERROR(IF($P$2="共同住宅（4階建以上）",VLOOKUP(W38,補助額!A:H,8,FALSE),VLOOKUP(W38,補助額!A:H,7,FALSE)),"－"),"")</f>
        <v/>
      </c>
      <c r="Y38" s="49" t="str">
        <f t="shared" si="11"/>
        <v/>
      </c>
      <c r="Z38" s="50" t="str">
        <f>IF(T38="","",IF(OR($N$2="選択してください",$N$2=""),"地域を選択してください",IF(OR($P$2="選択してください",$P$2=""),"建て方を選択してください",IFERROR(VLOOKUP(AA38,こどもエコグレード!A:E,5,FALSE),"対象外"))))</f>
        <v/>
      </c>
      <c r="AA38" s="50" t="str">
        <f t="shared" si="2"/>
        <v>共同住宅選択してください</v>
      </c>
      <c r="AB38" s="50" t="str">
        <f t="shared" si="12"/>
        <v>子育てエコドア</v>
      </c>
      <c r="AC38" s="92" t="str">
        <f>IF(T38&lt;&gt;"",IFERROR(IF($P$2="共同住宅（4階建以上）",VLOOKUP(AB38,補助額!A:H,8,FALSE),VLOOKUP(AB38,補助額!A:H,7,FALSE)),"－"),"")</f>
        <v/>
      </c>
      <c r="AD38" s="94" t="str">
        <f t="shared" si="13"/>
        <v/>
      </c>
      <c r="AE38" s="50" t="str">
        <f t="shared" si="3"/>
        <v/>
      </c>
      <c r="AF38" s="50" t="str">
        <f t="shared" si="14"/>
        <v>子育てエコドア</v>
      </c>
      <c r="AG38" s="92" t="str">
        <f>IF(T38&lt;&gt;"",IFERROR(IF($P$2="共同住宅（4階建以上）",VLOOKUP(AF38,補助額!A:H,8,FALSE),VLOOKUP(AF38,補助額!A:H,7,FALSE)),"－"),"")</f>
        <v/>
      </c>
      <c r="AH38" s="95" t="str">
        <f t="shared" si="15"/>
        <v/>
      </c>
      <c r="AI38" s="81" t="str">
        <f>IF(T38="","",IF(OR($N$2="選択してください",$N$2=""),"地域を選択してください",IF(OR($P$2="選択してください",$P$2=""),"建て方を選択してください",IFERROR(VLOOKUP(AJ38,こどもエコグレード!A:F,6,FALSE),"対象外"))))</f>
        <v/>
      </c>
      <c r="AJ38" s="81" t="str">
        <f t="shared" si="4"/>
        <v>共同住宅選択してください</v>
      </c>
    </row>
    <row r="39" spans="1:36" ht="18" customHeight="1" x14ac:dyDescent="0.4">
      <c r="A39" s="19" t="str">
        <f t="shared" si="5"/>
        <v/>
      </c>
      <c r="B39" s="19" t="str">
        <f t="shared" si="6"/>
        <v/>
      </c>
      <c r="C39" s="42" t="str">
        <f t="shared" si="7"/>
        <v/>
      </c>
      <c r="D39" s="42" t="str">
        <f t="shared" si="8"/>
        <v/>
      </c>
      <c r="E39" s="42" t="str">
        <f t="shared" si="0"/>
        <v/>
      </c>
      <c r="F39" s="19">
        <f>IFERROR(VLOOKUP(K39&amp;L39,LIXIL対象製品リスト!S:X,4,FALSE),0)</f>
        <v>0</v>
      </c>
      <c r="G39" s="19">
        <f>IFERROR(VLOOKUP(K39&amp;L39,LIXIL対象製品リスト!S:X,5,FALSE),0)</f>
        <v>0</v>
      </c>
      <c r="I39" s="51"/>
      <c r="J39" s="44"/>
      <c r="K39" s="44"/>
      <c r="L39" s="43"/>
      <c r="M39" s="44"/>
      <c r="N39" s="43"/>
      <c r="O39" s="43"/>
      <c r="P39" s="45" t="str">
        <f>IF(OR(N39="",O39=""),"",IF(COUNTIF(L39,"*（D）*")&gt;0,IF((N39+F39)*(O39+G39)/10^6&gt;=サイズ!$D$17,"4",IF((N39+F39)*(O39+G39)/10^6&gt;=サイズ!$D$16,"3",IF((N39+F39)*(O39+G39)/10^6&gt;=サイズ!$D$15,"2",IF((N39+F39)*(O39+G39)/10^6&gt;=サイズ!$D$14,"1","対象外")))),IF(COUNTIF(L39,"*（E）*")&gt;0,IF((N39+F39)*(O39+G39)/10^6&gt;=サイズ!$D$21,"4",IF((N39+F39)*(O39+G39)/10^6&gt;=サイズ!$D$20,"3",IF((N39+F39)*(O39+G39)/10^6&gt;=サイズ!$D$19,"2",IF((N39+F39)*(O39+G39)/10^6&gt;=サイズ!$D$18,"1","対象外")))),"開閉形式を選択")))</f>
        <v/>
      </c>
      <c r="Q39" s="45" t="str">
        <f t="shared" si="9"/>
        <v/>
      </c>
      <c r="R39" s="45" t="str">
        <f t="shared" si="10"/>
        <v/>
      </c>
      <c r="S39" s="46" t="str">
        <f>IFERROR(IF(OR(I39="",K39="",L39="",M39="",N39="",O39=""),"",VLOOKUP(SUBSTITUTE(SUBSTITUTE(I39&amp;K39&amp;L39&amp;M39&amp;P39,CHAR(10),""),"~","～"),LIXIL対象製品リスト!Q:R,2,FALSE)),"対象の型番はありません")</f>
        <v/>
      </c>
      <c r="T39" s="45" t="str">
        <f t="shared" si="1"/>
        <v/>
      </c>
      <c r="U39" s="52"/>
      <c r="V39" s="86" t="str">
        <f>IF(T39&lt;&gt;"",IF(T39="P","SS",IF(OR(T39="S",T39="A"),T39,IF(AND(T39="B",IFERROR(VLOOKUP(S39,LIXIL対象製品リスト!L:AD,10,FALSE),"")="○"),IF(OR($P$2="",$P$2="選択してください"),"建て方を選択してください",IF($P$2="共同住宅（4階建以上）",T39,"対象外")),"対象外"))),"")</f>
        <v/>
      </c>
      <c r="W39" s="48" t="str">
        <f>"窓リノベ24"&amp;"ドア"&amp;IFERROR(LEFT(VLOOKUP(S39,LIXIL対象製品リスト!L:AD,3,FALSE),3),"はつり")&amp;V39&amp;Q39</f>
        <v>窓リノベ24ドアはつり</v>
      </c>
      <c r="X39" s="87" t="str">
        <f>IF(T39&lt;&gt;"",IFERROR(IF($P$2="共同住宅（4階建以上）",VLOOKUP(W39,補助額!A:H,8,FALSE),VLOOKUP(W39,補助額!A:H,7,FALSE)),"－"),"")</f>
        <v/>
      </c>
      <c r="Y39" s="49" t="str">
        <f t="shared" si="11"/>
        <v/>
      </c>
      <c r="Z39" s="50" t="str">
        <f>IF(T39="","",IF(OR($N$2="選択してください",$N$2=""),"地域を選択してください",IF(OR($P$2="選択してください",$P$2=""),"建て方を選択してください",IFERROR(VLOOKUP(AA39,こどもエコグレード!A:E,5,FALSE),"対象外"))))</f>
        <v/>
      </c>
      <c r="AA39" s="50" t="str">
        <f t="shared" si="2"/>
        <v>共同住宅選択してください</v>
      </c>
      <c r="AB39" s="50" t="str">
        <f t="shared" si="12"/>
        <v>子育てエコドア</v>
      </c>
      <c r="AC39" s="92" t="str">
        <f>IF(T39&lt;&gt;"",IFERROR(IF($P$2="共同住宅（4階建以上）",VLOOKUP(AB39,補助額!A:H,8,FALSE),VLOOKUP(AB39,補助額!A:H,7,FALSE)),"－"),"")</f>
        <v/>
      </c>
      <c r="AD39" s="94" t="str">
        <f t="shared" si="13"/>
        <v/>
      </c>
      <c r="AE39" s="50" t="str">
        <f t="shared" si="3"/>
        <v/>
      </c>
      <c r="AF39" s="50" t="str">
        <f t="shared" si="14"/>
        <v>子育てエコドア</v>
      </c>
      <c r="AG39" s="92" t="str">
        <f>IF(T39&lt;&gt;"",IFERROR(IF($P$2="共同住宅（4階建以上）",VLOOKUP(AF39,補助額!A:H,8,FALSE),VLOOKUP(AF39,補助額!A:H,7,FALSE)),"－"),"")</f>
        <v/>
      </c>
      <c r="AH39" s="95" t="str">
        <f t="shared" si="15"/>
        <v/>
      </c>
      <c r="AI39" s="81" t="str">
        <f>IF(T39="","",IF(OR($N$2="選択してください",$N$2=""),"地域を選択してください",IF(OR($P$2="選択してください",$P$2=""),"建て方を選択してください",IFERROR(VLOOKUP(AJ39,こどもエコグレード!A:F,6,FALSE),"対象外"))))</f>
        <v/>
      </c>
      <c r="AJ39" s="81" t="str">
        <f t="shared" si="4"/>
        <v>共同住宅選択してください</v>
      </c>
    </row>
    <row r="40" spans="1:36" ht="18" customHeight="1" x14ac:dyDescent="0.4">
      <c r="A40" s="19" t="str">
        <f t="shared" si="5"/>
        <v/>
      </c>
      <c r="B40" s="19" t="str">
        <f t="shared" si="6"/>
        <v/>
      </c>
      <c r="C40" s="42" t="str">
        <f t="shared" si="7"/>
        <v/>
      </c>
      <c r="D40" s="42" t="str">
        <f t="shared" si="8"/>
        <v/>
      </c>
      <c r="E40" s="42" t="str">
        <f t="shared" si="0"/>
        <v/>
      </c>
      <c r="F40" s="19">
        <f>IFERROR(VLOOKUP(K40&amp;L40,LIXIL対象製品リスト!S:X,4,FALSE),0)</f>
        <v>0</v>
      </c>
      <c r="G40" s="19">
        <f>IFERROR(VLOOKUP(K40&amp;L40,LIXIL対象製品リスト!S:X,5,FALSE),0)</f>
        <v>0</v>
      </c>
      <c r="I40" s="51"/>
      <c r="J40" s="44"/>
      <c r="K40" s="44"/>
      <c r="L40" s="43"/>
      <c r="M40" s="44"/>
      <c r="N40" s="43"/>
      <c r="O40" s="43"/>
      <c r="P40" s="45" t="str">
        <f>IF(OR(N40="",O40=""),"",IF(COUNTIF(L40,"*（D）*")&gt;0,IF((N40+F40)*(O40+G40)/10^6&gt;=サイズ!$D$17,"4",IF((N40+F40)*(O40+G40)/10^6&gt;=サイズ!$D$16,"3",IF((N40+F40)*(O40+G40)/10^6&gt;=サイズ!$D$15,"2",IF((N40+F40)*(O40+G40)/10^6&gt;=サイズ!$D$14,"1","対象外")))),IF(COUNTIF(L40,"*（E）*")&gt;0,IF((N40+F40)*(O40+G40)/10^6&gt;=サイズ!$D$21,"4",IF((N40+F40)*(O40+G40)/10^6&gt;=サイズ!$D$20,"3",IF((N40+F40)*(O40+G40)/10^6&gt;=サイズ!$D$19,"2",IF((N40+F40)*(O40+G40)/10^6&gt;=サイズ!$D$18,"1","対象外")))),"開閉形式を選択")))</f>
        <v/>
      </c>
      <c r="Q40" s="45" t="str">
        <f t="shared" si="9"/>
        <v/>
      </c>
      <c r="R40" s="45" t="str">
        <f t="shared" si="10"/>
        <v/>
      </c>
      <c r="S40" s="46" t="str">
        <f>IFERROR(IF(OR(I40="",K40="",L40="",M40="",N40="",O40=""),"",VLOOKUP(SUBSTITUTE(SUBSTITUTE(I40&amp;K40&amp;L40&amp;M40&amp;P40,CHAR(10),""),"~","～"),LIXIL対象製品リスト!Q:R,2,FALSE)),"対象の型番はありません")</f>
        <v/>
      </c>
      <c r="T40" s="45" t="str">
        <f t="shared" si="1"/>
        <v/>
      </c>
      <c r="U40" s="52"/>
      <c r="V40" s="86" t="str">
        <f>IF(T40&lt;&gt;"",IF(T40="P","SS",IF(OR(T40="S",T40="A"),T40,IF(AND(T40="B",IFERROR(VLOOKUP(S40,LIXIL対象製品リスト!L:AD,10,FALSE),"")="○"),IF(OR($P$2="",$P$2="選択してください"),"建て方を選択してください",IF($P$2="共同住宅（4階建以上）",T40,"対象外")),"対象外"))),"")</f>
        <v/>
      </c>
      <c r="W40" s="48" t="str">
        <f>"窓リノベ24"&amp;"ドア"&amp;IFERROR(LEFT(VLOOKUP(S40,LIXIL対象製品リスト!L:AD,3,FALSE),3),"はつり")&amp;V40&amp;Q40</f>
        <v>窓リノベ24ドアはつり</v>
      </c>
      <c r="X40" s="87" t="str">
        <f>IF(T40&lt;&gt;"",IFERROR(IF($P$2="共同住宅（4階建以上）",VLOOKUP(W40,補助額!A:H,8,FALSE),VLOOKUP(W40,補助額!A:H,7,FALSE)),"－"),"")</f>
        <v/>
      </c>
      <c r="Y40" s="49" t="str">
        <f t="shared" si="11"/>
        <v/>
      </c>
      <c r="Z40" s="50" t="str">
        <f>IF(T40="","",IF(OR($N$2="選択してください",$N$2=""),"地域を選択してください",IF(OR($P$2="選択してください",$P$2=""),"建て方を選択してください",IFERROR(VLOOKUP(AA40,こどもエコグレード!A:E,5,FALSE),"対象外"))))</f>
        <v/>
      </c>
      <c r="AA40" s="50" t="str">
        <f t="shared" si="2"/>
        <v>共同住宅選択してください</v>
      </c>
      <c r="AB40" s="50" t="str">
        <f t="shared" si="12"/>
        <v>子育てエコドア</v>
      </c>
      <c r="AC40" s="92" t="str">
        <f>IF(T40&lt;&gt;"",IFERROR(IF($P$2="共同住宅（4階建以上）",VLOOKUP(AB40,補助額!A:H,8,FALSE),VLOOKUP(AB40,補助額!A:H,7,FALSE)),"－"),"")</f>
        <v/>
      </c>
      <c r="AD40" s="94" t="str">
        <f t="shared" si="13"/>
        <v/>
      </c>
      <c r="AE40" s="50" t="str">
        <f t="shared" si="3"/>
        <v/>
      </c>
      <c r="AF40" s="50" t="str">
        <f t="shared" si="14"/>
        <v>子育てエコドア</v>
      </c>
      <c r="AG40" s="92" t="str">
        <f>IF(T40&lt;&gt;"",IFERROR(IF($P$2="共同住宅（4階建以上）",VLOOKUP(AF40,補助額!A:H,8,FALSE),VLOOKUP(AF40,補助額!A:H,7,FALSE)),"－"),"")</f>
        <v/>
      </c>
      <c r="AH40" s="95" t="str">
        <f t="shared" si="15"/>
        <v/>
      </c>
      <c r="AI40" s="81" t="str">
        <f>IF(T40="","",IF(OR($N$2="選択してください",$N$2=""),"地域を選択してください",IF(OR($P$2="選択してください",$P$2=""),"建て方を選択してください",IFERROR(VLOOKUP(AJ40,こどもエコグレード!A:F,6,FALSE),"対象外"))))</f>
        <v/>
      </c>
      <c r="AJ40" s="81" t="str">
        <f t="shared" si="4"/>
        <v>共同住宅選択してください</v>
      </c>
    </row>
    <row r="41" spans="1:36" ht="18" customHeight="1" x14ac:dyDescent="0.4">
      <c r="A41" s="19" t="str">
        <f t="shared" si="5"/>
        <v/>
      </c>
      <c r="B41" s="19" t="str">
        <f t="shared" si="6"/>
        <v/>
      </c>
      <c r="C41" s="42" t="str">
        <f t="shared" si="7"/>
        <v/>
      </c>
      <c r="D41" s="42" t="str">
        <f t="shared" si="8"/>
        <v/>
      </c>
      <c r="E41" s="42" t="str">
        <f t="shared" si="0"/>
        <v/>
      </c>
      <c r="F41" s="19">
        <f>IFERROR(VLOOKUP(K41&amp;L41,LIXIL対象製品リスト!S:X,4,FALSE),0)</f>
        <v>0</v>
      </c>
      <c r="G41" s="19">
        <f>IFERROR(VLOOKUP(K41&amp;L41,LIXIL対象製品リスト!S:X,5,FALSE),0)</f>
        <v>0</v>
      </c>
      <c r="I41" s="51"/>
      <c r="J41" s="44"/>
      <c r="K41" s="44"/>
      <c r="L41" s="43"/>
      <c r="M41" s="44"/>
      <c r="N41" s="43"/>
      <c r="O41" s="43"/>
      <c r="P41" s="45" t="str">
        <f>IF(OR(N41="",O41=""),"",IF(COUNTIF(L41,"*（D）*")&gt;0,IF((N41+F41)*(O41+G41)/10^6&gt;=サイズ!$D$17,"4",IF((N41+F41)*(O41+G41)/10^6&gt;=サイズ!$D$16,"3",IF((N41+F41)*(O41+G41)/10^6&gt;=サイズ!$D$15,"2",IF((N41+F41)*(O41+G41)/10^6&gt;=サイズ!$D$14,"1","対象外")))),IF(COUNTIF(L41,"*（E）*")&gt;0,IF((N41+F41)*(O41+G41)/10^6&gt;=サイズ!$D$21,"4",IF((N41+F41)*(O41+G41)/10^6&gt;=サイズ!$D$20,"3",IF((N41+F41)*(O41+G41)/10^6&gt;=サイズ!$D$19,"2",IF((N41+F41)*(O41+G41)/10^6&gt;=サイズ!$D$18,"1","対象外")))),"開閉形式を選択")))</f>
        <v/>
      </c>
      <c r="Q41" s="45" t="str">
        <f t="shared" si="9"/>
        <v/>
      </c>
      <c r="R41" s="45" t="str">
        <f t="shared" si="10"/>
        <v/>
      </c>
      <c r="S41" s="46" t="str">
        <f>IFERROR(IF(OR(I41="",K41="",L41="",M41="",N41="",O41=""),"",VLOOKUP(SUBSTITUTE(SUBSTITUTE(I41&amp;K41&amp;L41&amp;M41&amp;P41,CHAR(10),""),"~","～"),LIXIL対象製品リスト!Q:R,2,FALSE)),"対象の型番はありません")</f>
        <v/>
      </c>
      <c r="T41" s="45" t="str">
        <f t="shared" si="1"/>
        <v/>
      </c>
      <c r="U41" s="52"/>
      <c r="V41" s="86" t="str">
        <f>IF(T41&lt;&gt;"",IF(T41="P","SS",IF(OR(T41="S",T41="A"),T41,IF(AND(T41="B",IFERROR(VLOOKUP(S41,LIXIL対象製品リスト!L:AD,10,FALSE),"")="○"),IF(OR($P$2="",$P$2="選択してください"),"建て方を選択してください",IF($P$2="共同住宅（4階建以上）",T41,"対象外")),"対象外"))),"")</f>
        <v/>
      </c>
      <c r="W41" s="48" t="str">
        <f>"窓リノベ24"&amp;"ドア"&amp;IFERROR(LEFT(VLOOKUP(S41,LIXIL対象製品リスト!L:AD,3,FALSE),3),"はつり")&amp;V41&amp;Q41</f>
        <v>窓リノベ24ドアはつり</v>
      </c>
      <c r="X41" s="87" t="str">
        <f>IF(T41&lt;&gt;"",IFERROR(IF($P$2="共同住宅（4階建以上）",VLOOKUP(W41,補助額!A:H,8,FALSE),VLOOKUP(W41,補助額!A:H,7,FALSE)),"－"),"")</f>
        <v/>
      </c>
      <c r="Y41" s="49" t="str">
        <f t="shared" si="11"/>
        <v/>
      </c>
      <c r="Z41" s="50" t="str">
        <f>IF(T41="","",IF(OR($N$2="選択してください",$N$2=""),"地域を選択してください",IF(OR($P$2="選択してください",$P$2=""),"建て方を選択してください",IFERROR(VLOOKUP(AA41,こどもエコグレード!A:E,5,FALSE),"対象外"))))</f>
        <v/>
      </c>
      <c r="AA41" s="50" t="str">
        <f t="shared" si="2"/>
        <v>共同住宅選択してください</v>
      </c>
      <c r="AB41" s="50" t="str">
        <f t="shared" si="12"/>
        <v>子育てエコドア</v>
      </c>
      <c r="AC41" s="92" t="str">
        <f>IF(T41&lt;&gt;"",IFERROR(IF($P$2="共同住宅（4階建以上）",VLOOKUP(AB41,補助額!A:H,8,FALSE),VLOOKUP(AB41,補助額!A:H,7,FALSE)),"－"),"")</f>
        <v/>
      </c>
      <c r="AD41" s="94" t="str">
        <f t="shared" si="13"/>
        <v/>
      </c>
      <c r="AE41" s="50" t="str">
        <f t="shared" si="3"/>
        <v/>
      </c>
      <c r="AF41" s="50" t="str">
        <f t="shared" si="14"/>
        <v>子育てエコドア</v>
      </c>
      <c r="AG41" s="92" t="str">
        <f>IF(T41&lt;&gt;"",IFERROR(IF($P$2="共同住宅（4階建以上）",VLOOKUP(AF41,補助額!A:H,8,FALSE),VLOOKUP(AF41,補助額!A:H,7,FALSE)),"－"),"")</f>
        <v/>
      </c>
      <c r="AH41" s="95" t="str">
        <f t="shared" si="15"/>
        <v/>
      </c>
      <c r="AI41" s="81" t="str">
        <f>IF(T41="","",IF(OR($N$2="選択してください",$N$2=""),"地域を選択してください",IF(OR($P$2="選択してください",$P$2=""),"建て方を選択してください",IFERROR(VLOOKUP(AJ41,こどもエコグレード!A:F,6,FALSE),"対象外"))))</f>
        <v/>
      </c>
      <c r="AJ41" s="81" t="str">
        <f t="shared" si="4"/>
        <v>共同住宅選択してください</v>
      </c>
    </row>
    <row r="42" spans="1:36" ht="18" customHeight="1" x14ac:dyDescent="0.4">
      <c r="V42" s="30"/>
    </row>
    <row r="43" spans="1:36" ht="18" customHeight="1" x14ac:dyDescent="0.4">
      <c r="V43" s="30"/>
    </row>
  </sheetData>
  <sheetProtection algorithmName="SHA-512" hashValue="I7EaseluWoGdw4zBPM++KHeoxWPuHh5LWuY9WEbYwljIu2IPDSVk27aM+nw7WJ+FQ34hlAE9cjeNvuoA3/rTgQ==" saltValue="Eb5JOMULOcyYpht6qeST1Q==" spinCount="100000" sheet="1" objects="1" scenarios="1" autoFilter="0"/>
  <mergeCells count="15">
    <mergeCell ref="M8:M10"/>
    <mergeCell ref="I2:L2"/>
    <mergeCell ref="I8:I10"/>
    <mergeCell ref="J8:J10"/>
    <mergeCell ref="K8:K10"/>
    <mergeCell ref="L8:L10"/>
    <mergeCell ref="AI8:AJ10"/>
    <mergeCell ref="Z9:AD9"/>
    <mergeCell ref="AE9:AH9"/>
    <mergeCell ref="N8:O9"/>
    <mergeCell ref="P8:R9"/>
    <mergeCell ref="S8:S10"/>
    <mergeCell ref="T8:T10"/>
    <mergeCell ref="V8:Y9"/>
    <mergeCell ref="Z8:AH8"/>
  </mergeCells>
  <phoneticPr fontId="3"/>
  <conditionalFormatting sqref="N2 P2">
    <cfRule type="expression" dxfId="10" priority="1">
      <formula>N2="選択してください"</formula>
    </cfRule>
  </conditionalFormatting>
  <dataValidations count="6">
    <dataValidation type="list" allowBlank="1" showInputMessage="1" showErrorMessage="1" sqref="J12:M41" xr:uid="{2CB3E74C-4118-40B2-82F7-F106E975AAE6}">
      <formula1>INDIRECT(A12)</formula1>
    </dataValidation>
    <dataValidation type="list" allowBlank="1" showInputMessage="1" showErrorMessage="1" sqref="P2" xr:uid="{08F7F377-3C4F-448A-9CC9-EBAE248F9E04}">
      <formula1>"選択してください,戸建住宅,共同住宅（3階建以下）,共同住宅（4階建以上）"</formula1>
    </dataValidation>
    <dataValidation type="list" allowBlank="1" showInputMessage="1" showErrorMessage="1" sqref="N2" xr:uid="{414BC2FD-ECA1-4A87-9238-8553FD059CF5}">
      <formula1>"選択してください,1～2地域,3地域,4地域,5～7地域,8地域"</formula1>
    </dataValidation>
    <dataValidation type="decimal" allowBlank="1" showInputMessage="1" showErrorMessage="1" sqref="N12:O41" xr:uid="{26D2BE29-6764-4659-9D32-2511DF3278A7}">
      <formula1>0</formula1>
      <formula2>100000</formula2>
    </dataValidation>
    <dataValidation type="whole" allowBlank="1" showInputMessage="1" showErrorMessage="1" sqref="U12:U41" xr:uid="{1DEF655E-7513-4648-BBB0-292532AA37D3}">
      <formula1>0</formula1>
      <formula2>100000</formula2>
    </dataValidation>
    <dataValidation type="list" allowBlank="1" showInputMessage="1" showErrorMessage="1" sqref="I12:I41" xr:uid="{24700A6F-4919-40D2-8233-FBB23E32222E}">
      <formula1>製品名一覧</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DB1B9-84CA-490C-9313-69A43C38A66F}">
  <sheetPr>
    <pageSetUpPr fitToPage="1"/>
  </sheetPr>
  <dimension ref="B1:AB45"/>
  <sheetViews>
    <sheetView showGridLines="0" zoomScale="70" zoomScaleNormal="70" zoomScaleSheetLayoutView="40" workbookViewId="0">
      <pane ySplit="6" topLeftCell="A7" activePane="bottomLeft" state="frozen"/>
      <selection pane="bottomLeft" activeCell="B2" sqref="B2"/>
    </sheetView>
  </sheetViews>
  <sheetFormatPr defaultColWidth="8.25" defaultRowHeight="18.75" x14ac:dyDescent="0.4"/>
  <cols>
    <col min="1" max="1" width="4.625" style="70" customWidth="1"/>
    <col min="2" max="2" width="10.625" style="70" customWidth="1"/>
    <col min="3" max="3" width="46.125" style="70" customWidth="1"/>
    <col min="4" max="6" width="5.625" style="71" customWidth="1"/>
    <col min="7" max="7" width="5.625" style="72" customWidth="1"/>
    <col min="8" max="14" width="5.625" style="71" customWidth="1"/>
    <col min="15" max="15" width="3.75" style="70" customWidth="1"/>
    <col min="16" max="16" width="10.625" style="70" customWidth="1"/>
    <col min="17" max="17" width="46.125" style="70" customWidth="1"/>
    <col min="18" max="28" width="5.625" style="71" customWidth="1"/>
    <col min="29" max="16384" width="8.25" style="70"/>
  </cols>
  <sheetData>
    <row r="1" spans="2:28" ht="18" customHeight="1" x14ac:dyDescent="0.4">
      <c r="Z1" s="141"/>
      <c r="AA1" s="141"/>
      <c r="AB1" s="141"/>
    </row>
    <row r="2" spans="2:28" ht="24" x14ac:dyDescent="0.4">
      <c r="B2" s="73" t="s">
        <v>572</v>
      </c>
      <c r="Z2" s="141"/>
      <c r="AA2" s="141"/>
      <c r="AB2" s="141"/>
    </row>
    <row r="3" spans="2:28" ht="18" customHeight="1" x14ac:dyDescent="0.4"/>
    <row r="4" spans="2:28" ht="21" x14ac:dyDescent="0.4">
      <c r="B4" s="74" t="s">
        <v>573</v>
      </c>
    </row>
    <row r="5" spans="2:28" ht="24.95" customHeight="1" x14ac:dyDescent="0.4">
      <c r="B5" s="142" t="s">
        <v>574</v>
      </c>
      <c r="C5" s="143"/>
      <c r="D5" s="132" t="s">
        <v>575</v>
      </c>
      <c r="E5" s="133"/>
      <c r="F5" s="133"/>
      <c r="G5" s="133"/>
      <c r="H5" s="133"/>
      <c r="I5" s="133"/>
      <c r="J5" s="133"/>
      <c r="K5" s="133"/>
      <c r="L5" s="133"/>
      <c r="M5" s="133"/>
      <c r="N5" s="134"/>
      <c r="P5" s="142" t="s">
        <v>574</v>
      </c>
      <c r="Q5" s="143"/>
      <c r="R5" s="132" t="s">
        <v>575</v>
      </c>
      <c r="S5" s="133"/>
      <c r="T5" s="133"/>
      <c r="U5" s="133"/>
      <c r="V5" s="133"/>
      <c r="W5" s="133"/>
      <c r="X5" s="133"/>
      <c r="Y5" s="133"/>
      <c r="Z5" s="133"/>
      <c r="AA5" s="133"/>
      <c r="AB5" s="134"/>
    </row>
    <row r="6" spans="2:28" ht="24.95" customHeight="1" x14ac:dyDescent="0.4">
      <c r="B6" s="144"/>
      <c r="C6" s="145"/>
      <c r="D6" s="79" t="s">
        <v>576</v>
      </c>
      <c r="E6" s="79" t="s">
        <v>577</v>
      </c>
      <c r="F6" s="79" t="s">
        <v>578</v>
      </c>
      <c r="G6" s="79" t="s">
        <v>579</v>
      </c>
      <c r="H6" s="79" t="s">
        <v>580</v>
      </c>
      <c r="I6" s="79" t="s">
        <v>581</v>
      </c>
      <c r="J6" s="79" t="s">
        <v>582</v>
      </c>
      <c r="K6" s="79" t="s">
        <v>583</v>
      </c>
      <c r="L6" s="79" t="s">
        <v>584</v>
      </c>
      <c r="M6" s="79" t="s">
        <v>585</v>
      </c>
      <c r="N6" s="79" t="s">
        <v>586</v>
      </c>
      <c r="P6" s="144"/>
      <c r="Q6" s="145"/>
      <c r="R6" s="79" t="s">
        <v>576</v>
      </c>
      <c r="S6" s="79" t="s">
        <v>577</v>
      </c>
      <c r="T6" s="79" t="s">
        <v>578</v>
      </c>
      <c r="U6" s="79" t="s">
        <v>579</v>
      </c>
      <c r="V6" s="79" t="s">
        <v>580</v>
      </c>
      <c r="W6" s="79" t="s">
        <v>581</v>
      </c>
      <c r="X6" s="79" t="s">
        <v>582</v>
      </c>
      <c r="Y6" s="79" t="s">
        <v>583</v>
      </c>
      <c r="Z6" s="79" t="s">
        <v>584</v>
      </c>
      <c r="AA6" s="79" t="s">
        <v>585</v>
      </c>
      <c r="AB6" s="79" t="s">
        <v>586</v>
      </c>
    </row>
    <row r="7" spans="2:28" ht="17.100000000000001" customHeight="1" x14ac:dyDescent="0.4">
      <c r="B7" s="146" t="s">
        <v>587</v>
      </c>
      <c r="C7" s="75" t="s">
        <v>588</v>
      </c>
      <c r="D7" s="76" t="s">
        <v>589</v>
      </c>
      <c r="E7" s="76" t="s">
        <v>589</v>
      </c>
      <c r="F7" s="76"/>
      <c r="G7" s="76"/>
      <c r="H7" s="76"/>
      <c r="I7" s="76"/>
      <c r="J7" s="76"/>
      <c r="K7" s="76"/>
      <c r="L7" s="76"/>
      <c r="M7" s="76"/>
      <c r="N7" s="76"/>
      <c r="P7" s="148" t="s">
        <v>590</v>
      </c>
      <c r="Q7" s="75" t="s">
        <v>591</v>
      </c>
      <c r="R7" s="76" t="s">
        <v>589</v>
      </c>
      <c r="S7" s="76" t="s">
        <v>589</v>
      </c>
      <c r="T7" s="76"/>
      <c r="U7" s="77"/>
      <c r="V7" s="76"/>
      <c r="W7" s="76"/>
      <c r="X7" s="76"/>
      <c r="Y7" s="76"/>
      <c r="Z7" s="76"/>
      <c r="AA7" s="76"/>
      <c r="AB7" s="76"/>
    </row>
    <row r="8" spans="2:28" ht="17.100000000000001" customHeight="1" x14ac:dyDescent="0.4">
      <c r="B8" s="147"/>
      <c r="C8" s="75" t="s">
        <v>592</v>
      </c>
      <c r="D8" s="76"/>
      <c r="E8" s="76" t="s">
        <v>589</v>
      </c>
      <c r="F8" s="76"/>
      <c r="G8" s="76"/>
      <c r="H8" s="76"/>
      <c r="I8" s="76"/>
      <c r="J8" s="76"/>
      <c r="K8" s="76"/>
      <c r="L8" s="76"/>
      <c r="M8" s="76"/>
      <c r="N8" s="76"/>
      <c r="P8" s="149"/>
      <c r="Q8" s="75" t="s">
        <v>593</v>
      </c>
      <c r="R8" s="76" t="s">
        <v>589</v>
      </c>
      <c r="S8" s="76" t="s">
        <v>589</v>
      </c>
      <c r="T8" s="76"/>
      <c r="U8" s="77"/>
      <c r="V8" s="76"/>
      <c r="W8" s="76"/>
      <c r="X8" s="76"/>
      <c r="Y8" s="76"/>
      <c r="Z8" s="76"/>
      <c r="AA8" s="76"/>
      <c r="AB8" s="76"/>
    </row>
    <row r="9" spans="2:28" ht="17.100000000000001" customHeight="1" x14ac:dyDescent="0.4">
      <c r="B9" s="147"/>
      <c r="C9" s="75" t="s">
        <v>594</v>
      </c>
      <c r="D9" s="76" t="s">
        <v>589</v>
      </c>
      <c r="E9" s="76" t="s">
        <v>589</v>
      </c>
      <c r="F9" s="76"/>
      <c r="G9" s="76"/>
      <c r="H9" s="76"/>
      <c r="I9" s="76"/>
      <c r="J9" s="76"/>
      <c r="K9" s="76"/>
      <c r="L9" s="76"/>
      <c r="M9" s="76"/>
      <c r="N9" s="76"/>
      <c r="P9" s="149"/>
      <c r="Q9" s="75" t="s">
        <v>595</v>
      </c>
      <c r="R9" s="76" t="s">
        <v>589</v>
      </c>
      <c r="S9" s="76" t="s">
        <v>589</v>
      </c>
      <c r="T9" s="76"/>
      <c r="U9" s="77"/>
      <c r="V9" s="76"/>
      <c r="W9" s="76"/>
      <c r="X9" s="76"/>
      <c r="Y9" s="76"/>
      <c r="Z9" s="76"/>
      <c r="AA9" s="76"/>
      <c r="AB9" s="76"/>
    </row>
    <row r="10" spans="2:28" ht="17.100000000000001" customHeight="1" x14ac:dyDescent="0.4">
      <c r="B10" s="147"/>
      <c r="C10" s="75" t="s">
        <v>596</v>
      </c>
      <c r="D10" s="76" t="s">
        <v>589</v>
      </c>
      <c r="E10" s="76" t="s">
        <v>589</v>
      </c>
      <c r="F10" s="76"/>
      <c r="G10" s="77"/>
      <c r="H10" s="76"/>
      <c r="I10" s="76"/>
      <c r="J10" s="76"/>
      <c r="K10" s="76"/>
      <c r="L10" s="76"/>
      <c r="M10" s="76"/>
      <c r="N10" s="76"/>
      <c r="P10" s="149"/>
      <c r="Q10" s="75" t="s">
        <v>597</v>
      </c>
      <c r="R10" s="76" t="s">
        <v>589</v>
      </c>
      <c r="S10" s="76" t="s">
        <v>589</v>
      </c>
      <c r="T10" s="76"/>
      <c r="U10" s="77"/>
      <c r="V10" s="76"/>
      <c r="W10" s="76"/>
      <c r="X10" s="76"/>
      <c r="Y10" s="76"/>
      <c r="Z10" s="76"/>
      <c r="AA10" s="76"/>
      <c r="AB10" s="76"/>
    </row>
    <row r="11" spans="2:28" ht="17.100000000000001" customHeight="1" x14ac:dyDescent="0.4">
      <c r="B11" s="147"/>
      <c r="C11" s="75" t="s">
        <v>598</v>
      </c>
      <c r="D11" s="76" t="s">
        <v>589</v>
      </c>
      <c r="E11" s="76" t="s">
        <v>589</v>
      </c>
      <c r="F11" s="76"/>
      <c r="G11" s="77"/>
      <c r="H11" s="76"/>
      <c r="I11" s="76"/>
      <c r="J11" s="76"/>
      <c r="K11" s="76"/>
      <c r="L11" s="76"/>
      <c r="M11" s="76"/>
      <c r="N11" s="76"/>
      <c r="P11" s="149"/>
      <c r="Q11" s="75" t="s">
        <v>599</v>
      </c>
      <c r="R11" s="76" t="s">
        <v>589</v>
      </c>
      <c r="S11" s="76" t="s">
        <v>589</v>
      </c>
      <c r="T11" s="76"/>
      <c r="U11" s="77"/>
      <c r="V11" s="76"/>
      <c r="W11" s="76"/>
      <c r="X11" s="76"/>
      <c r="Y11" s="76"/>
      <c r="Z11" s="76"/>
      <c r="AA11" s="76"/>
      <c r="AB11" s="76"/>
    </row>
    <row r="12" spans="2:28" ht="17.100000000000001" customHeight="1" x14ac:dyDescent="0.4">
      <c r="B12" s="147"/>
      <c r="C12" s="75" t="s">
        <v>600</v>
      </c>
      <c r="D12" s="76" t="s">
        <v>589</v>
      </c>
      <c r="E12" s="76" t="s">
        <v>589</v>
      </c>
      <c r="F12" s="76"/>
      <c r="G12" s="77"/>
      <c r="H12" s="76"/>
      <c r="I12" s="76"/>
      <c r="J12" s="76"/>
      <c r="K12" s="76"/>
      <c r="L12" s="76"/>
      <c r="M12" s="76"/>
      <c r="N12" s="76"/>
      <c r="P12" s="149"/>
      <c r="Q12" s="75" t="s">
        <v>601</v>
      </c>
      <c r="R12" s="76" t="s">
        <v>589</v>
      </c>
      <c r="S12" s="76" t="s">
        <v>589</v>
      </c>
      <c r="T12" s="76"/>
      <c r="U12" s="77"/>
      <c r="V12" s="76"/>
      <c r="W12" s="76"/>
      <c r="X12" s="76"/>
      <c r="Y12" s="76"/>
      <c r="Z12" s="76"/>
      <c r="AA12" s="76"/>
      <c r="AB12" s="76"/>
    </row>
    <row r="13" spans="2:28" ht="17.100000000000001" customHeight="1" x14ac:dyDescent="0.4">
      <c r="B13" s="147"/>
      <c r="C13" s="75" t="s">
        <v>602</v>
      </c>
      <c r="D13" s="76" t="s">
        <v>589</v>
      </c>
      <c r="E13" s="76" t="s">
        <v>589</v>
      </c>
      <c r="F13" s="76"/>
      <c r="G13" s="77"/>
      <c r="H13" s="76"/>
      <c r="I13" s="76"/>
      <c r="J13" s="76"/>
      <c r="K13" s="76"/>
      <c r="L13" s="76"/>
      <c r="M13" s="76"/>
      <c r="N13" s="76"/>
      <c r="P13" s="149"/>
      <c r="Q13" s="75" t="s">
        <v>603</v>
      </c>
      <c r="R13" s="76" t="s">
        <v>589</v>
      </c>
      <c r="S13" s="76" t="s">
        <v>589</v>
      </c>
      <c r="T13" s="76"/>
      <c r="U13" s="77"/>
      <c r="V13" s="76"/>
      <c r="W13" s="76"/>
      <c r="X13" s="76"/>
      <c r="Y13" s="76"/>
      <c r="Z13" s="76"/>
      <c r="AA13" s="76"/>
      <c r="AB13" s="76"/>
    </row>
    <row r="14" spans="2:28" ht="17.100000000000001" customHeight="1" x14ac:dyDescent="0.4">
      <c r="B14" s="147"/>
      <c r="C14" s="75" t="s">
        <v>604</v>
      </c>
      <c r="D14" s="76" t="s">
        <v>589</v>
      </c>
      <c r="E14" s="76"/>
      <c r="F14" s="76"/>
      <c r="G14" s="77"/>
      <c r="H14" s="76"/>
      <c r="I14" s="76"/>
      <c r="J14" s="76"/>
      <c r="K14" s="76"/>
      <c r="L14" s="76"/>
      <c r="M14" s="76"/>
      <c r="N14" s="76"/>
      <c r="P14" s="149"/>
      <c r="Q14" s="75" t="s">
        <v>605</v>
      </c>
      <c r="R14" s="76"/>
      <c r="S14" s="76"/>
      <c r="T14" s="76" t="s">
        <v>589</v>
      </c>
      <c r="U14" s="77"/>
      <c r="V14" s="76" t="s">
        <v>589</v>
      </c>
      <c r="W14" s="76" t="s">
        <v>589</v>
      </c>
      <c r="X14" s="76"/>
      <c r="Y14" s="76" t="s">
        <v>589</v>
      </c>
      <c r="Z14" s="76"/>
      <c r="AA14" s="76"/>
      <c r="AB14" s="76"/>
    </row>
    <row r="15" spans="2:28" ht="17.100000000000001" customHeight="1" x14ac:dyDescent="0.4">
      <c r="B15" s="147"/>
      <c r="C15" s="75" t="s">
        <v>606</v>
      </c>
      <c r="D15" s="76" t="s">
        <v>589</v>
      </c>
      <c r="E15" s="76" t="s">
        <v>589</v>
      </c>
      <c r="F15" s="76"/>
      <c r="G15" s="77"/>
      <c r="H15" s="76"/>
      <c r="I15" s="76"/>
      <c r="J15" s="76"/>
      <c r="K15" s="76"/>
      <c r="L15" s="76"/>
      <c r="M15" s="76"/>
      <c r="N15" s="76"/>
      <c r="P15" s="149"/>
      <c r="Q15" s="75" t="s">
        <v>607</v>
      </c>
      <c r="R15" s="76" t="s">
        <v>589</v>
      </c>
      <c r="S15" s="76" t="s">
        <v>589</v>
      </c>
      <c r="T15" s="76"/>
      <c r="U15" s="77"/>
      <c r="V15" s="76"/>
      <c r="W15" s="76"/>
      <c r="X15" s="76"/>
      <c r="Y15" s="76"/>
      <c r="Z15" s="76"/>
      <c r="AA15" s="76"/>
      <c r="AB15" s="76"/>
    </row>
    <row r="16" spans="2:28" ht="17.100000000000001" customHeight="1" x14ac:dyDescent="0.4">
      <c r="B16" s="147"/>
      <c r="C16" s="75" t="s">
        <v>608</v>
      </c>
      <c r="D16" s="76" t="s">
        <v>589</v>
      </c>
      <c r="E16" s="76" t="s">
        <v>589</v>
      </c>
      <c r="F16" s="76"/>
      <c r="G16" s="77"/>
      <c r="H16" s="76"/>
      <c r="I16" s="76"/>
      <c r="J16" s="76"/>
      <c r="K16" s="76"/>
      <c r="L16" s="76"/>
      <c r="M16" s="76"/>
      <c r="N16" s="76"/>
      <c r="P16" s="149"/>
      <c r="Q16" s="75" t="s">
        <v>609</v>
      </c>
      <c r="R16" s="76"/>
      <c r="S16" s="76"/>
      <c r="T16" s="76" t="s">
        <v>589</v>
      </c>
      <c r="U16" s="76" t="s">
        <v>589</v>
      </c>
      <c r="V16" s="76"/>
      <c r="W16" s="76"/>
      <c r="X16" s="76"/>
      <c r="Y16" s="76" t="s">
        <v>589</v>
      </c>
      <c r="Z16" s="76"/>
      <c r="AA16" s="76"/>
      <c r="AB16" s="76"/>
    </row>
    <row r="17" spans="2:28" ht="17.100000000000001" customHeight="1" x14ac:dyDescent="0.4">
      <c r="B17" s="147"/>
      <c r="C17" s="75" t="s">
        <v>610</v>
      </c>
      <c r="D17" s="76" t="s">
        <v>589</v>
      </c>
      <c r="E17" s="76" t="s">
        <v>589</v>
      </c>
      <c r="F17" s="76"/>
      <c r="G17" s="77"/>
      <c r="H17" s="76"/>
      <c r="I17" s="76"/>
      <c r="J17" s="76"/>
      <c r="K17" s="76"/>
      <c r="L17" s="76"/>
      <c r="M17" s="76"/>
      <c r="N17" s="76"/>
      <c r="P17" s="149"/>
      <c r="Q17" s="75" t="s">
        <v>611</v>
      </c>
      <c r="R17" s="76" t="s">
        <v>589</v>
      </c>
      <c r="S17" s="76"/>
      <c r="T17" s="76"/>
      <c r="U17" s="77"/>
      <c r="V17" s="76"/>
      <c r="W17" s="76"/>
      <c r="X17" s="76"/>
      <c r="Y17" s="76"/>
      <c r="Z17" s="76"/>
      <c r="AA17" s="76"/>
      <c r="AB17" s="76"/>
    </row>
    <row r="18" spans="2:28" ht="17.100000000000001" customHeight="1" x14ac:dyDescent="0.4">
      <c r="B18" s="147"/>
      <c r="C18" s="75" t="s">
        <v>612</v>
      </c>
      <c r="D18" s="76" t="s">
        <v>589</v>
      </c>
      <c r="E18" s="76" t="s">
        <v>589</v>
      </c>
      <c r="F18" s="76"/>
      <c r="G18" s="77"/>
      <c r="H18" s="76"/>
      <c r="I18" s="76"/>
      <c r="J18" s="76"/>
      <c r="K18" s="76"/>
      <c r="L18" s="76"/>
      <c r="M18" s="76"/>
      <c r="N18" s="76"/>
      <c r="P18" s="149"/>
      <c r="Q18" s="75" t="s">
        <v>613</v>
      </c>
      <c r="R18" s="76"/>
      <c r="S18" s="76"/>
      <c r="T18" s="76" t="s">
        <v>589</v>
      </c>
      <c r="U18" s="77"/>
      <c r="V18" s="76"/>
      <c r="W18" s="76"/>
      <c r="X18" s="76"/>
      <c r="Y18" s="76"/>
      <c r="Z18" s="76"/>
      <c r="AA18" s="76"/>
      <c r="AB18" s="76"/>
    </row>
    <row r="19" spans="2:28" ht="17.100000000000001" customHeight="1" x14ac:dyDescent="0.4">
      <c r="B19" s="147"/>
      <c r="C19" s="75" t="s">
        <v>614</v>
      </c>
      <c r="D19" s="76" t="s">
        <v>589</v>
      </c>
      <c r="E19" s="76"/>
      <c r="F19" s="76"/>
      <c r="G19" s="77"/>
      <c r="H19" s="76"/>
      <c r="I19" s="76"/>
      <c r="J19" s="76"/>
      <c r="K19" s="76"/>
      <c r="L19" s="76"/>
      <c r="M19" s="76"/>
      <c r="N19" s="76"/>
      <c r="P19" s="149"/>
      <c r="Q19" s="75" t="s">
        <v>615</v>
      </c>
      <c r="R19" s="76"/>
      <c r="S19" s="76"/>
      <c r="T19" s="76"/>
      <c r="U19" s="76" t="s">
        <v>589</v>
      </c>
      <c r="V19" s="76"/>
      <c r="W19" s="76"/>
      <c r="X19" s="76"/>
      <c r="Y19" s="76" t="s">
        <v>589</v>
      </c>
      <c r="Z19" s="76"/>
      <c r="AA19" s="76"/>
      <c r="AB19" s="76"/>
    </row>
    <row r="20" spans="2:28" ht="17.100000000000001" customHeight="1" x14ac:dyDescent="0.4">
      <c r="B20" s="147"/>
      <c r="C20" s="75" t="s">
        <v>616</v>
      </c>
      <c r="D20" s="76" t="s">
        <v>589</v>
      </c>
      <c r="E20" s="76" t="s">
        <v>589</v>
      </c>
      <c r="F20" s="76"/>
      <c r="G20" s="77"/>
      <c r="H20" s="76"/>
      <c r="I20" s="76"/>
      <c r="J20" s="76"/>
      <c r="K20" s="76"/>
      <c r="L20" s="76"/>
      <c r="M20" s="76"/>
      <c r="N20" s="76"/>
      <c r="P20" s="149"/>
      <c r="Q20" s="75" t="s">
        <v>617</v>
      </c>
      <c r="R20" s="76"/>
      <c r="S20" s="76"/>
      <c r="T20" s="76" t="s">
        <v>589</v>
      </c>
      <c r="U20" s="77"/>
      <c r="V20" s="76" t="s">
        <v>589</v>
      </c>
      <c r="W20" s="76"/>
      <c r="X20" s="76"/>
      <c r="Y20" s="76" t="s">
        <v>589</v>
      </c>
      <c r="Z20" s="76"/>
      <c r="AA20" s="76"/>
      <c r="AB20" s="76"/>
    </row>
    <row r="21" spans="2:28" ht="17.100000000000001" customHeight="1" x14ac:dyDescent="0.4">
      <c r="B21" s="147"/>
      <c r="C21" s="75" t="s">
        <v>618</v>
      </c>
      <c r="D21" s="76" t="s">
        <v>589</v>
      </c>
      <c r="E21" s="76" t="s">
        <v>589</v>
      </c>
      <c r="F21" s="76"/>
      <c r="G21" s="77"/>
      <c r="H21" s="76"/>
      <c r="I21" s="76"/>
      <c r="J21" s="76"/>
      <c r="K21" s="76"/>
      <c r="L21" s="76"/>
      <c r="M21" s="76"/>
      <c r="N21" s="76"/>
      <c r="P21" s="149"/>
      <c r="Q21" s="75" t="s">
        <v>619</v>
      </c>
      <c r="R21" s="76"/>
      <c r="S21" s="76"/>
      <c r="T21" s="76" t="s">
        <v>589</v>
      </c>
      <c r="U21" s="77"/>
      <c r="V21" s="76" t="s">
        <v>589</v>
      </c>
      <c r="W21" s="76"/>
      <c r="X21" s="76"/>
      <c r="Y21" s="76" t="s">
        <v>589</v>
      </c>
      <c r="Z21" s="76"/>
      <c r="AA21" s="76"/>
      <c r="AB21" s="76"/>
    </row>
    <row r="22" spans="2:28" ht="17.100000000000001" customHeight="1" x14ac:dyDescent="0.4">
      <c r="B22" s="147"/>
      <c r="C22" s="75" t="s">
        <v>620</v>
      </c>
      <c r="D22" s="76"/>
      <c r="E22" s="76"/>
      <c r="F22" s="76" t="s">
        <v>589</v>
      </c>
      <c r="G22" s="77"/>
      <c r="H22" s="76"/>
      <c r="I22" s="76"/>
      <c r="J22" s="76"/>
      <c r="K22" s="76"/>
      <c r="L22" s="76"/>
      <c r="M22" s="76"/>
      <c r="N22" s="76"/>
      <c r="P22" s="149"/>
      <c r="Q22" s="75" t="s">
        <v>621</v>
      </c>
      <c r="R22" s="76"/>
      <c r="S22" s="76"/>
      <c r="T22" s="76"/>
      <c r="U22" s="77"/>
      <c r="V22" s="76"/>
      <c r="W22" s="76"/>
      <c r="X22" s="76" t="s">
        <v>589</v>
      </c>
      <c r="Y22" s="76" t="s">
        <v>589</v>
      </c>
      <c r="Z22" s="76"/>
      <c r="AA22" s="76"/>
      <c r="AB22" s="76"/>
    </row>
    <row r="23" spans="2:28" ht="17.100000000000001" customHeight="1" x14ac:dyDescent="0.4">
      <c r="B23" s="147"/>
      <c r="C23" s="75" t="s">
        <v>622</v>
      </c>
      <c r="D23" s="76"/>
      <c r="E23" s="76"/>
      <c r="F23" s="76" t="s">
        <v>589</v>
      </c>
      <c r="G23" s="77"/>
      <c r="H23" s="76"/>
      <c r="I23" s="76"/>
      <c r="J23" s="76"/>
      <c r="K23" s="76"/>
      <c r="L23" s="76"/>
      <c r="M23" s="76"/>
      <c r="N23" s="76"/>
      <c r="P23" s="149"/>
      <c r="Q23" s="75" t="s">
        <v>623</v>
      </c>
      <c r="R23" s="76"/>
      <c r="S23" s="76"/>
      <c r="T23" s="76" t="s">
        <v>589</v>
      </c>
      <c r="U23" s="77"/>
      <c r="V23" s="76"/>
      <c r="W23" s="76"/>
      <c r="X23" s="76"/>
      <c r="Y23" s="76"/>
      <c r="Z23" s="76"/>
      <c r="AA23" s="76"/>
      <c r="AB23" s="76"/>
    </row>
    <row r="24" spans="2:28" ht="17.100000000000001" customHeight="1" x14ac:dyDescent="0.4">
      <c r="B24" s="147"/>
      <c r="C24" s="75" t="s">
        <v>624</v>
      </c>
      <c r="D24" s="76"/>
      <c r="E24" s="76"/>
      <c r="F24" s="76" t="s">
        <v>589</v>
      </c>
      <c r="G24" s="77"/>
      <c r="H24" s="76"/>
      <c r="I24" s="76"/>
      <c r="J24" s="76"/>
      <c r="K24" s="76"/>
      <c r="L24" s="76"/>
      <c r="M24" s="76"/>
      <c r="N24" s="76"/>
      <c r="P24" s="148" t="s">
        <v>625</v>
      </c>
      <c r="Q24" s="75" t="s">
        <v>626</v>
      </c>
      <c r="R24" s="76"/>
      <c r="S24" s="76"/>
      <c r="T24" s="76"/>
      <c r="U24" s="76"/>
      <c r="V24" s="76"/>
      <c r="W24" s="76"/>
      <c r="X24" s="76"/>
      <c r="Y24" s="76"/>
      <c r="Z24" s="76" t="s">
        <v>589</v>
      </c>
      <c r="AA24" s="76" t="s">
        <v>589</v>
      </c>
      <c r="AB24" s="76"/>
    </row>
    <row r="25" spans="2:28" ht="17.100000000000001" customHeight="1" x14ac:dyDescent="0.4">
      <c r="B25" s="147"/>
      <c r="C25" s="75" t="s">
        <v>627</v>
      </c>
      <c r="D25" s="76"/>
      <c r="E25" s="76" t="s">
        <v>589</v>
      </c>
      <c r="F25" s="76"/>
      <c r="G25" s="77"/>
      <c r="H25" s="76"/>
      <c r="I25" s="76"/>
      <c r="J25" s="76"/>
      <c r="K25" s="76"/>
      <c r="L25" s="76"/>
      <c r="M25" s="76"/>
      <c r="N25" s="76"/>
      <c r="P25" s="148"/>
      <c r="Q25" s="75" t="s">
        <v>628</v>
      </c>
      <c r="R25" s="76"/>
      <c r="S25" s="76"/>
      <c r="T25" s="76"/>
      <c r="U25" s="76"/>
      <c r="V25" s="76"/>
      <c r="W25" s="76"/>
      <c r="X25" s="76"/>
      <c r="Y25" s="76"/>
      <c r="Z25" s="76" t="s">
        <v>589</v>
      </c>
      <c r="AA25" s="76" t="s">
        <v>589</v>
      </c>
      <c r="AB25" s="76"/>
    </row>
    <row r="26" spans="2:28" ht="17.100000000000001" customHeight="1" x14ac:dyDescent="0.4">
      <c r="B26" s="147"/>
      <c r="C26" s="75" t="s">
        <v>629</v>
      </c>
      <c r="D26" s="76"/>
      <c r="E26" s="76"/>
      <c r="F26" s="76" t="s">
        <v>589</v>
      </c>
      <c r="G26" s="76" t="s">
        <v>589</v>
      </c>
      <c r="H26" s="76"/>
      <c r="I26" s="76"/>
      <c r="J26" s="76"/>
      <c r="K26" s="76" t="s">
        <v>589</v>
      </c>
      <c r="L26" s="76"/>
      <c r="M26" s="76"/>
      <c r="N26" s="76"/>
    </row>
    <row r="27" spans="2:28" ht="17.100000000000001" customHeight="1" x14ac:dyDescent="0.4">
      <c r="B27" s="147"/>
      <c r="C27" s="75" t="s">
        <v>630</v>
      </c>
      <c r="D27" s="76"/>
      <c r="E27" s="76"/>
      <c r="F27" s="76" t="s">
        <v>589</v>
      </c>
      <c r="G27" s="77"/>
      <c r="H27" s="76" t="s">
        <v>589</v>
      </c>
      <c r="I27" s="76" t="s">
        <v>589</v>
      </c>
      <c r="J27" s="76"/>
      <c r="K27" s="76" t="s">
        <v>589</v>
      </c>
      <c r="L27" s="76"/>
      <c r="M27" s="76"/>
      <c r="N27" s="76"/>
    </row>
    <row r="28" spans="2:28" ht="17.100000000000001" customHeight="1" x14ac:dyDescent="0.4">
      <c r="B28" s="147"/>
      <c r="C28" s="75" t="s">
        <v>631</v>
      </c>
      <c r="D28" s="76" t="s">
        <v>589</v>
      </c>
      <c r="E28" s="76"/>
      <c r="F28" s="76"/>
      <c r="G28" s="77"/>
      <c r="H28" s="76"/>
      <c r="I28" s="76"/>
      <c r="J28" s="76"/>
      <c r="K28" s="76"/>
      <c r="L28" s="76"/>
      <c r="M28" s="76"/>
      <c r="N28" s="76"/>
    </row>
    <row r="29" spans="2:28" ht="17.100000000000001" customHeight="1" x14ac:dyDescent="0.4">
      <c r="B29" s="147"/>
      <c r="C29" s="75" t="s">
        <v>632</v>
      </c>
      <c r="D29" s="76" t="s">
        <v>589</v>
      </c>
      <c r="E29" s="76"/>
      <c r="F29" s="76"/>
      <c r="G29" s="77"/>
      <c r="H29" s="76"/>
      <c r="I29" s="76"/>
      <c r="J29" s="76"/>
      <c r="K29" s="76"/>
      <c r="L29" s="76"/>
      <c r="M29" s="76"/>
      <c r="N29" s="76"/>
    </row>
    <row r="30" spans="2:28" ht="17.100000000000001" customHeight="1" x14ac:dyDescent="0.4">
      <c r="B30" s="147"/>
      <c r="C30" s="75" t="s">
        <v>633</v>
      </c>
      <c r="D30" s="76" t="s">
        <v>589</v>
      </c>
      <c r="E30" s="76"/>
      <c r="F30" s="76"/>
      <c r="G30" s="77"/>
      <c r="H30" s="76"/>
      <c r="I30" s="76"/>
      <c r="J30" s="76"/>
      <c r="K30" s="76"/>
      <c r="L30" s="76"/>
      <c r="M30" s="76"/>
      <c r="N30" s="76"/>
    </row>
    <row r="31" spans="2:28" ht="17.100000000000001" customHeight="1" x14ac:dyDescent="0.4">
      <c r="B31" s="147"/>
      <c r="C31" s="75" t="s">
        <v>634</v>
      </c>
      <c r="D31" s="76" t="s">
        <v>589</v>
      </c>
      <c r="E31" s="76" t="s">
        <v>589</v>
      </c>
      <c r="F31" s="76"/>
      <c r="G31" s="77"/>
      <c r="H31" s="76"/>
      <c r="I31" s="76"/>
      <c r="J31" s="76"/>
      <c r="K31" s="76"/>
      <c r="L31" s="76"/>
      <c r="M31" s="76"/>
      <c r="N31" s="76"/>
    </row>
    <row r="32" spans="2:28" ht="17.100000000000001" customHeight="1" x14ac:dyDescent="0.4">
      <c r="B32" s="147"/>
      <c r="C32" s="75" t="s">
        <v>635</v>
      </c>
      <c r="D32" s="76"/>
      <c r="E32" s="76"/>
      <c r="F32" s="76" t="s">
        <v>589</v>
      </c>
      <c r="G32" s="77"/>
      <c r="H32" s="76" t="s">
        <v>589</v>
      </c>
      <c r="I32" s="76" t="s">
        <v>589</v>
      </c>
      <c r="J32" s="76"/>
      <c r="K32" s="76" t="s">
        <v>589</v>
      </c>
      <c r="L32" s="76"/>
      <c r="M32" s="76"/>
      <c r="N32" s="76"/>
    </row>
    <row r="33" spans="2:28" ht="17.100000000000001" customHeight="1" x14ac:dyDescent="0.4">
      <c r="B33" s="146" t="s">
        <v>636</v>
      </c>
      <c r="C33" s="75" t="s">
        <v>637</v>
      </c>
      <c r="D33" s="76"/>
      <c r="E33" s="76"/>
      <c r="F33" s="76"/>
      <c r="G33" s="76"/>
      <c r="H33" s="76"/>
      <c r="I33" s="76"/>
      <c r="J33" s="76"/>
      <c r="K33" s="76"/>
      <c r="L33" s="76" t="s">
        <v>589</v>
      </c>
      <c r="M33" s="76" t="s">
        <v>589</v>
      </c>
      <c r="N33" s="76"/>
    </row>
    <row r="34" spans="2:28" ht="17.100000000000001" customHeight="1" x14ac:dyDescent="0.4">
      <c r="B34" s="146"/>
      <c r="C34" s="75" t="s">
        <v>638</v>
      </c>
      <c r="D34" s="76"/>
      <c r="E34" s="76"/>
      <c r="F34" s="76"/>
      <c r="G34" s="76"/>
      <c r="H34" s="76"/>
      <c r="I34" s="76"/>
      <c r="J34" s="76"/>
      <c r="K34" s="76"/>
      <c r="L34" s="76" t="s">
        <v>589</v>
      </c>
      <c r="M34" s="76" t="s">
        <v>589</v>
      </c>
      <c r="N34" s="76"/>
    </row>
    <row r="35" spans="2:28" ht="17.100000000000001" customHeight="1" x14ac:dyDescent="0.4">
      <c r="B35" s="146"/>
      <c r="C35" s="75" t="s">
        <v>639</v>
      </c>
      <c r="D35" s="76"/>
      <c r="E35" s="76"/>
      <c r="F35" s="76"/>
      <c r="G35" s="76"/>
      <c r="H35" s="76"/>
      <c r="I35" s="76"/>
      <c r="J35" s="76"/>
      <c r="K35" s="76"/>
      <c r="L35" s="76" t="s">
        <v>589</v>
      </c>
      <c r="M35" s="76" t="s">
        <v>589</v>
      </c>
      <c r="N35" s="76"/>
    </row>
    <row r="37" spans="2:28" ht="21" x14ac:dyDescent="0.4">
      <c r="B37" s="74" t="s">
        <v>640</v>
      </c>
    </row>
    <row r="38" spans="2:28" ht="24.95" customHeight="1" x14ac:dyDescent="0.4">
      <c r="B38" s="142" t="s">
        <v>574</v>
      </c>
      <c r="C38" s="143"/>
      <c r="D38" s="132" t="s">
        <v>575</v>
      </c>
      <c r="E38" s="133"/>
      <c r="F38" s="133"/>
      <c r="G38" s="133"/>
      <c r="H38" s="133"/>
      <c r="I38" s="133"/>
      <c r="J38" s="133"/>
      <c r="K38" s="133"/>
      <c r="L38" s="133"/>
      <c r="M38" s="133"/>
      <c r="N38" s="134"/>
      <c r="P38" s="142" t="s">
        <v>574</v>
      </c>
      <c r="Q38" s="143"/>
      <c r="R38" s="132" t="s">
        <v>575</v>
      </c>
      <c r="S38" s="133"/>
      <c r="T38" s="133"/>
      <c r="U38" s="133"/>
      <c r="V38" s="133"/>
      <c r="W38" s="133"/>
      <c r="X38" s="133"/>
      <c r="Y38" s="133"/>
      <c r="Z38" s="133"/>
      <c r="AA38" s="133"/>
      <c r="AB38" s="134"/>
    </row>
    <row r="39" spans="2:28" ht="24.95" customHeight="1" x14ac:dyDescent="0.4">
      <c r="B39" s="144"/>
      <c r="C39" s="145"/>
      <c r="D39" s="79" t="s">
        <v>576</v>
      </c>
      <c r="E39" s="79" t="s">
        <v>577</v>
      </c>
      <c r="F39" s="79" t="s">
        <v>578</v>
      </c>
      <c r="G39" s="79" t="s">
        <v>579</v>
      </c>
      <c r="H39" s="79" t="s">
        <v>580</v>
      </c>
      <c r="I39" s="79" t="s">
        <v>581</v>
      </c>
      <c r="J39" s="79" t="s">
        <v>582</v>
      </c>
      <c r="K39" s="79" t="s">
        <v>583</v>
      </c>
      <c r="L39" s="79" t="s">
        <v>584</v>
      </c>
      <c r="M39" s="79" t="s">
        <v>585</v>
      </c>
      <c r="N39" s="79" t="s">
        <v>586</v>
      </c>
      <c r="P39" s="144"/>
      <c r="Q39" s="145"/>
      <c r="R39" s="79" t="s">
        <v>576</v>
      </c>
      <c r="S39" s="79" t="s">
        <v>577</v>
      </c>
      <c r="T39" s="79" t="s">
        <v>578</v>
      </c>
      <c r="U39" s="79" t="s">
        <v>579</v>
      </c>
      <c r="V39" s="79" t="s">
        <v>580</v>
      </c>
      <c r="W39" s="79" t="s">
        <v>581</v>
      </c>
      <c r="X39" s="79" t="s">
        <v>582</v>
      </c>
      <c r="Y39" s="79" t="s">
        <v>583</v>
      </c>
      <c r="Z39" s="79" t="s">
        <v>584</v>
      </c>
      <c r="AA39" s="79" t="s">
        <v>585</v>
      </c>
      <c r="AB39" s="79" t="s">
        <v>586</v>
      </c>
    </row>
    <row r="40" spans="2:28" ht="17.100000000000001" customHeight="1" x14ac:dyDescent="0.4">
      <c r="B40" s="135" t="s">
        <v>587</v>
      </c>
      <c r="C40" s="75" t="s">
        <v>641</v>
      </c>
      <c r="D40" s="76" t="s">
        <v>589</v>
      </c>
      <c r="E40" s="76"/>
      <c r="F40" s="76" t="s">
        <v>589</v>
      </c>
      <c r="G40" s="76"/>
      <c r="H40" s="76"/>
      <c r="I40" s="76"/>
      <c r="J40" s="76"/>
      <c r="K40" s="76"/>
      <c r="L40" s="76"/>
      <c r="M40" s="76"/>
      <c r="N40" s="76"/>
      <c r="O40" s="78"/>
      <c r="P40" s="138" t="s">
        <v>590</v>
      </c>
      <c r="Q40" s="75" t="s">
        <v>642</v>
      </c>
      <c r="R40" s="76" t="s">
        <v>589</v>
      </c>
      <c r="S40" s="76"/>
      <c r="T40" s="76" t="s">
        <v>589</v>
      </c>
      <c r="U40" s="77"/>
      <c r="V40" s="76"/>
      <c r="W40" s="76"/>
      <c r="X40" s="76"/>
      <c r="Y40" s="76"/>
      <c r="Z40" s="76"/>
      <c r="AA40" s="76"/>
      <c r="AB40" s="76"/>
    </row>
    <row r="41" spans="2:28" ht="17.100000000000001" customHeight="1" x14ac:dyDescent="0.4">
      <c r="B41" s="136"/>
      <c r="C41" s="75" t="s">
        <v>643</v>
      </c>
      <c r="D41" s="76" t="s">
        <v>589</v>
      </c>
      <c r="E41" s="76"/>
      <c r="F41" s="76" t="s">
        <v>589</v>
      </c>
      <c r="G41" s="76"/>
      <c r="H41" s="76"/>
      <c r="I41" s="76"/>
      <c r="J41" s="76"/>
      <c r="K41" s="76"/>
      <c r="L41" s="76"/>
      <c r="M41" s="76"/>
      <c r="N41" s="76"/>
      <c r="O41" s="71"/>
      <c r="P41" s="139"/>
      <c r="Q41" s="75" t="s">
        <v>644</v>
      </c>
      <c r="R41" s="76" t="s">
        <v>589</v>
      </c>
      <c r="S41" s="76"/>
      <c r="T41" s="76" t="s">
        <v>589</v>
      </c>
      <c r="U41" s="77"/>
      <c r="V41" s="76"/>
      <c r="W41" s="76"/>
      <c r="X41" s="76"/>
      <c r="Y41" s="76"/>
      <c r="Z41" s="76"/>
      <c r="AA41" s="76"/>
      <c r="AB41" s="76"/>
    </row>
    <row r="42" spans="2:28" ht="17.100000000000001" customHeight="1" x14ac:dyDescent="0.4">
      <c r="B42" s="136"/>
      <c r="C42" s="75" t="s">
        <v>645</v>
      </c>
      <c r="D42" s="76" t="s">
        <v>589</v>
      </c>
      <c r="E42" s="76"/>
      <c r="F42" s="76" t="s">
        <v>589</v>
      </c>
      <c r="G42" s="76"/>
      <c r="H42" s="76"/>
      <c r="I42" s="76"/>
      <c r="J42" s="76"/>
      <c r="K42" s="76"/>
      <c r="L42" s="76"/>
      <c r="M42" s="76"/>
      <c r="N42" s="76"/>
      <c r="O42" s="71"/>
      <c r="P42" s="139"/>
      <c r="Q42" s="75" t="s">
        <v>646</v>
      </c>
      <c r="R42" s="76" t="s">
        <v>589</v>
      </c>
      <c r="S42" s="76"/>
      <c r="T42" s="76" t="s">
        <v>589</v>
      </c>
      <c r="U42" s="77"/>
      <c r="V42" s="76"/>
      <c r="W42" s="76"/>
      <c r="X42" s="76"/>
      <c r="Y42" s="76"/>
      <c r="Z42" s="76"/>
      <c r="AA42" s="76"/>
      <c r="AB42" s="76"/>
    </row>
    <row r="43" spans="2:28" ht="17.100000000000001" customHeight="1" x14ac:dyDescent="0.4">
      <c r="B43" s="137"/>
      <c r="C43" s="75" t="s">
        <v>647</v>
      </c>
      <c r="D43" s="76" t="s">
        <v>589</v>
      </c>
      <c r="E43" s="76"/>
      <c r="F43" s="76" t="s">
        <v>589</v>
      </c>
      <c r="G43" s="77"/>
      <c r="H43" s="76"/>
      <c r="I43" s="76"/>
      <c r="J43" s="76"/>
      <c r="K43" s="76"/>
      <c r="L43" s="76"/>
      <c r="M43" s="76"/>
      <c r="N43" s="76"/>
      <c r="O43" s="71"/>
      <c r="P43" s="140"/>
      <c r="Q43" s="75" t="s">
        <v>648</v>
      </c>
      <c r="R43" s="76" t="s">
        <v>589</v>
      </c>
      <c r="S43" s="76"/>
      <c r="T43" s="76" t="s">
        <v>589</v>
      </c>
      <c r="U43" s="77"/>
      <c r="V43" s="76"/>
      <c r="W43" s="76"/>
      <c r="X43" s="76"/>
      <c r="Y43" s="76"/>
      <c r="Z43" s="76"/>
      <c r="AA43" s="76"/>
      <c r="AB43" s="76"/>
    </row>
    <row r="44" spans="2:28" ht="17.100000000000001" customHeight="1" x14ac:dyDescent="0.4">
      <c r="B44" s="150" t="s">
        <v>636</v>
      </c>
      <c r="C44" s="75" t="s">
        <v>649</v>
      </c>
      <c r="D44" s="76"/>
      <c r="E44" s="76"/>
      <c r="F44" s="76"/>
      <c r="G44" s="77"/>
      <c r="H44" s="76"/>
      <c r="I44" s="76"/>
      <c r="J44" s="76"/>
      <c r="K44" s="76"/>
      <c r="L44" s="76"/>
      <c r="M44" s="76"/>
      <c r="N44" s="76" t="s">
        <v>589</v>
      </c>
      <c r="O44" s="71"/>
      <c r="P44" s="71"/>
      <c r="Q44" s="71"/>
    </row>
    <row r="45" spans="2:28" ht="17.100000000000001" customHeight="1" x14ac:dyDescent="0.4">
      <c r="B45" s="151"/>
      <c r="C45" s="75" t="s">
        <v>650</v>
      </c>
      <c r="D45" s="76"/>
      <c r="E45" s="76"/>
      <c r="F45" s="76"/>
      <c r="G45" s="77"/>
      <c r="H45" s="76"/>
      <c r="I45" s="76"/>
      <c r="J45" s="76"/>
      <c r="K45" s="76"/>
      <c r="L45" s="76"/>
      <c r="M45" s="76"/>
      <c r="N45" s="76" t="s">
        <v>589</v>
      </c>
    </row>
  </sheetData>
  <sheetProtection algorithmName="SHA-512" hashValue="Agaz05Iu/tU6u2yjXrv7InqD47ZA319EDKSaqqieMjzh0Thgp9PIcKrKQ64MLFUVUfaKPmghrQhprABM9dWO8w==" saltValue="BOl1GjbXG7HVIZRlg2Y5uw==" spinCount="100000" sheet="1" objects="1" scenarios="1"/>
  <mergeCells count="16">
    <mergeCell ref="B44:B45"/>
    <mergeCell ref="B33:B35"/>
    <mergeCell ref="B38:C39"/>
    <mergeCell ref="D38:N38"/>
    <mergeCell ref="P38:Q39"/>
    <mergeCell ref="R38:AB38"/>
    <mergeCell ref="B40:B43"/>
    <mergeCell ref="P40:P43"/>
    <mergeCell ref="Z1:AB2"/>
    <mergeCell ref="B5:C6"/>
    <mergeCell ref="D5:N5"/>
    <mergeCell ref="P5:Q6"/>
    <mergeCell ref="R5:AB5"/>
    <mergeCell ref="B7:B32"/>
    <mergeCell ref="P7:P23"/>
    <mergeCell ref="P24:P25"/>
  </mergeCells>
  <phoneticPr fontId="3"/>
  <conditionalFormatting sqref="Z1">
    <cfRule type="expression" dxfId="9" priority="1">
      <formula>TRUE</formula>
    </cfRule>
    <cfRule type="expression" dxfId="8" priority="2">
      <formula>$R3="改ページ"</formula>
    </cfRule>
    <cfRule type="expression" dxfId="7" priority="3">
      <formula>$R2="改ページ"</formula>
    </cfRule>
    <cfRule type="expression" dxfId="6" priority="4">
      <formula>$H2&lt;&gt;""</formula>
    </cfRule>
    <cfRule type="expression" dxfId="5" priority="5">
      <formula>AND($D2&lt;&gt;"",$D3="")</formula>
    </cfRule>
  </conditionalFormatting>
  <pageMargins left="0.23622047244094491" right="0.23622047244094491" top="0.74803149606299213" bottom="0.74803149606299213" header="0.31496062992125984" footer="0.31496062992125984"/>
  <pageSetup paperSize="9" scale="53" orientation="landscape" r:id="rId1"/>
  <headerFooter>
    <oddHeader>&amp;L&amp;"メイリオ,ボールド"&amp;22先進的窓リノベ2024事業／子育てエコホーム支援事業【断熱等】ドア扉交換（木造・非木造兼用）対象製品リスト&amp;R&amp;"メイリオ,レギュラー"株式会社LIXIL
更新日：2024/01/31</oddHead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DD6D7-83DE-4741-8828-BD725F811B50}">
  <sheetPr codeName="Sheet15">
    <pageSetUpPr fitToPage="1"/>
  </sheetPr>
  <dimension ref="B1:D20"/>
  <sheetViews>
    <sheetView showGridLines="0" zoomScale="85" zoomScaleNormal="85" workbookViewId="0">
      <selection activeCell="B2" sqref="B2:D2"/>
    </sheetView>
  </sheetViews>
  <sheetFormatPr defaultColWidth="8.625" defaultRowHeight="15.75" x14ac:dyDescent="0.4"/>
  <cols>
    <col min="1" max="1" width="4.625" style="54" customWidth="1"/>
    <col min="2" max="2" width="14.125" style="54" customWidth="1"/>
    <col min="3" max="3" width="15" style="54" customWidth="1"/>
    <col min="4" max="4" width="50.625" style="54" customWidth="1"/>
    <col min="5" max="16384" width="8.625" style="54"/>
  </cols>
  <sheetData>
    <row r="1" spans="2:4" ht="18" customHeight="1" x14ac:dyDescent="0.4"/>
    <row r="2" spans="2:4" ht="24" x14ac:dyDescent="0.4">
      <c r="B2" s="152" t="s">
        <v>72</v>
      </c>
      <c r="C2" s="152"/>
      <c r="D2" s="152"/>
    </row>
    <row r="3" spans="2:4" ht="18" customHeight="1" x14ac:dyDescent="0.4">
      <c r="B3" s="55"/>
      <c r="C3" s="55"/>
      <c r="D3" s="55"/>
    </row>
    <row r="4" spans="2:4" s="57" customFormat="1" ht="27.75" customHeight="1" x14ac:dyDescent="0.4">
      <c r="B4" s="56" t="s">
        <v>73</v>
      </c>
      <c r="D4" s="58" t="s">
        <v>74</v>
      </c>
    </row>
    <row r="5" spans="2:4" ht="24.95" customHeight="1" x14ac:dyDescent="0.4">
      <c r="B5" s="59" t="s">
        <v>75</v>
      </c>
      <c r="C5" s="59" t="s">
        <v>76</v>
      </c>
      <c r="D5" s="59" t="s">
        <v>77</v>
      </c>
    </row>
    <row r="6" spans="2:4" ht="39.950000000000003" customHeight="1" x14ac:dyDescent="0.4">
      <c r="B6" s="60" t="s">
        <v>78</v>
      </c>
      <c r="C6" s="60" t="s">
        <v>79</v>
      </c>
      <c r="D6" s="61" t="s">
        <v>80</v>
      </c>
    </row>
    <row r="7" spans="2:4" ht="54.95" customHeight="1" x14ac:dyDescent="0.4">
      <c r="B7" s="60" t="s">
        <v>81</v>
      </c>
      <c r="C7" s="60" t="s">
        <v>82</v>
      </c>
      <c r="D7" s="61" t="s">
        <v>83</v>
      </c>
    </row>
    <row r="8" spans="2:4" ht="24.95" customHeight="1" x14ac:dyDescent="0.4">
      <c r="B8" s="60" t="s">
        <v>84</v>
      </c>
      <c r="C8" s="60" t="s">
        <v>85</v>
      </c>
      <c r="D8" s="62" t="s">
        <v>86</v>
      </c>
    </row>
    <row r="9" spans="2:4" ht="24.95" customHeight="1" x14ac:dyDescent="0.4">
      <c r="B9" s="60" t="s">
        <v>87</v>
      </c>
      <c r="C9" s="60" t="s">
        <v>88</v>
      </c>
      <c r="D9" s="62" t="s">
        <v>89</v>
      </c>
    </row>
    <row r="10" spans="2:4" ht="24.95" customHeight="1" x14ac:dyDescent="0.4">
      <c r="B10" s="60" t="s">
        <v>90</v>
      </c>
      <c r="C10" s="60" t="s">
        <v>91</v>
      </c>
      <c r="D10" s="62" t="s">
        <v>92</v>
      </c>
    </row>
    <row r="11" spans="2:4" ht="24.95" customHeight="1" x14ac:dyDescent="0.4">
      <c r="B11" s="60" t="s">
        <v>93</v>
      </c>
      <c r="C11" s="60" t="s">
        <v>94</v>
      </c>
      <c r="D11" s="62" t="s">
        <v>95</v>
      </c>
    </row>
    <row r="12" spans="2:4" ht="24.95" customHeight="1" x14ac:dyDescent="0.4">
      <c r="B12" s="60" t="s">
        <v>96</v>
      </c>
      <c r="C12" s="60" t="s">
        <v>97</v>
      </c>
      <c r="D12" s="62" t="s">
        <v>98</v>
      </c>
    </row>
    <row r="13" spans="2:4" ht="24.95" customHeight="1" x14ac:dyDescent="0.4">
      <c r="B13" s="60" t="s">
        <v>99</v>
      </c>
      <c r="C13" s="60" t="s">
        <v>100</v>
      </c>
      <c r="D13" s="62" t="s">
        <v>101</v>
      </c>
    </row>
    <row r="14" spans="2:4" ht="24.95" customHeight="1" x14ac:dyDescent="0.4">
      <c r="B14" s="60" t="s">
        <v>102</v>
      </c>
      <c r="C14" s="60" t="s">
        <v>103</v>
      </c>
      <c r="D14" s="62" t="s">
        <v>104</v>
      </c>
    </row>
    <row r="15" spans="2:4" ht="24.95" customHeight="1" x14ac:dyDescent="0.4">
      <c r="B15" s="60" t="s">
        <v>105</v>
      </c>
      <c r="C15" s="60" t="s">
        <v>106</v>
      </c>
      <c r="D15" s="62" t="s">
        <v>107</v>
      </c>
    </row>
    <row r="16" spans="2:4" ht="15" customHeight="1" x14ac:dyDescent="0.4"/>
    <row r="17" spans="2:4" ht="19.5" x14ac:dyDescent="0.4">
      <c r="B17" s="56" t="s">
        <v>108</v>
      </c>
      <c r="C17" s="57"/>
      <c r="D17" s="57"/>
    </row>
    <row r="18" spans="2:4" ht="24.95" customHeight="1" x14ac:dyDescent="0.4">
      <c r="B18" s="59" t="s">
        <v>75</v>
      </c>
      <c r="C18" s="59" t="s">
        <v>76</v>
      </c>
      <c r="D18" s="59" t="s">
        <v>77</v>
      </c>
    </row>
    <row r="19" spans="2:4" ht="39.950000000000003" customHeight="1" x14ac:dyDescent="0.4">
      <c r="B19" s="60" t="s">
        <v>109</v>
      </c>
      <c r="C19" s="60" t="s">
        <v>110</v>
      </c>
      <c r="D19" s="63" t="s">
        <v>111</v>
      </c>
    </row>
    <row r="20" spans="2:4" ht="39.950000000000003" customHeight="1" x14ac:dyDescent="0.4">
      <c r="B20" s="60" t="s">
        <v>112</v>
      </c>
      <c r="C20" s="60" t="s">
        <v>113</v>
      </c>
      <c r="D20" s="63" t="s">
        <v>114</v>
      </c>
    </row>
  </sheetData>
  <sheetProtection algorithmName="SHA-512" hashValue="qDVvwIbklv2MtegTkJDqUE5LaVmSn03I3Gh5AkcmVUzhejr4p2YIQjmS4JgmjNrVX/J+MTXl5EVZwaj75nHw7A==" saltValue="/K/wcAHNXUuHqyQYgGw5gA==" spinCount="100000" sheet="1" objects="1" scenarios="1"/>
  <mergeCells count="1">
    <mergeCell ref="B2:D2"/>
  </mergeCells>
  <phoneticPr fontId="3"/>
  <pageMargins left="0.75" right="0.75" top="1" bottom="1" header="0.51200000000000001" footer="0.51200000000000001"/>
  <pageSetup paperSize="9" scale="9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D20A9-9665-4988-A62C-E7FF0438231B}">
  <sheetPr codeName="Sheet23"/>
  <dimension ref="A1:H209"/>
  <sheetViews>
    <sheetView workbookViewId="0">
      <pane ySplit="1" topLeftCell="A2" activePane="bottomLeft" state="frozen"/>
      <selection activeCell="AP2" sqref="AP2"/>
      <selection pane="bottomLeft" activeCell="H27" sqref="H27"/>
    </sheetView>
  </sheetViews>
  <sheetFormatPr defaultColWidth="8.625" defaultRowHeight="15.75" x14ac:dyDescent="0.4"/>
  <cols>
    <col min="1" max="1" width="34" style="3" bestFit="1" customWidth="1"/>
    <col min="2" max="3" width="8.625" style="3"/>
    <col min="4" max="4" width="14.625" style="3" bestFit="1" customWidth="1"/>
    <col min="5" max="6" width="8.625" style="3"/>
    <col min="7" max="8" width="22.625" style="64" customWidth="1"/>
    <col min="9" max="16384" width="8.625" style="3"/>
  </cols>
  <sheetData>
    <row r="1" spans="1:8" x14ac:dyDescent="0.4">
      <c r="A1" s="3" t="s">
        <v>5</v>
      </c>
      <c r="B1" s="3" t="s">
        <v>115</v>
      </c>
      <c r="C1" s="3" t="s">
        <v>0</v>
      </c>
      <c r="D1" s="3" t="s">
        <v>116</v>
      </c>
      <c r="E1" s="3" t="s">
        <v>2</v>
      </c>
      <c r="F1" s="3" t="s">
        <v>6</v>
      </c>
      <c r="G1" s="64" t="s">
        <v>117</v>
      </c>
      <c r="H1" s="64" t="s">
        <v>118</v>
      </c>
    </row>
    <row r="2" spans="1:8" x14ac:dyDescent="0.4">
      <c r="A2" s="3" t="str">
        <f t="shared" ref="A2:A65" si="0">B2&amp;C2&amp;D2&amp;F2</f>
        <v>窓リノベ23ガラスSS大（L）</v>
      </c>
      <c r="B2" s="3" t="s">
        <v>119</v>
      </c>
      <c r="C2" s="3" t="s">
        <v>7</v>
      </c>
      <c r="D2" s="3" t="s">
        <v>120</v>
      </c>
      <c r="E2" s="3" t="s">
        <v>11</v>
      </c>
      <c r="F2" s="65" t="str">
        <f t="shared" ref="F2:F65" si="1">IF(E2="L","大（L）",IF(E2="M","中（M）",IF(E2="S","小（S）",IF(E2="X","極小（X）",""))))</f>
        <v>大（L）</v>
      </c>
      <c r="G2" s="64">
        <v>48000</v>
      </c>
      <c r="H2" s="64">
        <v>48000</v>
      </c>
    </row>
    <row r="3" spans="1:8" x14ac:dyDescent="0.4">
      <c r="A3" s="3" t="str">
        <f t="shared" si="0"/>
        <v>窓リノベ23ガラスSS中（M）</v>
      </c>
      <c r="B3" s="3" t="s">
        <v>119</v>
      </c>
      <c r="C3" s="3" t="s">
        <v>7</v>
      </c>
      <c r="D3" s="3" t="s">
        <v>120</v>
      </c>
      <c r="E3" s="3" t="s">
        <v>10</v>
      </c>
      <c r="F3" s="65" t="str">
        <f t="shared" si="1"/>
        <v>中（M）</v>
      </c>
      <c r="G3" s="64">
        <v>30000</v>
      </c>
      <c r="H3" s="64">
        <v>30000</v>
      </c>
    </row>
    <row r="4" spans="1:8" x14ac:dyDescent="0.4">
      <c r="A4" s="3" t="str">
        <f t="shared" si="0"/>
        <v>窓リノベ23ガラスSS小（S）</v>
      </c>
      <c r="B4" s="3" t="s">
        <v>119</v>
      </c>
      <c r="C4" s="3" t="s">
        <v>7</v>
      </c>
      <c r="D4" s="3" t="s">
        <v>120</v>
      </c>
      <c r="E4" s="3" t="s">
        <v>9</v>
      </c>
      <c r="F4" s="65" t="str">
        <f t="shared" si="1"/>
        <v>小（S）</v>
      </c>
      <c r="G4" s="64">
        <v>8000</v>
      </c>
      <c r="H4" s="64">
        <v>8000</v>
      </c>
    </row>
    <row r="5" spans="1:8" x14ac:dyDescent="0.4">
      <c r="A5" s="3" t="str">
        <f t="shared" si="0"/>
        <v>窓リノベ23ガラスSS極小（X）</v>
      </c>
      <c r="B5" s="3" t="s">
        <v>119</v>
      </c>
      <c r="C5" s="3" t="s">
        <v>7</v>
      </c>
      <c r="D5" s="3" t="s">
        <v>120</v>
      </c>
      <c r="E5" s="3" t="s">
        <v>8</v>
      </c>
      <c r="F5" s="65" t="str">
        <f t="shared" si="1"/>
        <v>極小（X）</v>
      </c>
      <c r="G5" s="64">
        <v>8000</v>
      </c>
      <c r="H5" s="64">
        <v>8000</v>
      </c>
    </row>
    <row r="6" spans="1:8" x14ac:dyDescent="0.4">
      <c r="A6" s="3" t="str">
        <f t="shared" si="0"/>
        <v>窓リノベ23ガラスS大（L）</v>
      </c>
      <c r="B6" s="3" t="s">
        <v>119</v>
      </c>
      <c r="C6" s="3" t="s">
        <v>7</v>
      </c>
      <c r="D6" s="3" t="s">
        <v>9</v>
      </c>
      <c r="E6" s="3" t="s">
        <v>11</v>
      </c>
      <c r="F6" s="65" t="str">
        <f t="shared" si="1"/>
        <v>大（L）</v>
      </c>
      <c r="G6" s="64">
        <v>32000</v>
      </c>
      <c r="H6" s="64">
        <v>32000</v>
      </c>
    </row>
    <row r="7" spans="1:8" x14ac:dyDescent="0.4">
      <c r="A7" s="3" t="str">
        <f t="shared" si="0"/>
        <v>窓リノベ23ガラスS中（M）</v>
      </c>
      <c r="B7" s="3" t="s">
        <v>119</v>
      </c>
      <c r="C7" s="3" t="s">
        <v>7</v>
      </c>
      <c r="D7" s="3" t="s">
        <v>9</v>
      </c>
      <c r="E7" s="3" t="s">
        <v>10</v>
      </c>
      <c r="F7" s="65" t="str">
        <f t="shared" si="1"/>
        <v>中（M）</v>
      </c>
      <c r="G7" s="64">
        <v>21000</v>
      </c>
      <c r="H7" s="64">
        <v>21000</v>
      </c>
    </row>
    <row r="8" spans="1:8" x14ac:dyDescent="0.4">
      <c r="A8" s="3" t="str">
        <f t="shared" si="0"/>
        <v>窓リノベ23ガラスS小（S）</v>
      </c>
      <c r="B8" s="3" t="s">
        <v>119</v>
      </c>
      <c r="C8" s="3" t="s">
        <v>7</v>
      </c>
      <c r="D8" s="3" t="s">
        <v>9</v>
      </c>
      <c r="E8" s="3" t="s">
        <v>9</v>
      </c>
      <c r="F8" s="65" t="str">
        <f t="shared" si="1"/>
        <v>小（S）</v>
      </c>
      <c r="G8" s="64">
        <v>5000</v>
      </c>
      <c r="H8" s="64">
        <v>5000</v>
      </c>
    </row>
    <row r="9" spans="1:8" x14ac:dyDescent="0.4">
      <c r="A9" s="3" t="str">
        <f t="shared" si="0"/>
        <v>窓リノベ23ガラスS極小（X）</v>
      </c>
      <c r="B9" s="3" t="s">
        <v>119</v>
      </c>
      <c r="C9" s="3" t="s">
        <v>7</v>
      </c>
      <c r="D9" s="3" t="s">
        <v>9</v>
      </c>
      <c r="E9" s="3" t="s">
        <v>8</v>
      </c>
      <c r="F9" s="65" t="str">
        <f t="shared" si="1"/>
        <v>極小（X）</v>
      </c>
      <c r="G9" s="64">
        <v>5000</v>
      </c>
      <c r="H9" s="64">
        <v>5000</v>
      </c>
    </row>
    <row r="10" spans="1:8" x14ac:dyDescent="0.4">
      <c r="A10" s="3" t="str">
        <f t="shared" si="0"/>
        <v>窓リノベ23ガラスA大（L）</v>
      </c>
      <c r="B10" s="3" t="s">
        <v>119</v>
      </c>
      <c r="C10" s="3" t="s">
        <v>7</v>
      </c>
      <c r="D10" s="3" t="s">
        <v>121</v>
      </c>
      <c r="E10" s="3" t="s">
        <v>11</v>
      </c>
      <c r="F10" s="65" t="str">
        <f t="shared" si="1"/>
        <v>大（L）</v>
      </c>
      <c r="G10" s="64">
        <v>26000</v>
      </c>
      <c r="H10" s="64">
        <v>26000</v>
      </c>
    </row>
    <row r="11" spans="1:8" x14ac:dyDescent="0.4">
      <c r="A11" s="3" t="str">
        <f t="shared" si="0"/>
        <v>窓リノベ23ガラスA中（M）</v>
      </c>
      <c r="B11" s="3" t="s">
        <v>119</v>
      </c>
      <c r="C11" s="3" t="s">
        <v>7</v>
      </c>
      <c r="D11" s="3" t="s">
        <v>121</v>
      </c>
      <c r="E11" s="3" t="s">
        <v>10</v>
      </c>
      <c r="F11" s="65" t="str">
        <f t="shared" si="1"/>
        <v>中（M）</v>
      </c>
      <c r="G11" s="64">
        <v>17000</v>
      </c>
      <c r="H11" s="64">
        <v>17000</v>
      </c>
    </row>
    <row r="12" spans="1:8" x14ac:dyDescent="0.4">
      <c r="A12" s="3" t="str">
        <f t="shared" si="0"/>
        <v>窓リノベ23ガラスA小（S）</v>
      </c>
      <c r="B12" s="3" t="s">
        <v>119</v>
      </c>
      <c r="C12" s="3" t="s">
        <v>7</v>
      </c>
      <c r="D12" s="3" t="s">
        <v>121</v>
      </c>
      <c r="E12" s="3" t="s">
        <v>9</v>
      </c>
      <c r="F12" s="65" t="str">
        <f t="shared" si="1"/>
        <v>小（S）</v>
      </c>
      <c r="G12" s="64">
        <v>4000</v>
      </c>
      <c r="H12" s="64">
        <v>4000</v>
      </c>
    </row>
    <row r="13" spans="1:8" x14ac:dyDescent="0.4">
      <c r="A13" s="3" t="str">
        <f t="shared" si="0"/>
        <v>窓リノベ23ガラスA極小（X）</v>
      </c>
      <c r="B13" s="3" t="s">
        <v>119</v>
      </c>
      <c r="C13" s="3" t="s">
        <v>7</v>
      </c>
      <c r="D13" s="3" t="s">
        <v>121</v>
      </c>
      <c r="E13" s="3" t="s">
        <v>8</v>
      </c>
      <c r="F13" s="65" t="str">
        <f t="shared" si="1"/>
        <v>極小（X）</v>
      </c>
      <c r="G13" s="64">
        <v>4000</v>
      </c>
      <c r="H13" s="64">
        <v>4000</v>
      </c>
    </row>
    <row r="14" spans="1:8" x14ac:dyDescent="0.4">
      <c r="A14" s="3" t="str">
        <f t="shared" si="0"/>
        <v>窓リノベ23内窓SS大（L）</v>
      </c>
      <c r="B14" s="3" t="s">
        <v>119</v>
      </c>
      <c r="C14" s="3" t="s">
        <v>13</v>
      </c>
      <c r="D14" s="3" t="s">
        <v>120</v>
      </c>
      <c r="E14" s="3" t="s">
        <v>11</v>
      </c>
      <c r="F14" s="65" t="str">
        <f t="shared" si="1"/>
        <v>大（L）</v>
      </c>
      <c r="G14" s="64">
        <v>124000</v>
      </c>
      <c r="H14" s="64">
        <v>124000</v>
      </c>
    </row>
    <row r="15" spans="1:8" x14ac:dyDescent="0.4">
      <c r="A15" s="3" t="str">
        <f t="shared" si="0"/>
        <v>窓リノベ23内窓SS中（M）</v>
      </c>
      <c r="B15" s="3" t="s">
        <v>119</v>
      </c>
      <c r="C15" s="3" t="s">
        <v>13</v>
      </c>
      <c r="D15" s="3" t="s">
        <v>120</v>
      </c>
      <c r="E15" s="3" t="s">
        <v>10</v>
      </c>
      <c r="F15" s="65" t="str">
        <f t="shared" si="1"/>
        <v>中（M）</v>
      </c>
      <c r="G15" s="64">
        <v>84000</v>
      </c>
      <c r="H15" s="64">
        <v>84000</v>
      </c>
    </row>
    <row r="16" spans="1:8" x14ac:dyDescent="0.4">
      <c r="A16" s="3" t="str">
        <f t="shared" si="0"/>
        <v>窓リノベ23内窓SS小（S）</v>
      </c>
      <c r="B16" s="3" t="s">
        <v>119</v>
      </c>
      <c r="C16" s="3" t="s">
        <v>13</v>
      </c>
      <c r="D16" s="3" t="s">
        <v>120</v>
      </c>
      <c r="E16" s="3" t="s">
        <v>9</v>
      </c>
      <c r="F16" s="65" t="str">
        <f t="shared" si="1"/>
        <v>小（S）</v>
      </c>
      <c r="G16" s="64">
        <v>53000</v>
      </c>
      <c r="H16" s="64">
        <v>53000</v>
      </c>
    </row>
    <row r="17" spans="1:8" x14ac:dyDescent="0.4">
      <c r="A17" s="3" t="str">
        <f t="shared" si="0"/>
        <v>窓リノベ23内窓SS極小（X）</v>
      </c>
      <c r="B17" s="3" t="s">
        <v>119</v>
      </c>
      <c r="C17" s="3" t="s">
        <v>13</v>
      </c>
      <c r="D17" s="3" t="s">
        <v>120</v>
      </c>
      <c r="E17" s="3" t="s">
        <v>8</v>
      </c>
      <c r="F17" s="65" t="str">
        <f t="shared" si="1"/>
        <v>極小（X）</v>
      </c>
      <c r="G17" s="64">
        <v>53000</v>
      </c>
      <c r="H17" s="64">
        <v>53000</v>
      </c>
    </row>
    <row r="18" spans="1:8" x14ac:dyDescent="0.4">
      <c r="A18" s="3" t="str">
        <f t="shared" si="0"/>
        <v>窓リノベ23内窓S大（L）</v>
      </c>
      <c r="B18" s="3" t="s">
        <v>119</v>
      </c>
      <c r="C18" s="3" t="s">
        <v>13</v>
      </c>
      <c r="D18" s="3" t="s">
        <v>9</v>
      </c>
      <c r="E18" s="3" t="s">
        <v>11</v>
      </c>
      <c r="F18" s="65" t="str">
        <f t="shared" si="1"/>
        <v>大（L）</v>
      </c>
      <c r="G18" s="64">
        <v>84000</v>
      </c>
      <c r="H18" s="64">
        <v>84000</v>
      </c>
    </row>
    <row r="19" spans="1:8" x14ac:dyDescent="0.4">
      <c r="A19" s="3" t="str">
        <f t="shared" si="0"/>
        <v>窓リノベ23内窓S中（M）</v>
      </c>
      <c r="B19" s="3" t="s">
        <v>119</v>
      </c>
      <c r="C19" s="3" t="s">
        <v>13</v>
      </c>
      <c r="D19" s="3" t="s">
        <v>9</v>
      </c>
      <c r="E19" s="3" t="s">
        <v>10</v>
      </c>
      <c r="F19" s="65" t="str">
        <f t="shared" si="1"/>
        <v>中（M）</v>
      </c>
      <c r="G19" s="64">
        <v>57000</v>
      </c>
      <c r="H19" s="64">
        <v>57000</v>
      </c>
    </row>
    <row r="20" spans="1:8" x14ac:dyDescent="0.4">
      <c r="A20" s="3" t="str">
        <f t="shared" si="0"/>
        <v>窓リノベ23内窓S小（S）</v>
      </c>
      <c r="B20" s="3" t="s">
        <v>119</v>
      </c>
      <c r="C20" s="3" t="s">
        <v>13</v>
      </c>
      <c r="D20" s="3" t="s">
        <v>9</v>
      </c>
      <c r="E20" s="3" t="s">
        <v>9</v>
      </c>
      <c r="F20" s="65" t="str">
        <f t="shared" si="1"/>
        <v>小（S）</v>
      </c>
      <c r="G20" s="64">
        <v>36000</v>
      </c>
      <c r="H20" s="64">
        <v>36000</v>
      </c>
    </row>
    <row r="21" spans="1:8" x14ac:dyDescent="0.4">
      <c r="A21" s="3" t="str">
        <f t="shared" si="0"/>
        <v>窓リノベ23内窓S極小（X）</v>
      </c>
      <c r="B21" s="3" t="s">
        <v>119</v>
      </c>
      <c r="C21" s="3" t="s">
        <v>13</v>
      </c>
      <c r="D21" s="3" t="s">
        <v>9</v>
      </c>
      <c r="E21" s="3" t="s">
        <v>8</v>
      </c>
      <c r="F21" s="65" t="str">
        <f t="shared" si="1"/>
        <v>極小（X）</v>
      </c>
      <c r="G21" s="64">
        <v>36000</v>
      </c>
      <c r="H21" s="64">
        <v>36000</v>
      </c>
    </row>
    <row r="22" spans="1:8" x14ac:dyDescent="0.4">
      <c r="A22" s="3" t="str">
        <f t="shared" si="0"/>
        <v>窓リノベ23内窓A大（L）</v>
      </c>
      <c r="B22" s="3" t="s">
        <v>119</v>
      </c>
      <c r="C22" s="3" t="s">
        <v>13</v>
      </c>
      <c r="D22" s="3" t="s">
        <v>121</v>
      </c>
      <c r="E22" s="3" t="s">
        <v>11</v>
      </c>
      <c r="F22" s="65" t="str">
        <f t="shared" si="1"/>
        <v>大（L）</v>
      </c>
      <c r="G22" s="64">
        <v>69000</v>
      </c>
      <c r="H22" s="64">
        <v>69000</v>
      </c>
    </row>
    <row r="23" spans="1:8" x14ac:dyDescent="0.4">
      <c r="A23" s="3" t="str">
        <f t="shared" si="0"/>
        <v>窓リノベ23内窓A中（M）</v>
      </c>
      <c r="B23" s="3" t="s">
        <v>119</v>
      </c>
      <c r="C23" s="3" t="s">
        <v>13</v>
      </c>
      <c r="D23" s="3" t="s">
        <v>121</v>
      </c>
      <c r="E23" s="3" t="s">
        <v>10</v>
      </c>
      <c r="F23" s="65" t="str">
        <f t="shared" si="1"/>
        <v>中（M）</v>
      </c>
      <c r="G23" s="64">
        <v>47000</v>
      </c>
      <c r="H23" s="64">
        <v>47000</v>
      </c>
    </row>
    <row r="24" spans="1:8" x14ac:dyDescent="0.4">
      <c r="A24" s="3" t="str">
        <f t="shared" si="0"/>
        <v>窓リノベ23内窓A小（S）</v>
      </c>
      <c r="B24" s="3" t="s">
        <v>119</v>
      </c>
      <c r="C24" s="3" t="s">
        <v>13</v>
      </c>
      <c r="D24" s="3" t="s">
        <v>121</v>
      </c>
      <c r="E24" s="3" t="s">
        <v>9</v>
      </c>
      <c r="F24" s="65" t="str">
        <f t="shared" si="1"/>
        <v>小（S）</v>
      </c>
      <c r="G24" s="64">
        <v>30000</v>
      </c>
      <c r="H24" s="64">
        <v>30000</v>
      </c>
    </row>
    <row r="25" spans="1:8" x14ac:dyDescent="0.4">
      <c r="A25" s="3" t="str">
        <f t="shared" si="0"/>
        <v>窓リノベ23内窓A極小（X）</v>
      </c>
      <c r="B25" s="3" t="s">
        <v>119</v>
      </c>
      <c r="C25" s="3" t="s">
        <v>13</v>
      </c>
      <c r="D25" s="3" t="s">
        <v>121</v>
      </c>
      <c r="E25" s="3" t="s">
        <v>8</v>
      </c>
      <c r="F25" s="65" t="str">
        <f t="shared" si="1"/>
        <v>極小（X）</v>
      </c>
      <c r="G25" s="64">
        <v>30000</v>
      </c>
      <c r="H25" s="64">
        <v>30000</v>
      </c>
    </row>
    <row r="26" spans="1:8" x14ac:dyDescent="0.4">
      <c r="A26" s="3" t="str">
        <f t="shared" si="0"/>
        <v>窓リノベ23外窓SS大（L）</v>
      </c>
      <c r="B26" s="3" t="s">
        <v>119</v>
      </c>
      <c r="C26" s="3" t="s">
        <v>12</v>
      </c>
      <c r="D26" s="3" t="s">
        <v>120</v>
      </c>
      <c r="E26" s="3" t="s">
        <v>11</v>
      </c>
      <c r="F26" s="65" t="str">
        <f t="shared" si="1"/>
        <v>大（L）</v>
      </c>
      <c r="G26" s="64">
        <v>183000</v>
      </c>
      <c r="H26" s="64">
        <v>221000</v>
      </c>
    </row>
    <row r="27" spans="1:8" x14ac:dyDescent="0.4">
      <c r="A27" s="3" t="str">
        <f t="shared" si="0"/>
        <v>窓リノベ23外窓SS中（M）</v>
      </c>
      <c r="B27" s="3" t="s">
        <v>119</v>
      </c>
      <c r="C27" s="3" t="s">
        <v>12</v>
      </c>
      <c r="D27" s="3" t="s">
        <v>120</v>
      </c>
      <c r="E27" s="3" t="s">
        <v>10</v>
      </c>
      <c r="F27" s="65" t="str">
        <f t="shared" si="1"/>
        <v>中（M）</v>
      </c>
      <c r="G27" s="64">
        <v>136000</v>
      </c>
      <c r="H27" s="64">
        <v>151000</v>
      </c>
    </row>
    <row r="28" spans="1:8" x14ac:dyDescent="0.4">
      <c r="A28" s="3" t="str">
        <f t="shared" si="0"/>
        <v>窓リノベ23外窓SS小（S）</v>
      </c>
      <c r="B28" s="3" t="s">
        <v>119</v>
      </c>
      <c r="C28" s="3" t="s">
        <v>12</v>
      </c>
      <c r="D28" s="3" t="s">
        <v>120</v>
      </c>
      <c r="E28" s="3" t="s">
        <v>9</v>
      </c>
      <c r="F28" s="65" t="str">
        <f t="shared" si="1"/>
        <v>小（S）</v>
      </c>
      <c r="G28" s="64">
        <v>91000</v>
      </c>
      <c r="H28" s="64">
        <v>93000</v>
      </c>
    </row>
    <row r="29" spans="1:8" x14ac:dyDescent="0.4">
      <c r="A29" s="3" t="str">
        <f t="shared" si="0"/>
        <v>窓リノベ23外窓SS極小（X）</v>
      </c>
      <c r="B29" s="3" t="s">
        <v>119</v>
      </c>
      <c r="C29" s="3" t="s">
        <v>12</v>
      </c>
      <c r="D29" s="3" t="s">
        <v>120</v>
      </c>
      <c r="E29" s="3" t="s">
        <v>8</v>
      </c>
      <c r="F29" s="65" t="str">
        <f t="shared" si="1"/>
        <v>極小（X）</v>
      </c>
      <c r="G29" s="64">
        <v>91000</v>
      </c>
      <c r="H29" s="64">
        <v>93000</v>
      </c>
    </row>
    <row r="30" spans="1:8" x14ac:dyDescent="0.4">
      <c r="A30" s="3" t="str">
        <f t="shared" si="0"/>
        <v>窓リノベ23外窓S大（L）</v>
      </c>
      <c r="B30" s="3" t="s">
        <v>119</v>
      </c>
      <c r="C30" s="3" t="s">
        <v>12</v>
      </c>
      <c r="D30" s="3" t="s">
        <v>9</v>
      </c>
      <c r="E30" s="3" t="s">
        <v>11</v>
      </c>
      <c r="F30" s="65" t="str">
        <f t="shared" si="1"/>
        <v>大（L）</v>
      </c>
      <c r="G30" s="64">
        <v>124000</v>
      </c>
      <c r="H30" s="64">
        <v>150000</v>
      </c>
    </row>
    <row r="31" spans="1:8" x14ac:dyDescent="0.4">
      <c r="A31" s="3" t="str">
        <f t="shared" si="0"/>
        <v>窓リノベ23外窓S中（M）</v>
      </c>
      <c r="B31" s="3" t="s">
        <v>119</v>
      </c>
      <c r="C31" s="3" t="s">
        <v>12</v>
      </c>
      <c r="D31" s="3" t="s">
        <v>9</v>
      </c>
      <c r="E31" s="3" t="s">
        <v>10</v>
      </c>
      <c r="F31" s="65" t="str">
        <f t="shared" si="1"/>
        <v>中（M）</v>
      </c>
      <c r="G31" s="64">
        <v>92000</v>
      </c>
      <c r="H31" s="64">
        <v>102000</v>
      </c>
    </row>
    <row r="32" spans="1:8" x14ac:dyDescent="0.4">
      <c r="A32" s="3" t="str">
        <f t="shared" si="0"/>
        <v>窓リノベ23外窓S小（S）</v>
      </c>
      <c r="B32" s="3" t="s">
        <v>119</v>
      </c>
      <c r="C32" s="3" t="s">
        <v>12</v>
      </c>
      <c r="D32" s="3" t="s">
        <v>9</v>
      </c>
      <c r="E32" s="3" t="s">
        <v>9</v>
      </c>
      <c r="F32" s="65" t="str">
        <f t="shared" si="1"/>
        <v>小（S）</v>
      </c>
      <c r="G32" s="64">
        <v>62000</v>
      </c>
      <c r="H32" s="64">
        <v>63000</v>
      </c>
    </row>
    <row r="33" spans="1:8" x14ac:dyDescent="0.4">
      <c r="A33" s="3" t="str">
        <f t="shared" si="0"/>
        <v>窓リノベ23外窓S極小（X）</v>
      </c>
      <c r="B33" s="3" t="s">
        <v>119</v>
      </c>
      <c r="C33" s="3" t="s">
        <v>12</v>
      </c>
      <c r="D33" s="3" t="s">
        <v>9</v>
      </c>
      <c r="E33" s="3" t="s">
        <v>8</v>
      </c>
      <c r="F33" s="65" t="str">
        <f t="shared" si="1"/>
        <v>極小（X）</v>
      </c>
      <c r="G33" s="64">
        <v>62000</v>
      </c>
      <c r="H33" s="64">
        <v>63000</v>
      </c>
    </row>
    <row r="34" spans="1:8" x14ac:dyDescent="0.4">
      <c r="A34" s="3" t="str">
        <f t="shared" si="0"/>
        <v>窓リノベ23外窓A大（L）</v>
      </c>
      <c r="B34" s="3" t="s">
        <v>119</v>
      </c>
      <c r="C34" s="3" t="s">
        <v>12</v>
      </c>
      <c r="D34" s="3" t="s">
        <v>121</v>
      </c>
      <c r="E34" s="3" t="s">
        <v>11</v>
      </c>
      <c r="F34" s="65" t="str">
        <f t="shared" si="1"/>
        <v>大（L）</v>
      </c>
      <c r="G34" s="64">
        <v>102000</v>
      </c>
      <c r="H34" s="64">
        <v>123000</v>
      </c>
    </row>
    <row r="35" spans="1:8" x14ac:dyDescent="0.4">
      <c r="A35" s="3" t="str">
        <f t="shared" si="0"/>
        <v>窓リノベ23外窓A中（M）</v>
      </c>
      <c r="B35" s="3" t="s">
        <v>119</v>
      </c>
      <c r="C35" s="3" t="s">
        <v>12</v>
      </c>
      <c r="D35" s="3" t="s">
        <v>121</v>
      </c>
      <c r="E35" s="3" t="s">
        <v>10</v>
      </c>
      <c r="F35" s="65" t="str">
        <f t="shared" si="1"/>
        <v>中（M）</v>
      </c>
      <c r="G35" s="64">
        <v>76000</v>
      </c>
      <c r="H35" s="64">
        <v>84000</v>
      </c>
    </row>
    <row r="36" spans="1:8" x14ac:dyDescent="0.4">
      <c r="A36" s="3" t="str">
        <f t="shared" si="0"/>
        <v>窓リノベ23外窓A小（S）</v>
      </c>
      <c r="B36" s="3" t="s">
        <v>119</v>
      </c>
      <c r="C36" s="3" t="s">
        <v>12</v>
      </c>
      <c r="D36" s="3" t="s">
        <v>121</v>
      </c>
      <c r="E36" s="3" t="s">
        <v>9</v>
      </c>
      <c r="F36" s="65" t="str">
        <f t="shared" si="1"/>
        <v>小（S）</v>
      </c>
      <c r="G36" s="64">
        <v>51000</v>
      </c>
      <c r="H36" s="64">
        <v>52000</v>
      </c>
    </row>
    <row r="37" spans="1:8" x14ac:dyDescent="0.4">
      <c r="A37" s="3" t="str">
        <f t="shared" si="0"/>
        <v>窓リノベ23外窓A極小（X）</v>
      </c>
      <c r="B37" s="3" t="s">
        <v>119</v>
      </c>
      <c r="C37" s="3" t="s">
        <v>12</v>
      </c>
      <c r="D37" s="3" t="s">
        <v>121</v>
      </c>
      <c r="E37" s="3" t="s">
        <v>8</v>
      </c>
      <c r="F37" s="65" t="str">
        <f t="shared" si="1"/>
        <v>極小（X）</v>
      </c>
      <c r="G37" s="64">
        <v>51000</v>
      </c>
      <c r="H37" s="64">
        <v>52000</v>
      </c>
    </row>
    <row r="38" spans="1:8" x14ac:dyDescent="0.4">
      <c r="A38" s="3" t="str">
        <f t="shared" si="0"/>
        <v>窓リノベ23外窓B大（L）</v>
      </c>
      <c r="B38" s="3" t="s">
        <v>119</v>
      </c>
      <c r="C38" s="3" t="s">
        <v>12</v>
      </c>
      <c r="D38" s="3" t="s">
        <v>122</v>
      </c>
      <c r="E38" s="3" t="s">
        <v>11</v>
      </c>
      <c r="F38" s="65" t="str">
        <f t="shared" si="1"/>
        <v>大（L）</v>
      </c>
      <c r="H38" s="64">
        <v>89000</v>
      </c>
    </row>
    <row r="39" spans="1:8" x14ac:dyDescent="0.4">
      <c r="A39" s="3" t="str">
        <f t="shared" si="0"/>
        <v>窓リノベ23外窓B中（M）</v>
      </c>
      <c r="B39" s="3" t="s">
        <v>119</v>
      </c>
      <c r="C39" s="3" t="s">
        <v>12</v>
      </c>
      <c r="D39" s="3" t="s">
        <v>122</v>
      </c>
      <c r="E39" s="3" t="s">
        <v>10</v>
      </c>
      <c r="F39" s="65" t="str">
        <f t="shared" si="1"/>
        <v>中（M）</v>
      </c>
      <c r="H39" s="64">
        <v>61000</v>
      </c>
    </row>
    <row r="40" spans="1:8" x14ac:dyDescent="0.4">
      <c r="A40" s="3" t="str">
        <f t="shared" si="0"/>
        <v>窓リノベ23外窓B小（S）</v>
      </c>
      <c r="B40" s="3" t="s">
        <v>119</v>
      </c>
      <c r="C40" s="3" t="s">
        <v>12</v>
      </c>
      <c r="D40" s="3" t="s">
        <v>122</v>
      </c>
      <c r="E40" s="3" t="s">
        <v>9</v>
      </c>
      <c r="F40" s="65" t="str">
        <f t="shared" si="1"/>
        <v>小（S）</v>
      </c>
      <c r="H40" s="64">
        <v>38000</v>
      </c>
    </row>
    <row r="41" spans="1:8" x14ac:dyDescent="0.4">
      <c r="A41" s="3" t="str">
        <f t="shared" si="0"/>
        <v>窓リノベ23外窓B極小（X）</v>
      </c>
      <c r="B41" s="3" t="s">
        <v>119</v>
      </c>
      <c r="C41" s="3" t="s">
        <v>12</v>
      </c>
      <c r="D41" s="3" t="s">
        <v>122</v>
      </c>
      <c r="E41" s="3" t="s">
        <v>8</v>
      </c>
      <c r="F41" s="65" t="str">
        <f t="shared" si="1"/>
        <v>極小（X）</v>
      </c>
      <c r="H41" s="64">
        <v>38000</v>
      </c>
    </row>
    <row r="42" spans="1:8" x14ac:dyDescent="0.4">
      <c r="A42" s="3" t="str">
        <f t="shared" si="0"/>
        <v>こどもエコガラスZEHレベル大（L）</v>
      </c>
      <c r="B42" s="3" t="s">
        <v>123</v>
      </c>
      <c r="C42" s="3" t="s">
        <v>7</v>
      </c>
      <c r="D42" s="3" t="s">
        <v>124</v>
      </c>
      <c r="E42" s="3" t="s">
        <v>11</v>
      </c>
      <c r="F42" s="65" t="str">
        <f t="shared" si="1"/>
        <v>大（L）</v>
      </c>
      <c r="G42" s="64">
        <v>12000</v>
      </c>
      <c r="H42" s="64">
        <v>12000</v>
      </c>
    </row>
    <row r="43" spans="1:8" x14ac:dyDescent="0.4">
      <c r="A43" s="3" t="str">
        <f t="shared" si="0"/>
        <v>こどもエコガラスZEHレベル中（M）</v>
      </c>
      <c r="B43" s="3" t="s">
        <v>123</v>
      </c>
      <c r="C43" s="3" t="s">
        <v>7</v>
      </c>
      <c r="D43" s="3" t="s">
        <v>124</v>
      </c>
      <c r="E43" s="3" t="s">
        <v>10</v>
      </c>
      <c r="F43" s="65" t="str">
        <f t="shared" si="1"/>
        <v>中（M）</v>
      </c>
      <c r="G43" s="64">
        <v>9000</v>
      </c>
      <c r="H43" s="64">
        <v>9000</v>
      </c>
    </row>
    <row r="44" spans="1:8" x14ac:dyDescent="0.4">
      <c r="A44" s="3" t="str">
        <f t="shared" si="0"/>
        <v>こどもエコガラスZEHレベル小（S）</v>
      </c>
      <c r="B44" s="3" t="s">
        <v>123</v>
      </c>
      <c r="C44" s="3" t="s">
        <v>7</v>
      </c>
      <c r="D44" s="3" t="s">
        <v>124</v>
      </c>
      <c r="E44" s="3" t="s">
        <v>9</v>
      </c>
      <c r="F44" s="65" t="str">
        <f t="shared" si="1"/>
        <v>小（S）</v>
      </c>
      <c r="G44" s="64">
        <v>3000</v>
      </c>
      <c r="H44" s="64">
        <v>3000</v>
      </c>
    </row>
    <row r="45" spans="1:8" x14ac:dyDescent="0.4">
      <c r="A45" s="3" t="str">
        <f t="shared" si="0"/>
        <v>こどもエコガラス省エネ基準レベル大（L）</v>
      </c>
      <c r="B45" s="3" t="s">
        <v>123</v>
      </c>
      <c r="C45" s="3" t="s">
        <v>7</v>
      </c>
      <c r="D45" s="3" t="s">
        <v>125</v>
      </c>
      <c r="E45" s="3" t="s">
        <v>11</v>
      </c>
      <c r="F45" s="65" t="str">
        <f t="shared" si="1"/>
        <v>大（L）</v>
      </c>
      <c r="G45" s="64">
        <v>9000</v>
      </c>
      <c r="H45" s="64">
        <v>9000</v>
      </c>
    </row>
    <row r="46" spans="1:8" x14ac:dyDescent="0.4">
      <c r="A46" s="3" t="str">
        <f t="shared" si="0"/>
        <v>こどもエコガラス省エネ基準レベル中（M）</v>
      </c>
      <c r="B46" s="3" t="s">
        <v>123</v>
      </c>
      <c r="C46" s="3" t="s">
        <v>7</v>
      </c>
      <c r="D46" s="3" t="s">
        <v>125</v>
      </c>
      <c r="E46" s="3" t="s">
        <v>10</v>
      </c>
      <c r="F46" s="65" t="str">
        <f t="shared" si="1"/>
        <v>中（M）</v>
      </c>
      <c r="G46" s="64">
        <v>6000</v>
      </c>
      <c r="H46" s="64">
        <v>6000</v>
      </c>
    </row>
    <row r="47" spans="1:8" x14ac:dyDescent="0.4">
      <c r="A47" s="3" t="str">
        <f t="shared" si="0"/>
        <v>こどもエコガラス省エネ基準レベル小（S）</v>
      </c>
      <c r="B47" s="3" t="s">
        <v>123</v>
      </c>
      <c r="C47" s="3" t="s">
        <v>7</v>
      </c>
      <c r="D47" s="3" t="s">
        <v>125</v>
      </c>
      <c r="E47" s="3" t="s">
        <v>9</v>
      </c>
      <c r="F47" s="65" t="str">
        <f t="shared" si="1"/>
        <v>小（S）</v>
      </c>
      <c r="G47" s="64">
        <v>3000</v>
      </c>
      <c r="H47" s="64">
        <v>3000</v>
      </c>
    </row>
    <row r="48" spans="1:8" x14ac:dyDescent="0.4">
      <c r="A48" s="3" t="str">
        <f t="shared" si="0"/>
        <v>こどもエコ内窓ZEHレベル大（L）</v>
      </c>
      <c r="B48" s="3" t="s">
        <v>123</v>
      </c>
      <c r="C48" s="3" t="s">
        <v>13</v>
      </c>
      <c r="D48" s="3" t="s">
        <v>124</v>
      </c>
      <c r="E48" s="3" t="s">
        <v>11</v>
      </c>
      <c r="F48" s="65" t="str">
        <f t="shared" si="1"/>
        <v>大（L）</v>
      </c>
      <c r="G48" s="64">
        <v>31000</v>
      </c>
      <c r="H48" s="64">
        <v>31000</v>
      </c>
    </row>
    <row r="49" spans="1:8" x14ac:dyDescent="0.4">
      <c r="A49" s="3" t="str">
        <f t="shared" si="0"/>
        <v>こどもエコ内窓ZEHレベル中（M）</v>
      </c>
      <c r="B49" s="3" t="s">
        <v>123</v>
      </c>
      <c r="C49" s="3" t="s">
        <v>13</v>
      </c>
      <c r="D49" s="3" t="s">
        <v>124</v>
      </c>
      <c r="E49" s="3" t="s">
        <v>10</v>
      </c>
      <c r="F49" s="65" t="str">
        <f t="shared" si="1"/>
        <v>中（M）</v>
      </c>
      <c r="G49" s="64">
        <v>24000</v>
      </c>
      <c r="H49" s="64">
        <v>24000</v>
      </c>
    </row>
    <row r="50" spans="1:8" x14ac:dyDescent="0.4">
      <c r="A50" s="3" t="str">
        <f t="shared" si="0"/>
        <v>こどもエコ内窓ZEHレベル小（S）</v>
      </c>
      <c r="B50" s="3" t="s">
        <v>123</v>
      </c>
      <c r="C50" s="3" t="s">
        <v>13</v>
      </c>
      <c r="D50" s="3" t="s">
        <v>124</v>
      </c>
      <c r="E50" s="3" t="s">
        <v>9</v>
      </c>
      <c r="F50" s="65" t="str">
        <f t="shared" si="1"/>
        <v>小（S）</v>
      </c>
      <c r="G50" s="64">
        <v>20000</v>
      </c>
      <c r="H50" s="64">
        <v>20000</v>
      </c>
    </row>
    <row r="51" spans="1:8" x14ac:dyDescent="0.4">
      <c r="A51" s="3" t="str">
        <f t="shared" si="0"/>
        <v>こどもエコ内窓省エネ基準レベル大（L）</v>
      </c>
      <c r="B51" s="3" t="s">
        <v>123</v>
      </c>
      <c r="C51" s="3" t="s">
        <v>13</v>
      </c>
      <c r="D51" s="3" t="s">
        <v>125</v>
      </c>
      <c r="E51" s="3" t="s">
        <v>11</v>
      </c>
      <c r="F51" s="65" t="str">
        <f t="shared" si="1"/>
        <v>大（L）</v>
      </c>
      <c r="G51" s="64">
        <v>23000</v>
      </c>
      <c r="H51" s="64">
        <v>23000</v>
      </c>
    </row>
    <row r="52" spans="1:8" x14ac:dyDescent="0.4">
      <c r="A52" s="3" t="str">
        <f t="shared" si="0"/>
        <v>こどもエコ内窓省エネ基準レベル中（M）</v>
      </c>
      <c r="B52" s="3" t="s">
        <v>123</v>
      </c>
      <c r="C52" s="3" t="s">
        <v>13</v>
      </c>
      <c r="D52" s="3" t="s">
        <v>125</v>
      </c>
      <c r="E52" s="3" t="s">
        <v>10</v>
      </c>
      <c r="F52" s="65" t="str">
        <f t="shared" si="1"/>
        <v>中（M）</v>
      </c>
      <c r="G52" s="64">
        <v>18000</v>
      </c>
      <c r="H52" s="64">
        <v>18000</v>
      </c>
    </row>
    <row r="53" spans="1:8" x14ac:dyDescent="0.4">
      <c r="A53" s="3" t="str">
        <f t="shared" si="0"/>
        <v>こどもエコ内窓省エネ基準レベル小（S）</v>
      </c>
      <c r="B53" s="3" t="s">
        <v>123</v>
      </c>
      <c r="C53" s="3" t="s">
        <v>13</v>
      </c>
      <c r="D53" s="3" t="s">
        <v>125</v>
      </c>
      <c r="E53" s="3" t="s">
        <v>9</v>
      </c>
      <c r="F53" s="65" t="str">
        <f t="shared" si="1"/>
        <v>小（S）</v>
      </c>
      <c r="G53" s="64">
        <v>15000</v>
      </c>
      <c r="H53" s="64">
        <v>15000</v>
      </c>
    </row>
    <row r="54" spans="1:8" x14ac:dyDescent="0.4">
      <c r="A54" s="3" t="str">
        <f t="shared" si="0"/>
        <v>こどもエコ外窓ZEHレベル大（L）</v>
      </c>
      <c r="B54" s="3" t="s">
        <v>123</v>
      </c>
      <c r="C54" s="3" t="s">
        <v>12</v>
      </c>
      <c r="D54" s="3" t="s">
        <v>124</v>
      </c>
      <c r="E54" s="3" t="s">
        <v>11</v>
      </c>
      <c r="F54" s="65" t="str">
        <f t="shared" si="1"/>
        <v>大（L）</v>
      </c>
      <c r="G54" s="64">
        <v>31000</v>
      </c>
      <c r="H54" s="64">
        <v>31000</v>
      </c>
    </row>
    <row r="55" spans="1:8" x14ac:dyDescent="0.4">
      <c r="A55" s="3" t="str">
        <f t="shared" si="0"/>
        <v>こどもエコ外窓ZEHレベル中（M）</v>
      </c>
      <c r="B55" s="3" t="s">
        <v>123</v>
      </c>
      <c r="C55" s="3" t="s">
        <v>12</v>
      </c>
      <c r="D55" s="3" t="s">
        <v>124</v>
      </c>
      <c r="E55" s="3" t="s">
        <v>10</v>
      </c>
      <c r="F55" s="65" t="str">
        <f t="shared" si="1"/>
        <v>中（M）</v>
      </c>
      <c r="G55" s="64">
        <v>24000</v>
      </c>
      <c r="H55" s="64">
        <v>24000</v>
      </c>
    </row>
    <row r="56" spans="1:8" x14ac:dyDescent="0.4">
      <c r="A56" s="3" t="str">
        <f t="shared" si="0"/>
        <v>こどもエコ外窓ZEHレベル小（S）</v>
      </c>
      <c r="B56" s="3" t="s">
        <v>123</v>
      </c>
      <c r="C56" s="3" t="s">
        <v>12</v>
      </c>
      <c r="D56" s="3" t="s">
        <v>124</v>
      </c>
      <c r="E56" s="3" t="s">
        <v>9</v>
      </c>
      <c r="F56" s="65" t="str">
        <f t="shared" si="1"/>
        <v>小（S）</v>
      </c>
      <c r="G56" s="64">
        <v>20000</v>
      </c>
      <c r="H56" s="64">
        <v>20000</v>
      </c>
    </row>
    <row r="57" spans="1:8" x14ac:dyDescent="0.4">
      <c r="A57" s="3" t="str">
        <f t="shared" si="0"/>
        <v>こどもエコ外窓省エネ基準レベル大（L）</v>
      </c>
      <c r="B57" s="3" t="s">
        <v>123</v>
      </c>
      <c r="C57" s="3" t="s">
        <v>12</v>
      </c>
      <c r="D57" s="3" t="s">
        <v>125</v>
      </c>
      <c r="E57" s="3" t="s">
        <v>11</v>
      </c>
      <c r="F57" s="65" t="str">
        <f t="shared" si="1"/>
        <v>大（L）</v>
      </c>
      <c r="G57" s="64">
        <v>23000</v>
      </c>
      <c r="H57" s="64">
        <v>23000</v>
      </c>
    </row>
    <row r="58" spans="1:8" x14ac:dyDescent="0.4">
      <c r="A58" s="3" t="str">
        <f t="shared" si="0"/>
        <v>こどもエコ外窓省エネ基準レベル中（M）</v>
      </c>
      <c r="B58" s="3" t="s">
        <v>123</v>
      </c>
      <c r="C58" s="3" t="s">
        <v>12</v>
      </c>
      <c r="D58" s="3" t="s">
        <v>125</v>
      </c>
      <c r="E58" s="3" t="s">
        <v>10</v>
      </c>
      <c r="F58" s="65" t="str">
        <f t="shared" si="1"/>
        <v>中（M）</v>
      </c>
      <c r="G58" s="64">
        <v>18000</v>
      </c>
      <c r="H58" s="64">
        <v>18000</v>
      </c>
    </row>
    <row r="59" spans="1:8" x14ac:dyDescent="0.4">
      <c r="A59" s="3" t="str">
        <f t="shared" si="0"/>
        <v>こどもエコ外窓省エネ基準レベル小（S）</v>
      </c>
      <c r="B59" s="3" t="s">
        <v>123</v>
      </c>
      <c r="C59" s="3" t="s">
        <v>12</v>
      </c>
      <c r="D59" s="3" t="s">
        <v>125</v>
      </c>
      <c r="E59" s="3" t="s">
        <v>9</v>
      </c>
      <c r="F59" s="65" t="str">
        <f t="shared" si="1"/>
        <v>小（S）</v>
      </c>
      <c r="G59" s="64">
        <v>15000</v>
      </c>
      <c r="H59" s="64">
        <v>15000</v>
      </c>
    </row>
    <row r="60" spans="1:8" x14ac:dyDescent="0.4">
      <c r="A60" s="3" t="str">
        <f t="shared" si="0"/>
        <v>こどもエコドアZEHレベル大（L）</v>
      </c>
      <c r="B60" s="3" t="s">
        <v>123</v>
      </c>
      <c r="C60" s="3" t="s">
        <v>14</v>
      </c>
      <c r="D60" s="3" t="s">
        <v>124</v>
      </c>
      <c r="E60" s="3" t="s">
        <v>11</v>
      </c>
      <c r="F60" s="65" t="str">
        <f t="shared" si="1"/>
        <v>大（L）</v>
      </c>
      <c r="G60" s="64">
        <v>45000</v>
      </c>
      <c r="H60" s="64">
        <v>45000</v>
      </c>
    </row>
    <row r="61" spans="1:8" x14ac:dyDescent="0.4">
      <c r="A61" s="3" t="str">
        <f t="shared" si="0"/>
        <v>こどもエコドアZEHレベル小（S）</v>
      </c>
      <c r="B61" s="3" t="s">
        <v>123</v>
      </c>
      <c r="C61" s="3" t="s">
        <v>14</v>
      </c>
      <c r="D61" s="3" t="s">
        <v>124</v>
      </c>
      <c r="E61" s="3" t="s">
        <v>9</v>
      </c>
      <c r="F61" s="65" t="str">
        <f t="shared" si="1"/>
        <v>小（S）</v>
      </c>
      <c r="G61" s="64">
        <v>40000</v>
      </c>
      <c r="H61" s="64">
        <v>40000</v>
      </c>
    </row>
    <row r="62" spans="1:8" x14ac:dyDescent="0.4">
      <c r="A62" s="3" t="str">
        <f t="shared" si="0"/>
        <v>こどもエコドア省エネ基準レベル大（L）</v>
      </c>
      <c r="B62" s="3" t="s">
        <v>123</v>
      </c>
      <c r="C62" s="3" t="s">
        <v>14</v>
      </c>
      <c r="D62" s="3" t="s">
        <v>125</v>
      </c>
      <c r="E62" s="3" t="s">
        <v>11</v>
      </c>
      <c r="F62" s="65" t="str">
        <f t="shared" si="1"/>
        <v>大（L）</v>
      </c>
      <c r="G62" s="64">
        <v>34000</v>
      </c>
      <c r="H62" s="64">
        <v>34000</v>
      </c>
    </row>
    <row r="63" spans="1:8" x14ac:dyDescent="0.4">
      <c r="A63" s="3" t="str">
        <f t="shared" si="0"/>
        <v>こどもエコドア省エネ基準レベル小（S）</v>
      </c>
      <c r="B63" s="3" t="s">
        <v>123</v>
      </c>
      <c r="C63" s="3" t="s">
        <v>14</v>
      </c>
      <c r="D63" s="3" t="s">
        <v>125</v>
      </c>
      <c r="E63" s="3" t="s">
        <v>9</v>
      </c>
      <c r="F63" s="65" t="str">
        <f t="shared" si="1"/>
        <v>小（S）</v>
      </c>
      <c r="G63" s="64">
        <v>30000</v>
      </c>
      <c r="H63" s="64">
        <v>30000</v>
      </c>
    </row>
    <row r="64" spans="1:8" x14ac:dyDescent="0.4">
      <c r="A64" s="3" t="str">
        <f t="shared" si="0"/>
        <v>こどもエコ外窓防犯大（L）</v>
      </c>
      <c r="B64" s="3" t="s">
        <v>123</v>
      </c>
      <c r="C64" s="3" t="s">
        <v>12</v>
      </c>
      <c r="D64" s="3" t="s">
        <v>126</v>
      </c>
      <c r="E64" s="3" t="s">
        <v>11</v>
      </c>
      <c r="F64" s="65" t="str">
        <f t="shared" si="1"/>
        <v>大（L）</v>
      </c>
      <c r="G64" s="64">
        <v>34000</v>
      </c>
      <c r="H64" s="64">
        <v>34000</v>
      </c>
    </row>
    <row r="65" spans="1:8" x14ac:dyDescent="0.4">
      <c r="A65" s="3" t="str">
        <f t="shared" si="0"/>
        <v>こどもエコ外窓防犯中（M）</v>
      </c>
      <c r="B65" s="3" t="s">
        <v>123</v>
      </c>
      <c r="C65" s="3" t="s">
        <v>12</v>
      </c>
      <c r="D65" s="3" t="s">
        <v>126</v>
      </c>
      <c r="E65" s="3" t="s">
        <v>10</v>
      </c>
      <c r="F65" s="65" t="str">
        <f t="shared" si="1"/>
        <v>中（M）</v>
      </c>
      <c r="G65" s="64">
        <v>24000</v>
      </c>
      <c r="H65" s="64">
        <v>24000</v>
      </c>
    </row>
    <row r="66" spans="1:8" x14ac:dyDescent="0.4">
      <c r="A66" s="3" t="str">
        <f t="shared" ref="A66:A129" si="2">B66&amp;C66&amp;D66&amp;F66</f>
        <v>こどもエコ外窓防犯小（S）</v>
      </c>
      <c r="B66" s="3" t="s">
        <v>123</v>
      </c>
      <c r="C66" s="3" t="s">
        <v>12</v>
      </c>
      <c r="D66" s="3" t="s">
        <v>126</v>
      </c>
      <c r="E66" s="3" t="s">
        <v>9</v>
      </c>
      <c r="F66" s="65" t="str">
        <f t="shared" ref="F66:F85" si="3">IF(E66="L","大（L）",IF(E66="M","中（M）",IF(E66="S","小（S）",IF(E66="X","極小（X）",""))))</f>
        <v>小（S）</v>
      </c>
      <c r="G66" s="64">
        <v>20000</v>
      </c>
      <c r="H66" s="64">
        <v>20000</v>
      </c>
    </row>
    <row r="67" spans="1:8" x14ac:dyDescent="0.4">
      <c r="A67" s="3" t="str">
        <f t="shared" si="2"/>
        <v>こどもエコドア防犯大（L）</v>
      </c>
      <c r="B67" s="3" t="s">
        <v>123</v>
      </c>
      <c r="C67" s="3" t="s">
        <v>14</v>
      </c>
      <c r="D67" s="3" t="s">
        <v>126</v>
      </c>
      <c r="E67" s="3" t="s">
        <v>11</v>
      </c>
      <c r="F67" s="65" t="str">
        <f t="shared" si="3"/>
        <v>大（L）</v>
      </c>
      <c r="G67" s="64">
        <v>49000</v>
      </c>
      <c r="H67" s="64">
        <v>49000</v>
      </c>
    </row>
    <row r="68" spans="1:8" x14ac:dyDescent="0.4">
      <c r="A68" s="3" t="str">
        <f t="shared" si="2"/>
        <v>こどもエコドア防犯小（S）</v>
      </c>
      <c r="B68" s="3" t="s">
        <v>123</v>
      </c>
      <c r="C68" s="3" t="s">
        <v>14</v>
      </c>
      <c r="D68" s="3" t="s">
        <v>126</v>
      </c>
      <c r="E68" s="3" t="s">
        <v>9</v>
      </c>
      <c r="F68" s="65" t="str">
        <f t="shared" si="3"/>
        <v>小（S）</v>
      </c>
      <c r="G68" s="64">
        <v>35000</v>
      </c>
      <c r="H68" s="64">
        <v>35000</v>
      </c>
    </row>
    <row r="69" spans="1:8" x14ac:dyDescent="0.4">
      <c r="A69" s="3" t="str">
        <f t="shared" si="2"/>
        <v>こどもエコガラス防音大（L）</v>
      </c>
      <c r="B69" s="3" t="s">
        <v>123</v>
      </c>
      <c r="C69" s="3" t="s">
        <v>7</v>
      </c>
      <c r="D69" s="3" t="s">
        <v>127</v>
      </c>
      <c r="E69" s="3" t="s">
        <v>11</v>
      </c>
      <c r="F69" s="65" t="str">
        <f t="shared" si="3"/>
        <v>大（L）</v>
      </c>
      <c r="G69" s="64">
        <v>9000</v>
      </c>
      <c r="H69" s="64">
        <v>9000</v>
      </c>
    </row>
    <row r="70" spans="1:8" x14ac:dyDescent="0.4">
      <c r="A70" s="3" t="str">
        <f t="shared" si="2"/>
        <v>こどもエコガラス防音中（M）</v>
      </c>
      <c r="B70" s="3" t="s">
        <v>123</v>
      </c>
      <c r="C70" s="3" t="s">
        <v>7</v>
      </c>
      <c r="D70" s="3" t="s">
        <v>127</v>
      </c>
      <c r="E70" s="3" t="s">
        <v>10</v>
      </c>
      <c r="F70" s="65" t="str">
        <f t="shared" si="3"/>
        <v>中（M）</v>
      </c>
      <c r="G70" s="64">
        <v>6000</v>
      </c>
      <c r="H70" s="64">
        <v>6000</v>
      </c>
    </row>
    <row r="71" spans="1:8" x14ac:dyDescent="0.4">
      <c r="A71" s="3" t="str">
        <f t="shared" si="2"/>
        <v>こどもエコガラス防音小（S）</v>
      </c>
      <c r="B71" s="3" t="s">
        <v>123</v>
      </c>
      <c r="C71" s="3" t="s">
        <v>7</v>
      </c>
      <c r="D71" s="3" t="s">
        <v>127</v>
      </c>
      <c r="E71" s="3" t="s">
        <v>9</v>
      </c>
      <c r="F71" s="65" t="str">
        <f t="shared" si="3"/>
        <v>小（S）</v>
      </c>
      <c r="G71" s="64">
        <v>3000</v>
      </c>
      <c r="H71" s="64">
        <v>3000</v>
      </c>
    </row>
    <row r="72" spans="1:8" x14ac:dyDescent="0.4">
      <c r="A72" s="3" t="str">
        <f t="shared" si="2"/>
        <v>こどもエコ内窓防音大（L）</v>
      </c>
      <c r="B72" s="3" t="s">
        <v>123</v>
      </c>
      <c r="C72" s="3" t="s">
        <v>13</v>
      </c>
      <c r="D72" s="3" t="s">
        <v>127</v>
      </c>
      <c r="E72" s="3" t="s">
        <v>11</v>
      </c>
      <c r="F72" s="65" t="str">
        <f t="shared" si="3"/>
        <v>大（L）</v>
      </c>
      <c r="G72" s="64">
        <v>23000</v>
      </c>
      <c r="H72" s="64">
        <v>23000</v>
      </c>
    </row>
    <row r="73" spans="1:8" x14ac:dyDescent="0.4">
      <c r="A73" s="3" t="str">
        <f t="shared" si="2"/>
        <v>こどもエコ内窓防音中（M）</v>
      </c>
      <c r="B73" s="3" t="s">
        <v>123</v>
      </c>
      <c r="C73" s="3" t="s">
        <v>13</v>
      </c>
      <c r="D73" s="3" t="s">
        <v>127</v>
      </c>
      <c r="E73" s="3" t="s">
        <v>10</v>
      </c>
      <c r="F73" s="65" t="str">
        <f t="shared" si="3"/>
        <v>中（M）</v>
      </c>
      <c r="G73" s="64">
        <v>18000</v>
      </c>
      <c r="H73" s="64">
        <v>18000</v>
      </c>
    </row>
    <row r="74" spans="1:8" x14ac:dyDescent="0.4">
      <c r="A74" s="3" t="str">
        <f t="shared" si="2"/>
        <v>こどもエコ内窓防音小（S）</v>
      </c>
      <c r="B74" s="3" t="s">
        <v>123</v>
      </c>
      <c r="C74" s="3" t="s">
        <v>13</v>
      </c>
      <c r="D74" s="3" t="s">
        <v>127</v>
      </c>
      <c r="E74" s="3" t="s">
        <v>9</v>
      </c>
      <c r="F74" s="65" t="str">
        <f t="shared" si="3"/>
        <v>小（S）</v>
      </c>
      <c r="G74" s="64">
        <v>15000</v>
      </c>
      <c r="H74" s="64">
        <v>15000</v>
      </c>
    </row>
    <row r="75" spans="1:8" x14ac:dyDescent="0.4">
      <c r="A75" s="3" t="str">
        <f t="shared" si="2"/>
        <v>こどもエコ外窓防音大（L）</v>
      </c>
      <c r="B75" s="3" t="s">
        <v>123</v>
      </c>
      <c r="C75" s="3" t="s">
        <v>12</v>
      </c>
      <c r="D75" s="3" t="s">
        <v>127</v>
      </c>
      <c r="E75" s="3" t="s">
        <v>11</v>
      </c>
      <c r="F75" s="65" t="str">
        <f t="shared" si="3"/>
        <v>大（L）</v>
      </c>
      <c r="G75" s="64">
        <v>23000</v>
      </c>
      <c r="H75" s="64">
        <v>23000</v>
      </c>
    </row>
    <row r="76" spans="1:8" x14ac:dyDescent="0.4">
      <c r="A76" s="3" t="str">
        <f t="shared" si="2"/>
        <v>こどもエコ外窓防音中（M）</v>
      </c>
      <c r="B76" s="3" t="s">
        <v>123</v>
      </c>
      <c r="C76" s="3" t="s">
        <v>12</v>
      </c>
      <c r="D76" s="3" t="s">
        <v>127</v>
      </c>
      <c r="E76" s="3" t="s">
        <v>10</v>
      </c>
      <c r="F76" s="65" t="str">
        <f t="shared" si="3"/>
        <v>中（M）</v>
      </c>
      <c r="G76" s="64">
        <v>18000</v>
      </c>
      <c r="H76" s="64">
        <v>18000</v>
      </c>
    </row>
    <row r="77" spans="1:8" x14ac:dyDescent="0.4">
      <c r="A77" s="3" t="str">
        <f t="shared" si="2"/>
        <v>こどもエコ外窓防音小（S）</v>
      </c>
      <c r="B77" s="3" t="s">
        <v>123</v>
      </c>
      <c r="C77" s="3" t="s">
        <v>12</v>
      </c>
      <c r="D77" s="3" t="s">
        <v>127</v>
      </c>
      <c r="E77" s="3" t="s">
        <v>9</v>
      </c>
      <c r="F77" s="65" t="str">
        <f t="shared" si="3"/>
        <v>小（S）</v>
      </c>
      <c r="G77" s="64">
        <v>15000</v>
      </c>
      <c r="H77" s="64">
        <v>15000</v>
      </c>
    </row>
    <row r="78" spans="1:8" x14ac:dyDescent="0.4">
      <c r="A78" s="3" t="str">
        <f t="shared" si="2"/>
        <v>こどもエコドア防音大（L）</v>
      </c>
      <c r="B78" s="3" t="s">
        <v>123</v>
      </c>
      <c r="C78" s="3" t="s">
        <v>14</v>
      </c>
      <c r="D78" s="3" t="s">
        <v>127</v>
      </c>
      <c r="E78" s="3" t="s">
        <v>11</v>
      </c>
      <c r="F78" s="65" t="str">
        <f t="shared" si="3"/>
        <v>大（L）</v>
      </c>
      <c r="G78" s="64">
        <v>37000</v>
      </c>
      <c r="H78" s="64">
        <v>37000</v>
      </c>
    </row>
    <row r="79" spans="1:8" x14ac:dyDescent="0.4">
      <c r="A79" s="3" t="str">
        <f t="shared" si="2"/>
        <v>こどもエコドア防音小（S）</v>
      </c>
      <c r="B79" s="3" t="s">
        <v>123</v>
      </c>
      <c r="C79" s="3" t="s">
        <v>14</v>
      </c>
      <c r="D79" s="3" t="s">
        <v>127</v>
      </c>
      <c r="E79" s="3" t="s">
        <v>9</v>
      </c>
      <c r="F79" s="65" t="str">
        <f t="shared" si="3"/>
        <v>小（S）</v>
      </c>
      <c r="G79" s="64">
        <v>32000</v>
      </c>
      <c r="H79" s="64">
        <v>32000</v>
      </c>
    </row>
    <row r="80" spans="1:8" x14ac:dyDescent="0.4">
      <c r="A80" s="3" t="str">
        <f t="shared" si="2"/>
        <v>こどもエコガラス防災大（L）</v>
      </c>
      <c r="B80" s="3" t="s">
        <v>123</v>
      </c>
      <c r="C80" s="3" t="s">
        <v>7</v>
      </c>
      <c r="D80" s="3" t="s">
        <v>128</v>
      </c>
      <c r="E80" s="3" t="s">
        <v>11</v>
      </c>
      <c r="F80" s="65" t="str">
        <f t="shared" si="3"/>
        <v>大（L）</v>
      </c>
      <c r="G80" s="64">
        <v>15000</v>
      </c>
      <c r="H80" s="64">
        <v>15000</v>
      </c>
    </row>
    <row r="81" spans="1:8" x14ac:dyDescent="0.4">
      <c r="A81" s="3" t="str">
        <f t="shared" si="2"/>
        <v>こどもエコガラス防災中（M）</v>
      </c>
      <c r="B81" s="3" t="s">
        <v>123</v>
      </c>
      <c r="C81" s="3" t="s">
        <v>7</v>
      </c>
      <c r="D81" s="3" t="s">
        <v>128</v>
      </c>
      <c r="E81" s="3" t="s">
        <v>10</v>
      </c>
      <c r="F81" s="65" t="str">
        <f t="shared" si="3"/>
        <v>中（M）</v>
      </c>
      <c r="G81" s="64">
        <v>10000</v>
      </c>
      <c r="H81" s="64">
        <v>10000</v>
      </c>
    </row>
    <row r="82" spans="1:8" x14ac:dyDescent="0.4">
      <c r="A82" s="3" t="str">
        <f t="shared" si="2"/>
        <v>こどもエコガラス防災小（S）</v>
      </c>
      <c r="B82" s="3" t="s">
        <v>123</v>
      </c>
      <c r="C82" s="3" t="s">
        <v>7</v>
      </c>
      <c r="D82" s="3" t="s">
        <v>128</v>
      </c>
      <c r="E82" s="3" t="s">
        <v>9</v>
      </c>
      <c r="F82" s="65" t="str">
        <f t="shared" si="3"/>
        <v>小（S）</v>
      </c>
      <c r="G82" s="64">
        <v>6000</v>
      </c>
      <c r="H82" s="64">
        <v>6000</v>
      </c>
    </row>
    <row r="83" spans="1:8" x14ac:dyDescent="0.4">
      <c r="A83" s="3" t="str">
        <f t="shared" si="2"/>
        <v>こどもエコ外窓防災大（L）</v>
      </c>
      <c r="B83" s="3" t="s">
        <v>123</v>
      </c>
      <c r="C83" s="3" t="s">
        <v>12</v>
      </c>
      <c r="D83" s="3" t="s">
        <v>128</v>
      </c>
      <c r="E83" s="3" t="s">
        <v>11</v>
      </c>
      <c r="F83" s="65" t="str">
        <f t="shared" si="3"/>
        <v>大（L）</v>
      </c>
      <c r="G83" s="64">
        <v>37000</v>
      </c>
      <c r="H83" s="64">
        <v>37000</v>
      </c>
    </row>
    <row r="84" spans="1:8" x14ac:dyDescent="0.4">
      <c r="A84" s="3" t="str">
        <f t="shared" si="2"/>
        <v>こどもエコ外窓防災中（M）</v>
      </c>
      <c r="B84" s="3" t="s">
        <v>123</v>
      </c>
      <c r="C84" s="3" t="s">
        <v>12</v>
      </c>
      <c r="D84" s="3" t="s">
        <v>128</v>
      </c>
      <c r="E84" s="3" t="s">
        <v>10</v>
      </c>
      <c r="F84" s="65" t="str">
        <f t="shared" si="3"/>
        <v>中（M）</v>
      </c>
      <c r="G84" s="64">
        <v>25000</v>
      </c>
      <c r="H84" s="64">
        <v>25000</v>
      </c>
    </row>
    <row r="85" spans="1:8" x14ac:dyDescent="0.4">
      <c r="A85" s="3" t="str">
        <f t="shared" si="2"/>
        <v>こどもエコ外窓防災小（S）</v>
      </c>
      <c r="B85" s="3" t="s">
        <v>123</v>
      </c>
      <c r="C85" s="3" t="s">
        <v>12</v>
      </c>
      <c r="D85" s="3" t="s">
        <v>128</v>
      </c>
      <c r="E85" s="3" t="s">
        <v>9</v>
      </c>
      <c r="F85" s="65" t="str">
        <f t="shared" si="3"/>
        <v>小（S）</v>
      </c>
      <c r="G85" s="64">
        <v>15000</v>
      </c>
      <c r="H85" s="64">
        <v>15000</v>
      </c>
    </row>
    <row r="86" spans="1:8" x14ac:dyDescent="0.4">
      <c r="A86" s="3" t="str">
        <f>B86&amp;C86&amp;D86&amp;F86</f>
        <v>子育てエコガラスZEHレベル大</v>
      </c>
      <c r="B86" s="3" t="s">
        <v>129</v>
      </c>
      <c r="C86" s="3" t="s">
        <v>7</v>
      </c>
      <c r="D86" s="3" t="s">
        <v>124</v>
      </c>
      <c r="F86" s="65" t="s">
        <v>130</v>
      </c>
      <c r="G86" s="64">
        <v>14000</v>
      </c>
      <c r="H86" s="64">
        <v>14000</v>
      </c>
    </row>
    <row r="87" spans="1:8" x14ac:dyDescent="0.4">
      <c r="A87" s="3" t="str">
        <f t="shared" si="2"/>
        <v>子育てエコガラスZEHレベル中</v>
      </c>
      <c r="B87" s="3" t="s">
        <v>129</v>
      </c>
      <c r="C87" s="3" t="s">
        <v>7</v>
      </c>
      <c r="D87" s="3" t="s">
        <v>124</v>
      </c>
      <c r="F87" s="65" t="s">
        <v>131</v>
      </c>
      <c r="G87" s="64">
        <v>10000</v>
      </c>
      <c r="H87" s="64">
        <v>10000</v>
      </c>
    </row>
    <row r="88" spans="1:8" x14ac:dyDescent="0.4">
      <c r="A88" s="3" t="str">
        <f t="shared" si="2"/>
        <v>子育てエコガラスZEHレベル小</v>
      </c>
      <c r="B88" s="3" t="s">
        <v>129</v>
      </c>
      <c r="C88" s="3" t="s">
        <v>7</v>
      </c>
      <c r="D88" s="3" t="s">
        <v>124</v>
      </c>
      <c r="F88" s="65" t="s">
        <v>132</v>
      </c>
      <c r="G88" s="64">
        <v>4000</v>
      </c>
      <c r="H88" s="64">
        <v>4000</v>
      </c>
    </row>
    <row r="89" spans="1:8" x14ac:dyDescent="0.4">
      <c r="A89" s="3" t="str">
        <f t="shared" si="2"/>
        <v>子育てエコガラス省エネ基準レベル大</v>
      </c>
      <c r="B89" s="3" t="s">
        <v>129</v>
      </c>
      <c r="C89" s="3" t="s">
        <v>7</v>
      </c>
      <c r="D89" s="3" t="s">
        <v>125</v>
      </c>
      <c r="F89" s="65" t="s">
        <v>130</v>
      </c>
      <c r="G89" s="64">
        <v>11000</v>
      </c>
      <c r="H89" s="64">
        <v>11000</v>
      </c>
    </row>
    <row r="90" spans="1:8" x14ac:dyDescent="0.4">
      <c r="A90" s="3" t="str">
        <f t="shared" si="2"/>
        <v>子育てエコガラス省エネ基準レベル中</v>
      </c>
      <c r="B90" s="3" t="s">
        <v>129</v>
      </c>
      <c r="C90" s="3" t="s">
        <v>7</v>
      </c>
      <c r="D90" s="3" t="s">
        <v>125</v>
      </c>
      <c r="F90" s="65" t="s">
        <v>131</v>
      </c>
      <c r="G90" s="64">
        <v>8000</v>
      </c>
      <c r="H90" s="64">
        <v>8000</v>
      </c>
    </row>
    <row r="91" spans="1:8" x14ac:dyDescent="0.4">
      <c r="A91" s="3" t="str">
        <f t="shared" si="2"/>
        <v>子育てエコガラス省エネ基準レベル小</v>
      </c>
      <c r="B91" s="3" t="s">
        <v>129</v>
      </c>
      <c r="C91" s="3" t="s">
        <v>7</v>
      </c>
      <c r="D91" s="3" t="s">
        <v>125</v>
      </c>
      <c r="F91" s="65" t="s">
        <v>132</v>
      </c>
      <c r="G91" s="64">
        <v>3000</v>
      </c>
      <c r="H91" s="64">
        <v>3000</v>
      </c>
    </row>
    <row r="92" spans="1:8" x14ac:dyDescent="0.4">
      <c r="A92" s="3" t="str">
        <f t="shared" si="2"/>
        <v>子育てエコ内窓ZEHレベル大</v>
      </c>
      <c r="B92" s="3" t="s">
        <v>129</v>
      </c>
      <c r="C92" s="3" t="s">
        <v>13</v>
      </c>
      <c r="D92" s="3" t="s">
        <v>124</v>
      </c>
      <c r="F92" s="65" t="s">
        <v>130</v>
      </c>
      <c r="G92" s="64">
        <v>34000</v>
      </c>
      <c r="H92" s="64">
        <v>34000</v>
      </c>
    </row>
    <row r="93" spans="1:8" x14ac:dyDescent="0.4">
      <c r="A93" s="3" t="str">
        <f t="shared" si="2"/>
        <v>子育てエコ内窓ZEHレベル中</v>
      </c>
      <c r="B93" s="3" t="s">
        <v>129</v>
      </c>
      <c r="C93" s="3" t="s">
        <v>13</v>
      </c>
      <c r="D93" s="3" t="s">
        <v>124</v>
      </c>
      <c r="F93" s="65" t="s">
        <v>131</v>
      </c>
      <c r="G93" s="64">
        <v>27000</v>
      </c>
      <c r="H93" s="64">
        <v>27000</v>
      </c>
    </row>
    <row r="94" spans="1:8" x14ac:dyDescent="0.4">
      <c r="A94" s="3" t="str">
        <f t="shared" si="2"/>
        <v>子育てエコ内窓ZEHレベル小</v>
      </c>
      <c r="B94" s="3" t="s">
        <v>129</v>
      </c>
      <c r="C94" s="3" t="s">
        <v>13</v>
      </c>
      <c r="D94" s="3" t="s">
        <v>124</v>
      </c>
      <c r="F94" s="65" t="s">
        <v>132</v>
      </c>
      <c r="G94" s="64">
        <v>22000</v>
      </c>
      <c r="H94" s="64">
        <v>22000</v>
      </c>
    </row>
    <row r="95" spans="1:8" x14ac:dyDescent="0.4">
      <c r="A95" s="3" t="str">
        <f t="shared" si="2"/>
        <v>子育てエコ内窓省エネ基準レベル大</v>
      </c>
      <c r="B95" s="3" t="s">
        <v>129</v>
      </c>
      <c r="C95" s="3" t="s">
        <v>13</v>
      </c>
      <c r="D95" s="3" t="s">
        <v>125</v>
      </c>
      <c r="F95" s="65" t="s">
        <v>130</v>
      </c>
      <c r="G95" s="64">
        <v>25000</v>
      </c>
      <c r="H95" s="64">
        <v>25000</v>
      </c>
    </row>
    <row r="96" spans="1:8" x14ac:dyDescent="0.4">
      <c r="A96" s="3" t="str">
        <f t="shared" si="2"/>
        <v>子育てエコ内窓省エネ基準レベル中</v>
      </c>
      <c r="B96" s="3" t="s">
        <v>129</v>
      </c>
      <c r="C96" s="3" t="s">
        <v>13</v>
      </c>
      <c r="D96" s="3" t="s">
        <v>125</v>
      </c>
      <c r="F96" s="65" t="s">
        <v>131</v>
      </c>
      <c r="G96" s="64">
        <v>20000</v>
      </c>
      <c r="H96" s="64">
        <v>20000</v>
      </c>
    </row>
    <row r="97" spans="1:8" x14ac:dyDescent="0.4">
      <c r="A97" s="3" t="str">
        <f t="shared" si="2"/>
        <v>子育てエコ内窓省エネ基準レベル小</v>
      </c>
      <c r="B97" s="3" t="s">
        <v>129</v>
      </c>
      <c r="C97" s="3" t="s">
        <v>13</v>
      </c>
      <c r="D97" s="3" t="s">
        <v>125</v>
      </c>
      <c r="F97" s="65" t="s">
        <v>132</v>
      </c>
      <c r="G97" s="64">
        <v>17000</v>
      </c>
      <c r="H97" s="64">
        <v>17000</v>
      </c>
    </row>
    <row r="98" spans="1:8" x14ac:dyDescent="0.4">
      <c r="A98" s="3" t="str">
        <f t="shared" si="2"/>
        <v>子育てエコ外窓ZEHレベル大</v>
      </c>
      <c r="B98" s="3" t="s">
        <v>133</v>
      </c>
      <c r="C98" s="3" t="s">
        <v>12</v>
      </c>
      <c r="D98" s="3" t="s">
        <v>124</v>
      </c>
      <c r="F98" s="65" t="s">
        <v>130</v>
      </c>
      <c r="G98" s="64">
        <v>34000</v>
      </c>
      <c r="H98" s="64">
        <v>34000</v>
      </c>
    </row>
    <row r="99" spans="1:8" x14ac:dyDescent="0.4">
      <c r="A99" s="3" t="str">
        <f t="shared" si="2"/>
        <v>子育てエコ外窓ZEHレベル中</v>
      </c>
      <c r="B99" s="3" t="s">
        <v>129</v>
      </c>
      <c r="C99" s="3" t="s">
        <v>12</v>
      </c>
      <c r="D99" s="3" t="s">
        <v>124</v>
      </c>
      <c r="F99" s="65" t="s">
        <v>131</v>
      </c>
      <c r="G99" s="64">
        <v>27000</v>
      </c>
      <c r="H99" s="64">
        <v>27000</v>
      </c>
    </row>
    <row r="100" spans="1:8" x14ac:dyDescent="0.4">
      <c r="A100" s="3" t="str">
        <f t="shared" si="2"/>
        <v>子育てエコ外窓ZEHレベル小</v>
      </c>
      <c r="B100" s="3" t="s">
        <v>129</v>
      </c>
      <c r="C100" s="3" t="s">
        <v>12</v>
      </c>
      <c r="D100" s="3" t="s">
        <v>124</v>
      </c>
      <c r="F100" s="65" t="s">
        <v>132</v>
      </c>
      <c r="G100" s="64">
        <v>22000</v>
      </c>
      <c r="H100" s="64">
        <v>22000</v>
      </c>
    </row>
    <row r="101" spans="1:8" x14ac:dyDescent="0.4">
      <c r="A101" s="3" t="str">
        <f t="shared" si="2"/>
        <v>子育てエコ外窓省エネ基準レベル大</v>
      </c>
      <c r="B101" s="3" t="s">
        <v>129</v>
      </c>
      <c r="C101" s="3" t="s">
        <v>12</v>
      </c>
      <c r="D101" s="3" t="s">
        <v>125</v>
      </c>
      <c r="F101" s="65" t="s">
        <v>130</v>
      </c>
      <c r="G101" s="64">
        <v>25000</v>
      </c>
      <c r="H101" s="64">
        <v>25000</v>
      </c>
    </row>
    <row r="102" spans="1:8" x14ac:dyDescent="0.4">
      <c r="A102" s="3" t="str">
        <f t="shared" si="2"/>
        <v>子育てエコ外窓省エネ基準レベル中</v>
      </c>
      <c r="B102" s="3" t="s">
        <v>129</v>
      </c>
      <c r="C102" s="3" t="s">
        <v>12</v>
      </c>
      <c r="D102" s="3" t="s">
        <v>125</v>
      </c>
      <c r="F102" s="65" t="s">
        <v>131</v>
      </c>
      <c r="G102" s="64">
        <v>20000</v>
      </c>
      <c r="H102" s="64">
        <v>20000</v>
      </c>
    </row>
    <row r="103" spans="1:8" x14ac:dyDescent="0.4">
      <c r="A103" s="3" t="str">
        <f t="shared" si="2"/>
        <v>子育てエコ外窓省エネ基準レベル小</v>
      </c>
      <c r="B103" s="3" t="s">
        <v>129</v>
      </c>
      <c r="C103" s="3" t="s">
        <v>12</v>
      </c>
      <c r="D103" s="3" t="s">
        <v>125</v>
      </c>
      <c r="F103" s="65" t="s">
        <v>132</v>
      </c>
      <c r="G103" s="64">
        <v>17000</v>
      </c>
      <c r="H103" s="64">
        <v>17000</v>
      </c>
    </row>
    <row r="104" spans="1:8" x14ac:dyDescent="0.4">
      <c r="A104" s="3" t="str">
        <f t="shared" si="2"/>
        <v>子育てエコドアZEHレベル大</v>
      </c>
      <c r="B104" s="3" t="s">
        <v>129</v>
      </c>
      <c r="C104" s="3" t="s">
        <v>14</v>
      </c>
      <c r="D104" s="3" t="s">
        <v>124</v>
      </c>
      <c r="F104" s="65" t="s">
        <v>130</v>
      </c>
      <c r="G104" s="64">
        <v>49000</v>
      </c>
      <c r="H104" s="64">
        <v>49000</v>
      </c>
    </row>
    <row r="105" spans="1:8" x14ac:dyDescent="0.4">
      <c r="A105" s="3" t="str">
        <f t="shared" si="2"/>
        <v>子育てエコドアZEHレベル小</v>
      </c>
      <c r="B105" s="3" t="s">
        <v>129</v>
      </c>
      <c r="C105" s="3" t="s">
        <v>14</v>
      </c>
      <c r="D105" s="3" t="s">
        <v>124</v>
      </c>
      <c r="F105" s="65" t="s">
        <v>132</v>
      </c>
      <c r="G105" s="64">
        <v>43000</v>
      </c>
      <c r="H105" s="64">
        <v>43000</v>
      </c>
    </row>
    <row r="106" spans="1:8" x14ac:dyDescent="0.4">
      <c r="A106" s="3" t="str">
        <f t="shared" si="2"/>
        <v>子育てエコドア省エネ基準レベル大</v>
      </c>
      <c r="B106" s="3" t="s">
        <v>129</v>
      </c>
      <c r="C106" s="3" t="s">
        <v>14</v>
      </c>
      <c r="D106" s="3" t="s">
        <v>125</v>
      </c>
      <c r="F106" s="65" t="s">
        <v>130</v>
      </c>
      <c r="G106" s="64">
        <v>37000</v>
      </c>
      <c r="H106" s="64">
        <v>37000</v>
      </c>
    </row>
    <row r="107" spans="1:8" x14ac:dyDescent="0.4">
      <c r="A107" s="3" t="str">
        <f t="shared" si="2"/>
        <v>子育てエコドア省エネ基準レベル小</v>
      </c>
      <c r="B107" s="3" t="s">
        <v>129</v>
      </c>
      <c r="C107" s="3" t="s">
        <v>14</v>
      </c>
      <c r="D107" s="3" t="s">
        <v>125</v>
      </c>
      <c r="F107" s="65" t="s">
        <v>132</v>
      </c>
      <c r="G107" s="64">
        <v>32000</v>
      </c>
      <c r="H107" s="64">
        <v>32000</v>
      </c>
    </row>
    <row r="108" spans="1:8" x14ac:dyDescent="0.4">
      <c r="A108" s="3" t="str">
        <f t="shared" si="2"/>
        <v>子育てエコ外窓防犯大</v>
      </c>
      <c r="B108" s="3" t="s">
        <v>129</v>
      </c>
      <c r="C108" s="3" t="s">
        <v>12</v>
      </c>
      <c r="D108" s="3" t="s">
        <v>126</v>
      </c>
      <c r="F108" s="65" t="s">
        <v>130</v>
      </c>
      <c r="G108" s="64">
        <v>37000</v>
      </c>
      <c r="H108" s="64">
        <v>37000</v>
      </c>
    </row>
    <row r="109" spans="1:8" x14ac:dyDescent="0.4">
      <c r="A109" s="3" t="str">
        <f t="shared" si="2"/>
        <v>子育てエコ外窓防犯中</v>
      </c>
      <c r="B109" s="3" t="s">
        <v>129</v>
      </c>
      <c r="C109" s="3" t="s">
        <v>12</v>
      </c>
      <c r="D109" s="3" t="s">
        <v>126</v>
      </c>
      <c r="F109" s="65" t="s">
        <v>131</v>
      </c>
      <c r="G109" s="64">
        <v>26000</v>
      </c>
      <c r="H109" s="64">
        <v>26000</v>
      </c>
    </row>
    <row r="110" spans="1:8" x14ac:dyDescent="0.4">
      <c r="A110" s="3" t="str">
        <f t="shared" si="2"/>
        <v>子育てエコ外窓防犯小</v>
      </c>
      <c r="B110" s="3" t="s">
        <v>129</v>
      </c>
      <c r="C110" s="3" t="s">
        <v>12</v>
      </c>
      <c r="D110" s="3" t="s">
        <v>126</v>
      </c>
      <c r="F110" s="65" t="s">
        <v>132</v>
      </c>
      <c r="G110" s="64">
        <v>22000</v>
      </c>
      <c r="H110" s="64">
        <v>22000</v>
      </c>
    </row>
    <row r="111" spans="1:8" x14ac:dyDescent="0.4">
      <c r="A111" s="3" t="str">
        <f t="shared" si="2"/>
        <v>子育てエコドア防犯大</v>
      </c>
      <c r="B111" s="3" t="s">
        <v>129</v>
      </c>
      <c r="C111" s="3" t="s">
        <v>14</v>
      </c>
      <c r="D111" s="3" t="s">
        <v>126</v>
      </c>
      <c r="F111" s="65" t="s">
        <v>130</v>
      </c>
      <c r="G111" s="64">
        <v>54000</v>
      </c>
      <c r="H111" s="64">
        <v>54000</v>
      </c>
    </row>
    <row r="112" spans="1:8" x14ac:dyDescent="0.4">
      <c r="A112" s="3" t="str">
        <f t="shared" si="2"/>
        <v>子育てエコドア防犯小</v>
      </c>
      <c r="B112" s="3" t="s">
        <v>129</v>
      </c>
      <c r="C112" s="3" t="s">
        <v>14</v>
      </c>
      <c r="D112" s="3" t="s">
        <v>126</v>
      </c>
      <c r="F112" s="65" t="s">
        <v>132</v>
      </c>
      <c r="G112" s="64">
        <v>38000</v>
      </c>
      <c r="H112" s="64">
        <v>38000</v>
      </c>
    </row>
    <row r="113" spans="1:8" x14ac:dyDescent="0.4">
      <c r="A113" s="3" t="str">
        <f t="shared" si="2"/>
        <v>子育てエコガラス防音大</v>
      </c>
      <c r="B113" s="3" t="s">
        <v>129</v>
      </c>
      <c r="C113" s="3" t="s">
        <v>7</v>
      </c>
      <c r="D113" s="3" t="s">
        <v>127</v>
      </c>
      <c r="F113" s="65" t="s">
        <v>130</v>
      </c>
      <c r="G113" s="64">
        <v>11000</v>
      </c>
      <c r="H113" s="64">
        <v>11000</v>
      </c>
    </row>
    <row r="114" spans="1:8" x14ac:dyDescent="0.4">
      <c r="A114" s="3" t="str">
        <f t="shared" si="2"/>
        <v>子育てエコガラス防音中</v>
      </c>
      <c r="B114" s="3" t="s">
        <v>129</v>
      </c>
      <c r="C114" s="3" t="s">
        <v>7</v>
      </c>
      <c r="D114" s="3" t="s">
        <v>127</v>
      </c>
      <c r="F114" s="65" t="s">
        <v>131</v>
      </c>
      <c r="G114" s="64">
        <v>8000</v>
      </c>
      <c r="H114" s="64">
        <v>8000</v>
      </c>
    </row>
    <row r="115" spans="1:8" x14ac:dyDescent="0.4">
      <c r="A115" s="3" t="str">
        <f t="shared" si="2"/>
        <v>子育てエコガラス防音小</v>
      </c>
      <c r="B115" s="3" t="s">
        <v>129</v>
      </c>
      <c r="C115" s="3" t="s">
        <v>7</v>
      </c>
      <c r="D115" s="3" t="s">
        <v>127</v>
      </c>
      <c r="F115" s="65" t="s">
        <v>132</v>
      </c>
      <c r="G115" s="64">
        <v>3000</v>
      </c>
      <c r="H115" s="64">
        <v>3000</v>
      </c>
    </row>
    <row r="116" spans="1:8" x14ac:dyDescent="0.4">
      <c r="A116" s="3" t="str">
        <f t="shared" si="2"/>
        <v>子育てエコ内窓防音大</v>
      </c>
      <c r="B116" s="3" t="s">
        <v>129</v>
      </c>
      <c r="C116" s="3" t="s">
        <v>13</v>
      </c>
      <c r="D116" s="3" t="s">
        <v>127</v>
      </c>
      <c r="F116" s="65" t="s">
        <v>130</v>
      </c>
      <c r="G116" s="64">
        <v>25000</v>
      </c>
      <c r="H116" s="64">
        <v>25000</v>
      </c>
    </row>
    <row r="117" spans="1:8" x14ac:dyDescent="0.4">
      <c r="A117" s="3" t="str">
        <f t="shared" si="2"/>
        <v>子育てエコ内窓防音中</v>
      </c>
      <c r="B117" s="3" t="s">
        <v>129</v>
      </c>
      <c r="C117" s="3" t="s">
        <v>13</v>
      </c>
      <c r="D117" s="3" t="s">
        <v>127</v>
      </c>
      <c r="F117" s="65" t="s">
        <v>131</v>
      </c>
      <c r="G117" s="64">
        <v>20000</v>
      </c>
      <c r="H117" s="64">
        <v>20000</v>
      </c>
    </row>
    <row r="118" spans="1:8" x14ac:dyDescent="0.4">
      <c r="A118" s="3" t="str">
        <f t="shared" si="2"/>
        <v>子育てエコ内窓防音小</v>
      </c>
      <c r="B118" s="3" t="s">
        <v>129</v>
      </c>
      <c r="C118" s="3" t="s">
        <v>13</v>
      </c>
      <c r="D118" s="3" t="s">
        <v>127</v>
      </c>
      <c r="F118" s="65" t="s">
        <v>132</v>
      </c>
      <c r="G118" s="64">
        <v>17000</v>
      </c>
      <c r="H118" s="64">
        <v>17000</v>
      </c>
    </row>
    <row r="119" spans="1:8" x14ac:dyDescent="0.4">
      <c r="A119" s="3" t="str">
        <f t="shared" si="2"/>
        <v>子育てエコ外窓防音大</v>
      </c>
      <c r="B119" s="3" t="s">
        <v>129</v>
      </c>
      <c r="C119" s="3" t="s">
        <v>12</v>
      </c>
      <c r="D119" s="3" t="s">
        <v>127</v>
      </c>
      <c r="F119" s="65" t="s">
        <v>130</v>
      </c>
      <c r="G119" s="64">
        <v>25000</v>
      </c>
      <c r="H119" s="64">
        <v>25000</v>
      </c>
    </row>
    <row r="120" spans="1:8" x14ac:dyDescent="0.4">
      <c r="A120" s="3" t="str">
        <f t="shared" si="2"/>
        <v>子育てエコ外窓防音中</v>
      </c>
      <c r="B120" s="3" t="s">
        <v>129</v>
      </c>
      <c r="C120" s="3" t="s">
        <v>12</v>
      </c>
      <c r="D120" s="3" t="s">
        <v>127</v>
      </c>
      <c r="F120" s="65" t="s">
        <v>131</v>
      </c>
      <c r="G120" s="64">
        <v>20000</v>
      </c>
      <c r="H120" s="64">
        <v>20000</v>
      </c>
    </row>
    <row r="121" spans="1:8" x14ac:dyDescent="0.4">
      <c r="A121" s="3" t="str">
        <f t="shared" si="2"/>
        <v>子育てエコ外窓防音小</v>
      </c>
      <c r="B121" s="3" t="s">
        <v>129</v>
      </c>
      <c r="C121" s="3" t="s">
        <v>12</v>
      </c>
      <c r="D121" s="3" t="s">
        <v>127</v>
      </c>
      <c r="F121" s="65" t="s">
        <v>132</v>
      </c>
      <c r="G121" s="64">
        <v>17000</v>
      </c>
      <c r="H121" s="64">
        <v>17000</v>
      </c>
    </row>
    <row r="122" spans="1:8" x14ac:dyDescent="0.4">
      <c r="A122" s="3" t="str">
        <f t="shared" si="2"/>
        <v>子育てエコドア防音大</v>
      </c>
      <c r="B122" s="3" t="s">
        <v>129</v>
      </c>
      <c r="C122" s="3" t="s">
        <v>14</v>
      </c>
      <c r="D122" s="3" t="s">
        <v>127</v>
      </c>
      <c r="F122" s="65" t="s">
        <v>130</v>
      </c>
      <c r="G122" s="64">
        <v>37000</v>
      </c>
      <c r="H122" s="64">
        <v>37000</v>
      </c>
    </row>
    <row r="123" spans="1:8" x14ac:dyDescent="0.4">
      <c r="A123" s="3" t="str">
        <f t="shared" si="2"/>
        <v>子育てエコドア防音小</v>
      </c>
      <c r="B123" s="3" t="s">
        <v>129</v>
      </c>
      <c r="C123" s="3" t="s">
        <v>14</v>
      </c>
      <c r="D123" s="3" t="s">
        <v>127</v>
      </c>
      <c r="F123" s="65" t="s">
        <v>132</v>
      </c>
      <c r="G123" s="64">
        <v>32000</v>
      </c>
      <c r="H123" s="64">
        <v>32000</v>
      </c>
    </row>
    <row r="124" spans="1:8" x14ac:dyDescent="0.4">
      <c r="A124" s="3" t="str">
        <f t="shared" si="2"/>
        <v>子育てエコガラス防災大</v>
      </c>
      <c r="B124" s="3" t="s">
        <v>129</v>
      </c>
      <c r="C124" s="3" t="s">
        <v>7</v>
      </c>
      <c r="D124" s="3" t="s">
        <v>128</v>
      </c>
      <c r="F124" s="65" t="s">
        <v>130</v>
      </c>
      <c r="G124" s="64">
        <v>17000</v>
      </c>
      <c r="H124" s="64">
        <v>17000</v>
      </c>
    </row>
    <row r="125" spans="1:8" x14ac:dyDescent="0.4">
      <c r="A125" s="3" t="str">
        <f t="shared" si="2"/>
        <v>子育てエコガラス防災中</v>
      </c>
      <c r="B125" s="3" t="s">
        <v>129</v>
      </c>
      <c r="C125" s="3" t="s">
        <v>7</v>
      </c>
      <c r="D125" s="3" t="s">
        <v>128</v>
      </c>
      <c r="F125" s="65" t="s">
        <v>131</v>
      </c>
      <c r="G125" s="64">
        <v>12000</v>
      </c>
      <c r="H125" s="64">
        <v>12000</v>
      </c>
    </row>
    <row r="126" spans="1:8" x14ac:dyDescent="0.4">
      <c r="A126" s="3" t="str">
        <f t="shared" si="2"/>
        <v>子育てエコガラス防災小</v>
      </c>
      <c r="B126" s="3" t="s">
        <v>129</v>
      </c>
      <c r="C126" s="3" t="s">
        <v>7</v>
      </c>
      <c r="D126" s="3" t="s">
        <v>128</v>
      </c>
      <c r="F126" s="65" t="s">
        <v>132</v>
      </c>
      <c r="G126" s="64">
        <v>7000</v>
      </c>
      <c r="H126" s="64">
        <v>7000</v>
      </c>
    </row>
    <row r="127" spans="1:8" x14ac:dyDescent="0.4">
      <c r="A127" s="3" t="str">
        <f t="shared" si="2"/>
        <v>子育てエコ外窓防災大</v>
      </c>
      <c r="B127" s="3" t="s">
        <v>129</v>
      </c>
      <c r="C127" s="3" t="s">
        <v>12</v>
      </c>
      <c r="D127" s="3" t="s">
        <v>128</v>
      </c>
      <c r="F127" s="65" t="s">
        <v>130</v>
      </c>
      <c r="G127" s="64">
        <v>41000</v>
      </c>
      <c r="H127" s="64">
        <v>41000</v>
      </c>
    </row>
    <row r="128" spans="1:8" x14ac:dyDescent="0.4">
      <c r="A128" s="3" t="str">
        <f t="shared" si="2"/>
        <v>子育てエコ外窓防災中</v>
      </c>
      <c r="B128" s="3" t="s">
        <v>129</v>
      </c>
      <c r="C128" s="3" t="s">
        <v>12</v>
      </c>
      <c r="D128" s="3" t="s">
        <v>128</v>
      </c>
      <c r="F128" s="65" t="s">
        <v>131</v>
      </c>
      <c r="G128" s="64">
        <v>27000</v>
      </c>
      <c r="H128" s="64">
        <v>27000</v>
      </c>
    </row>
    <row r="129" spans="1:8" x14ac:dyDescent="0.4">
      <c r="A129" s="3" t="str">
        <f t="shared" si="2"/>
        <v>子育てエコ外窓防災小</v>
      </c>
      <c r="B129" s="3" t="s">
        <v>129</v>
      </c>
      <c r="C129" s="3" t="s">
        <v>12</v>
      </c>
      <c r="D129" s="3" t="s">
        <v>128</v>
      </c>
      <c r="F129" s="65" t="s">
        <v>132</v>
      </c>
      <c r="G129" s="64">
        <v>16000</v>
      </c>
      <c r="H129" s="64">
        <v>16000</v>
      </c>
    </row>
    <row r="130" spans="1:8" x14ac:dyDescent="0.4">
      <c r="A130" s="3" t="str">
        <f t="shared" ref="A130:A193" si="4">B130&amp;C130&amp;D130&amp;F130</f>
        <v>窓リノベ24ガラスSS大（L）</v>
      </c>
      <c r="B130" s="3" t="s">
        <v>134</v>
      </c>
      <c r="C130" s="3" t="s">
        <v>7</v>
      </c>
      <c r="D130" s="3" t="s">
        <v>120</v>
      </c>
      <c r="E130" s="3" t="s">
        <v>11</v>
      </c>
      <c r="F130" s="65" t="str">
        <f t="shared" ref="F130:F181" si="5">IF(E130="L","大（L）",IF(E130="M","中（M）",IF(E130="S","小（S）",IF(E130="X","極小（X）",""))))</f>
        <v>大（L）</v>
      </c>
      <c r="G130" s="64">
        <v>55000</v>
      </c>
      <c r="H130" s="64">
        <v>55000</v>
      </c>
    </row>
    <row r="131" spans="1:8" x14ac:dyDescent="0.4">
      <c r="A131" s="3" t="str">
        <f t="shared" si="4"/>
        <v>窓リノベ24ガラスSS中（M）</v>
      </c>
      <c r="B131" s="3" t="s">
        <v>134</v>
      </c>
      <c r="C131" s="3" t="s">
        <v>7</v>
      </c>
      <c r="D131" s="3" t="s">
        <v>120</v>
      </c>
      <c r="E131" s="3" t="s">
        <v>10</v>
      </c>
      <c r="F131" s="65" t="str">
        <f t="shared" si="5"/>
        <v>中（M）</v>
      </c>
      <c r="G131" s="64">
        <v>34000</v>
      </c>
      <c r="H131" s="64">
        <v>34000</v>
      </c>
    </row>
    <row r="132" spans="1:8" x14ac:dyDescent="0.4">
      <c r="A132" s="3" t="str">
        <f t="shared" si="4"/>
        <v>窓リノベ24ガラスSS小（S）</v>
      </c>
      <c r="B132" s="3" t="s">
        <v>134</v>
      </c>
      <c r="C132" s="3" t="s">
        <v>7</v>
      </c>
      <c r="D132" s="3" t="s">
        <v>120</v>
      </c>
      <c r="E132" s="3" t="s">
        <v>9</v>
      </c>
      <c r="F132" s="65" t="str">
        <f t="shared" si="5"/>
        <v>小（S）</v>
      </c>
      <c r="G132" s="64">
        <v>11000</v>
      </c>
      <c r="H132" s="64">
        <v>11000</v>
      </c>
    </row>
    <row r="133" spans="1:8" x14ac:dyDescent="0.4">
      <c r="A133" s="3" t="str">
        <f t="shared" si="4"/>
        <v>窓リノベ24ガラスSS極小（X）</v>
      </c>
      <c r="B133" s="3" t="s">
        <v>134</v>
      </c>
      <c r="C133" s="3" t="s">
        <v>7</v>
      </c>
      <c r="D133" s="3" t="s">
        <v>120</v>
      </c>
      <c r="E133" s="3" t="s">
        <v>8</v>
      </c>
      <c r="F133" s="65" t="str">
        <f t="shared" si="5"/>
        <v>極小（X）</v>
      </c>
      <c r="G133" s="64">
        <v>11000</v>
      </c>
      <c r="H133" s="64">
        <v>11000</v>
      </c>
    </row>
    <row r="134" spans="1:8" x14ac:dyDescent="0.4">
      <c r="A134" s="3" t="str">
        <f t="shared" si="4"/>
        <v>窓リノベ24ガラスS大（L）</v>
      </c>
      <c r="B134" s="3" t="s">
        <v>134</v>
      </c>
      <c r="C134" s="3" t="s">
        <v>7</v>
      </c>
      <c r="D134" s="3" t="s">
        <v>9</v>
      </c>
      <c r="E134" s="3" t="s">
        <v>11</v>
      </c>
      <c r="F134" s="65" t="str">
        <f t="shared" si="5"/>
        <v>大（L）</v>
      </c>
      <c r="G134" s="64">
        <v>36000</v>
      </c>
      <c r="H134" s="64">
        <v>36000</v>
      </c>
    </row>
    <row r="135" spans="1:8" x14ac:dyDescent="0.4">
      <c r="A135" s="3" t="str">
        <f t="shared" si="4"/>
        <v>窓リノベ24ガラスS中（M）</v>
      </c>
      <c r="B135" s="3" t="s">
        <v>134</v>
      </c>
      <c r="C135" s="3" t="s">
        <v>7</v>
      </c>
      <c r="D135" s="3" t="s">
        <v>9</v>
      </c>
      <c r="E135" s="3" t="s">
        <v>10</v>
      </c>
      <c r="F135" s="65" t="str">
        <f t="shared" si="5"/>
        <v>中（M）</v>
      </c>
      <c r="G135" s="64">
        <v>24000</v>
      </c>
      <c r="H135" s="64">
        <v>24000</v>
      </c>
    </row>
    <row r="136" spans="1:8" x14ac:dyDescent="0.4">
      <c r="A136" s="3" t="str">
        <f t="shared" si="4"/>
        <v>窓リノベ24ガラスS小（S）</v>
      </c>
      <c r="B136" s="3" t="s">
        <v>134</v>
      </c>
      <c r="C136" s="3" t="s">
        <v>7</v>
      </c>
      <c r="D136" s="3" t="s">
        <v>9</v>
      </c>
      <c r="E136" s="3" t="s">
        <v>9</v>
      </c>
      <c r="F136" s="65" t="str">
        <f t="shared" si="5"/>
        <v>小（S）</v>
      </c>
      <c r="G136" s="64">
        <v>7000</v>
      </c>
      <c r="H136" s="64">
        <v>7000</v>
      </c>
    </row>
    <row r="137" spans="1:8" x14ac:dyDescent="0.4">
      <c r="A137" s="3" t="str">
        <f t="shared" si="4"/>
        <v>窓リノベ24ガラスS極小（X）</v>
      </c>
      <c r="B137" s="3" t="s">
        <v>134</v>
      </c>
      <c r="C137" s="3" t="s">
        <v>7</v>
      </c>
      <c r="D137" s="3" t="s">
        <v>9</v>
      </c>
      <c r="E137" s="3" t="s">
        <v>8</v>
      </c>
      <c r="F137" s="65" t="str">
        <f t="shared" si="5"/>
        <v>極小（X）</v>
      </c>
      <c r="G137" s="64">
        <v>7000</v>
      </c>
      <c r="H137" s="64">
        <v>7000</v>
      </c>
    </row>
    <row r="138" spans="1:8" x14ac:dyDescent="0.4">
      <c r="A138" s="3" t="str">
        <f t="shared" si="4"/>
        <v>窓リノベ24ガラスA大（L）</v>
      </c>
      <c r="B138" s="3" t="s">
        <v>134</v>
      </c>
      <c r="C138" s="3" t="s">
        <v>7</v>
      </c>
      <c r="D138" s="3" t="s">
        <v>121</v>
      </c>
      <c r="E138" s="3" t="s">
        <v>11</v>
      </c>
      <c r="F138" s="65" t="str">
        <f t="shared" si="5"/>
        <v>大（L）</v>
      </c>
      <c r="G138" s="64">
        <v>30000</v>
      </c>
      <c r="H138" s="64">
        <v>30000</v>
      </c>
    </row>
    <row r="139" spans="1:8" x14ac:dyDescent="0.4">
      <c r="A139" s="3" t="str">
        <f t="shared" si="4"/>
        <v>窓リノベ24ガラスA中（M）</v>
      </c>
      <c r="B139" s="3" t="s">
        <v>134</v>
      </c>
      <c r="C139" s="3" t="s">
        <v>7</v>
      </c>
      <c r="D139" s="3" t="s">
        <v>121</v>
      </c>
      <c r="E139" s="3" t="s">
        <v>10</v>
      </c>
      <c r="F139" s="65" t="str">
        <f t="shared" si="5"/>
        <v>中（M）</v>
      </c>
      <c r="G139" s="64">
        <v>19000</v>
      </c>
      <c r="H139" s="64">
        <v>19000</v>
      </c>
    </row>
    <row r="140" spans="1:8" x14ac:dyDescent="0.4">
      <c r="A140" s="3" t="str">
        <f t="shared" si="4"/>
        <v>窓リノベ24ガラスA小（S）</v>
      </c>
      <c r="B140" s="3" t="s">
        <v>134</v>
      </c>
      <c r="C140" s="3" t="s">
        <v>7</v>
      </c>
      <c r="D140" s="3" t="s">
        <v>121</v>
      </c>
      <c r="E140" s="3" t="s">
        <v>9</v>
      </c>
      <c r="F140" s="65" t="str">
        <f t="shared" si="5"/>
        <v>小（S）</v>
      </c>
      <c r="G140" s="64">
        <v>5000</v>
      </c>
      <c r="H140" s="64">
        <v>5000</v>
      </c>
    </row>
    <row r="141" spans="1:8" x14ac:dyDescent="0.4">
      <c r="A141" s="3" t="str">
        <f t="shared" si="4"/>
        <v>窓リノベ24ガラスA極小（X）</v>
      </c>
      <c r="B141" s="3" t="s">
        <v>134</v>
      </c>
      <c r="C141" s="3" t="s">
        <v>7</v>
      </c>
      <c r="D141" s="3" t="s">
        <v>121</v>
      </c>
      <c r="E141" s="3" t="s">
        <v>8</v>
      </c>
      <c r="F141" s="65" t="str">
        <f t="shared" si="5"/>
        <v>極小（X）</v>
      </c>
      <c r="G141" s="64">
        <v>5000</v>
      </c>
      <c r="H141" s="64">
        <v>5000</v>
      </c>
    </row>
    <row r="142" spans="1:8" x14ac:dyDescent="0.4">
      <c r="A142" s="3" t="str">
        <f t="shared" si="4"/>
        <v>窓リノベ24内窓SS大（L）</v>
      </c>
      <c r="B142" s="3" t="s">
        <v>134</v>
      </c>
      <c r="C142" s="3" t="s">
        <v>13</v>
      </c>
      <c r="D142" s="3" t="s">
        <v>120</v>
      </c>
      <c r="E142" s="3" t="s">
        <v>11</v>
      </c>
      <c r="F142" s="65" t="str">
        <f t="shared" si="5"/>
        <v>大（L）</v>
      </c>
      <c r="G142" s="64">
        <v>112000</v>
      </c>
      <c r="H142" s="64">
        <v>112000</v>
      </c>
    </row>
    <row r="143" spans="1:8" x14ac:dyDescent="0.4">
      <c r="A143" s="3" t="str">
        <f t="shared" si="4"/>
        <v>窓リノベ24内窓SS中（M）</v>
      </c>
      <c r="B143" s="3" t="s">
        <v>134</v>
      </c>
      <c r="C143" s="3" t="s">
        <v>13</v>
      </c>
      <c r="D143" s="3" t="s">
        <v>120</v>
      </c>
      <c r="E143" s="3" t="s">
        <v>10</v>
      </c>
      <c r="F143" s="65" t="str">
        <f t="shared" si="5"/>
        <v>中（M）</v>
      </c>
      <c r="G143" s="64">
        <v>76000</v>
      </c>
      <c r="H143" s="64">
        <v>76000</v>
      </c>
    </row>
    <row r="144" spans="1:8" x14ac:dyDescent="0.4">
      <c r="A144" s="3" t="str">
        <f t="shared" si="4"/>
        <v>窓リノベ24内窓SS小（S）</v>
      </c>
      <c r="B144" s="3" t="s">
        <v>134</v>
      </c>
      <c r="C144" s="3" t="s">
        <v>13</v>
      </c>
      <c r="D144" s="3" t="s">
        <v>120</v>
      </c>
      <c r="E144" s="3" t="s">
        <v>9</v>
      </c>
      <c r="F144" s="65" t="str">
        <f t="shared" si="5"/>
        <v>小（S）</v>
      </c>
      <c r="G144" s="64">
        <v>48000</v>
      </c>
      <c r="H144" s="64">
        <v>48000</v>
      </c>
    </row>
    <row r="145" spans="1:8" x14ac:dyDescent="0.4">
      <c r="A145" s="3" t="str">
        <f t="shared" si="4"/>
        <v>窓リノベ24内窓SS極小（X）</v>
      </c>
      <c r="B145" s="3" t="s">
        <v>134</v>
      </c>
      <c r="C145" s="3" t="s">
        <v>13</v>
      </c>
      <c r="D145" s="3" t="s">
        <v>120</v>
      </c>
      <c r="E145" s="3" t="s">
        <v>8</v>
      </c>
      <c r="F145" s="65" t="str">
        <f t="shared" si="5"/>
        <v>極小（X）</v>
      </c>
      <c r="G145" s="64">
        <v>48000</v>
      </c>
      <c r="H145" s="64">
        <v>48000</v>
      </c>
    </row>
    <row r="146" spans="1:8" x14ac:dyDescent="0.4">
      <c r="A146" s="3" t="str">
        <f t="shared" si="4"/>
        <v>窓リノベ24内窓S大（L）</v>
      </c>
      <c r="B146" s="3" t="s">
        <v>134</v>
      </c>
      <c r="C146" s="3" t="s">
        <v>13</v>
      </c>
      <c r="D146" s="3" t="s">
        <v>9</v>
      </c>
      <c r="E146" s="3" t="s">
        <v>11</v>
      </c>
      <c r="F146" s="65" t="str">
        <f t="shared" si="5"/>
        <v>大（L）</v>
      </c>
      <c r="G146" s="64">
        <v>68000</v>
      </c>
      <c r="H146" s="64">
        <v>68000</v>
      </c>
    </row>
    <row r="147" spans="1:8" x14ac:dyDescent="0.4">
      <c r="A147" s="3" t="str">
        <f t="shared" si="4"/>
        <v>窓リノベ24内窓S中（M）</v>
      </c>
      <c r="B147" s="3" t="s">
        <v>134</v>
      </c>
      <c r="C147" s="3" t="s">
        <v>13</v>
      </c>
      <c r="D147" s="3" t="s">
        <v>9</v>
      </c>
      <c r="E147" s="3" t="s">
        <v>10</v>
      </c>
      <c r="F147" s="65" t="str">
        <f t="shared" si="5"/>
        <v>中（M）</v>
      </c>
      <c r="G147" s="64">
        <v>46000</v>
      </c>
      <c r="H147" s="64">
        <v>46000</v>
      </c>
    </row>
    <row r="148" spans="1:8" x14ac:dyDescent="0.4">
      <c r="A148" s="3" t="str">
        <f t="shared" si="4"/>
        <v>窓リノベ24内窓S小（S）</v>
      </c>
      <c r="B148" s="3" t="s">
        <v>134</v>
      </c>
      <c r="C148" s="3" t="s">
        <v>13</v>
      </c>
      <c r="D148" s="3" t="s">
        <v>9</v>
      </c>
      <c r="E148" s="3" t="s">
        <v>9</v>
      </c>
      <c r="F148" s="65" t="str">
        <f t="shared" si="5"/>
        <v>小（S）</v>
      </c>
      <c r="G148" s="64">
        <v>29000</v>
      </c>
      <c r="H148" s="64">
        <v>29000</v>
      </c>
    </row>
    <row r="149" spans="1:8" x14ac:dyDescent="0.4">
      <c r="A149" s="3" t="str">
        <f t="shared" si="4"/>
        <v>窓リノベ24内窓S極小（X）</v>
      </c>
      <c r="B149" s="3" t="s">
        <v>134</v>
      </c>
      <c r="C149" s="3" t="s">
        <v>13</v>
      </c>
      <c r="D149" s="3" t="s">
        <v>9</v>
      </c>
      <c r="E149" s="3" t="s">
        <v>8</v>
      </c>
      <c r="F149" s="65" t="str">
        <f t="shared" si="5"/>
        <v>極小（X）</v>
      </c>
      <c r="G149" s="64">
        <v>29000</v>
      </c>
      <c r="H149" s="64">
        <v>29000</v>
      </c>
    </row>
    <row r="150" spans="1:8" x14ac:dyDescent="0.4">
      <c r="A150" s="3" t="str">
        <f t="shared" si="4"/>
        <v>窓リノベ24内窓A大（L）</v>
      </c>
      <c r="B150" s="3" t="s">
        <v>134</v>
      </c>
      <c r="C150" s="3" t="s">
        <v>13</v>
      </c>
      <c r="D150" s="3" t="s">
        <v>121</v>
      </c>
      <c r="E150" s="3" t="s">
        <v>11</v>
      </c>
      <c r="F150" s="65" t="str">
        <f t="shared" si="5"/>
        <v>大（L）</v>
      </c>
      <c r="G150" s="64">
        <v>52000</v>
      </c>
      <c r="H150" s="64">
        <v>52000</v>
      </c>
    </row>
    <row r="151" spans="1:8" x14ac:dyDescent="0.4">
      <c r="A151" s="3" t="str">
        <f t="shared" si="4"/>
        <v>窓リノベ24内窓A中（M）</v>
      </c>
      <c r="B151" s="3" t="s">
        <v>134</v>
      </c>
      <c r="C151" s="3" t="s">
        <v>13</v>
      </c>
      <c r="D151" s="3" t="s">
        <v>121</v>
      </c>
      <c r="E151" s="3" t="s">
        <v>10</v>
      </c>
      <c r="F151" s="65" t="str">
        <f t="shared" si="5"/>
        <v>中（M）</v>
      </c>
      <c r="G151" s="64">
        <v>36000</v>
      </c>
      <c r="H151" s="64">
        <v>36000</v>
      </c>
    </row>
    <row r="152" spans="1:8" x14ac:dyDescent="0.4">
      <c r="A152" s="3" t="str">
        <f t="shared" si="4"/>
        <v>窓リノベ24内窓A小（S）</v>
      </c>
      <c r="B152" s="3" t="s">
        <v>134</v>
      </c>
      <c r="C152" s="3" t="s">
        <v>13</v>
      </c>
      <c r="D152" s="3" t="s">
        <v>121</v>
      </c>
      <c r="E152" s="3" t="s">
        <v>9</v>
      </c>
      <c r="F152" s="65" t="str">
        <f t="shared" si="5"/>
        <v>小（S）</v>
      </c>
      <c r="G152" s="64">
        <v>23000</v>
      </c>
      <c r="H152" s="64">
        <v>23000</v>
      </c>
    </row>
    <row r="153" spans="1:8" x14ac:dyDescent="0.4">
      <c r="A153" s="3" t="str">
        <f t="shared" si="4"/>
        <v>窓リノベ24内窓A極小（X）</v>
      </c>
      <c r="B153" s="3" t="s">
        <v>134</v>
      </c>
      <c r="C153" s="3" t="s">
        <v>13</v>
      </c>
      <c r="D153" s="3" t="s">
        <v>121</v>
      </c>
      <c r="E153" s="3" t="s">
        <v>8</v>
      </c>
      <c r="F153" s="65" t="str">
        <f t="shared" si="5"/>
        <v>極小（X）</v>
      </c>
      <c r="G153" s="64">
        <v>23000</v>
      </c>
      <c r="H153" s="64">
        <v>23000</v>
      </c>
    </row>
    <row r="154" spans="1:8" x14ac:dyDescent="0.4">
      <c r="A154" s="3" t="str">
        <f t="shared" si="4"/>
        <v>窓リノベ24外窓カバーSS大（L）</v>
      </c>
      <c r="B154" s="3" t="s">
        <v>134</v>
      </c>
      <c r="C154" s="3" t="s">
        <v>135</v>
      </c>
      <c r="D154" s="3" t="s">
        <v>120</v>
      </c>
      <c r="E154" s="3" t="s">
        <v>11</v>
      </c>
      <c r="F154" s="65" t="str">
        <f t="shared" si="5"/>
        <v>大（L）</v>
      </c>
      <c r="G154" s="64">
        <v>220000</v>
      </c>
      <c r="H154" s="64">
        <v>266000</v>
      </c>
    </row>
    <row r="155" spans="1:8" x14ac:dyDescent="0.4">
      <c r="A155" s="3" t="str">
        <f t="shared" si="4"/>
        <v>窓リノベ24外窓カバーSS中（M）</v>
      </c>
      <c r="B155" s="3" t="s">
        <v>134</v>
      </c>
      <c r="C155" s="3" t="s">
        <v>135</v>
      </c>
      <c r="D155" s="3" t="s">
        <v>120</v>
      </c>
      <c r="E155" s="3" t="s">
        <v>10</v>
      </c>
      <c r="F155" s="65" t="str">
        <f t="shared" si="5"/>
        <v>中（M）</v>
      </c>
      <c r="G155" s="64">
        <v>163000</v>
      </c>
      <c r="H155" s="64">
        <v>181000</v>
      </c>
    </row>
    <row r="156" spans="1:8" x14ac:dyDescent="0.4">
      <c r="A156" s="3" t="str">
        <f t="shared" si="4"/>
        <v>窓リノベ24外窓カバーSS小（S）</v>
      </c>
      <c r="B156" s="3" t="s">
        <v>134</v>
      </c>
      <c r="C156" s="3" t="s">
        <v>135</v>
      </c>
      <c r="D156" s="3" t="s">
        <v>120</v>
      </c>
      <c r="E156" s="3" t="s">
        <v>9</v>
      </c>
      <c r="F156" s="65" t="str">
        <f t="shared" si="5"/>
        <v>小（S）</v>
      </c>
      <c r="G156" s="64">
        <v>109000</v>
      </c>
      <c r="H156" s="64">
        <v>112000</v>
      </c>
    </row>
    <row r="157" spans="1:8" x14ac:dyDescent="0.4">
      <c r="A157" s="3" t="str">
        <f t="shared" si="4"/>
        <v>窓リノベ24外窓カバーSS極小（X）</v>
      </c>
      <c r="B157" s="3" t="s">
        <v>134</v>
      </c>
      <c r="C157" s="3" t="s">
        <v>135</v>
      </c>
      <c r="D157" s="3" t="s">
        <v>120</v>
      </c>
      <c r="E157" s="3" t="s">
        <v>8</v>
      </c>
      <c r="F157" s="65" t="str">
        <f t="shared" si="5"/>
        <v>極小（X）</v>
      </c>
      <c r="G157" s="64">
        <v>109000</v>
      </c>
      <c r="H157" s="64">
        <v>112000</v>
      </c>
    </row>
    <row r="158" spans="1:8" x14ac:dyDescent="0.4">
      <c r="A158" s="3" t="str">
        <f t="shared" si="4"/>
        <v>窓リノベ24外窓カバーS大（L）</v>
      </c>
      <c r="B158" s="3" t="s">
        <v>134</v>
      </c>
      <c r="C158" s="3" t="s">
        <v>135</v>
      </c>
      <c r="D158" s="3" t="s">
        <v>9</v>
      </c>
      <c r="E158" s="3" t="s">
        <v>11</v>
      </c>
      <c r="F158" s="65" t="str">
        <f t="shared" si="5"/>
        <v>大（L）</v>
      </c>
      <c r="G158" s="64">
        <v>149000</v>
      </c>
      <c r="H158" s="64">
        <v>180000</v>
      </c>
    </row>
    <row r="159" spans="1:8" x14ac:dyDescent="0.4">
      <c r="A159" s="3" t="str">
        <f t="shared" si="4"/>
        <v>窓リノベ24外窓カバーS中（M）</v>
      </c>
      <c r="B159" s="3" t="s">
        <v>134</v>
      </c>
      <c r="C159" s="3" t="s">
        <v>135</v>
      </c>
      <c r="D159" s="3" t="s">
        <v>9</v>
      </c>
      <c r="E159" s="3" t="s">
        <v>10</v>
      </c>
      <c r="F159" s="65" t="str">
        <f t="shared" si="5"/>
        <v>中（M）</v>
      </c>
      <c r="G159" s="64">
        <v>110000</v>
      </c>
      <c r="H159" s="64">
        <v>122000</v>
      </c>
    </row>
    <row r="160" spans="1:8" x14ac:dyDescent="0.4">
      <c r="A160" s="3" t="str">
        <f t="shared" si="4"/>
        <v>窓リノベ24外窓カバーS小（S）</v>
      </c>
      <c r="B160" s="3" t="s">
        <v>134</v>
      </c>
      <c r="C160" s="3" t="s">
        <v>135</v>
      </c>
      <c r="D160" s="3" t="s">
        <v>9</v>
      </c>
      <c r="E160" s="3" t="s">
        <v>9</v>
      </c>
      <c r="F160" s="65" t="str">
        <f t="shared" si="5"/>
        <v>小（S）</v>
      </c>
      <c r="G160" s="64">
        <v>74000</v>
      </c>
      <c r="H160" s="64">
        <v>75000</v>
      </c>
    </row>
    <row r="161" spans="1:8" x14ac:dyDescent="0.4">
      <c r="A161" s="3" t="str">
        <f t="shared" si="4"/>
        <v>窓リノベ24外窓カバーS極小（X）</v>
      </c>
      <c r="B161" s="3" t="s">
        <v>134</v>
      </c>
      <c r="C161" s="3" t="s">
        <v>135</v>
      </c>
      <c r="D161" s="3" t="s">
        <v>9</v>
      </c>
      <c r="E161" s="3" t="s">
        <v>8</v>
      </c>
      <c r="F161" s="65" t="str">
        <f t="shared" si="5"/>
        <v>極小（X）</v>
      </c>
      <c r="G161" s="64">
        <v>74000</v>
      </c>
      <c r="H161" s="64">
        <v>75000</v>
      </c>
    </row>
    <row r="162" spans="1:8" x14ac:dyDescent="0.4">
      <c r="A162" s="3" t="str">
        <f t="shared" si="4"/>
        <v>窓リノベ24外窓カバーA大（L）</v>
      </c>
      <c r="B162" s="3" t="s">
        <v>134</v>
      </c>
      <c r="C162" s="3" t="s">
        <v>135</v>
      </c>
      <c r="D162" s="3" t="s">
        <v>121</v>
      </c>
      <c r="E162" s="3" t="s">
        <v>11</v>
      </c>
      <c r="F162" s="65" t="str">
        <f t="shared" si="5"/>
        <v>大（L）</v>
      </c>
      <c r="G162" s="64">
        <v>117000</v>
      </c>
      <c r="H162" s="64">
        <v>148000</v>
      </c>
    </row>
    <row r="163" spans="1:8" x14ac:dyDescent="0.4">
      <c r="A163" s="3" t="str">
        <f t="shared" si="4"/>
        <v>窓リノベ24外窓カバーA中（M）</v>
      </c>
      <c r="B163" s="3" t="s">
        <v>134</v>
      </c>
      <c r="C163" s="3" t="s">
        <v>135</v>
      </c>
      <c r="D163" s="3" t="s">
        <v>121</v>
      </c>
      <c r="E163" s="3" t="s">
        <v>10</v>
      </c>
      <c r="F163" s="65" t="str">
        <f t="shared" si="5"/>
        <v>中（M）</v>
      </c>
      <c r="G163" s="64">
        <v>87000</v>
      </c>
      <c r="H163" s="64">
        <v>101000</v>
      </c>
    </row>
    <row r="164" spans="1:8" x14ac:dyDescent="0.4">
      <c r="A164" s="3" t="str">
        <f t="shared" si="4"/>
        <v>窓リノベ24外窓カバーA小（S）</v>
      </c>
      <c r="B164" s="3" t="s">
        <v>134</v>
      </c>
      <c r="C164" s="3" t="s">
        <v>135</v>
      </c>
      <c r="D164" s="3" t="s">
        <v>121</v>
      </c>
      <c r="E164" s="3" t="s">
        <v>9</v>
      </c>
      <c r="F164" s="65" t="str">
        <f t="shared" si="5"/>
        <v>小（S）</v>
      </c>
      <c r="G164" s="64">
        <v>58000</v>
      </c>
      <c r="H164" s="64">
        <v>62000</v>
      </c>
    </row>
    <row r="165" spans="1:8" x14ac:dyDescent="0.4">
      <c r="A165" s="3" t="str">
        <f t="shared" si="4"/>
        <v>窓リノベ24外窓カバーA極小（X）</v>
      </c>
      <c r="B165" s="3" t="s">
        <v>134</v>
      </c>
      <c r="C165" s="3" t="s">
        <v>135</v>
      </c>
      <c r="D165" s="3" t="s">
        <v>121</v>
      </c>
      <c r="E165" s="3" t="s">
        <v>8</v>
      </c>
      <c r="F165" s="65" t="str">
        <f t="shared" si="5"/>
        <v>極小（X）</v>
      </c>
      <c r="G165" s="64">
        <v>58000</v>
      </c>
      <c r="H165" s="64">
        <v>62000</v>
      </c>
    </row>
    <row r="166" spans="1:8" x14ac:dyDescent="0.4">
      <c r="A166" s="3" t="str">
        <f t="shared" si="4"/>
        <v>窓リノベ24外窓カバーB大（L）</v>
      </c>
      <c r="B166" s="3" t="s">
        <v>134</v>
      </c>
      <c r="C166" s="3" t="s">
        <v>135</v>
      </c>
      <c r="D166" s="3" t="s">
        <v>122</v>
      </c>
      <c r="E166" s="3" t="s">
        <v>11</v>
      </c>
      <c r="F166" s="65" t="str">
        <f t="shared" si="5"/>
        <v>大（L）</v>
      </c>
      <c r="H166" s="64">
        <v>102000</v>
      </c>
    </row>
    <row r="167" spans="1:8" x14ac:dyDescent="0.4">
      <c r="A167" s="3" t="str">
        <f t="shared" si="4"/>
        <v>窓リノベ24外窓カバーB中（M）</v>
      </c>
      <c r="B167" s="3" t="s">
        <v>134</v>
      </c>
      <c r="C167" s="3" t="s">
        <v>135</v>
      </c>
      <c r="D167" s="3" t="s">
        <v>122</v>
      </c>
      <c r="E167" s="3" t="s">
        <v>10</v>
      </c>
      <c r="F167" s="65" t="str">
        <f t="shared" si="5"/>
        <v>中（M）</v>
      </c>
      <c r="H167" s="64">
        <v>70000</v>
      </c>
    </row>
    <row r="168" spans="1:8" x14ac:dyDescent="0.4">
      <c r="A168" s="3" t="str">
        <f t="shared" si="4"/>
        <v>窓リノベ24外窓カバーB小（S）</v>
      </c>
      <c r="B168" s="3" t="s">
        <v>134</v>
      </c>
      <c r="C168" s="3" t="s">
        <v>135</v>
      </c>
      <c r="D168" s="3" t="s">
        <v>122</v>
      </c>
      <c r="E168" s="3" t="s">
        <v>9</v>
      </c>
      <c r="F168" s="65" t="str">
        <f t="shared" si="5"/>
        <v>小（S）</v>
      </c>
      <c r="H168" s="64">
        <v>43000</v>
      </c>
    </row>
    <row r="169" spans="1:8" x14ac:dyDescent="0.4">
      <c r="A169" s="3" t="str">
        <f t="shared" si="4"/>
        <v>窓リノベ24外窓カバーB極小（X）</v>
      </c>
      <c r="B169" s="3" t="s">
        <v>134</v>
      </c>
      <c r="C169" s="3" t="s">
        <v>135</v>
      </c>
      <c r="D169" s="3" t="s">
        <v>122</v>
      </c>
      <c r="E169" s="3" t="s">
        <v>8</v>
      </c>
      <c r="F169" s="65" t="str">
        <f t="shared" si="5"/>
        <v>極小（X）</v>
      </c>
      <c r="H169" s="64">
        <v>43000</v>
      </c>
    </row>
    <row r="170" spans="1:8" x14ac:dyDescent="0.4">
      <c r="A170" s="3" t="str">
        <f t="shared" si="4"/>
        <v>窓リノベ24外窓はつりSS大（L）</v>
      </c>
      <c r="B170" s="3" t="s">
        <v>134</v>
      </c>
      <c r="C170" s="3" t="s">
        <v>136</v>
      </c>
      <c r="D170" s="3" t="s">
        <v>120</v>
      </c>
      <c r="E170" s="3" t="s">
        <v>11</v>
      </c>
      <c r="F170" s="65" t="str">
        <f t="shared" si="5"/>
        <v>大（L）</v>
      </c>
      <c r="G170" s="64">
        <v>183000</v>
      </c>
      <c r="H170" s="64">
        <v>266000</v>
      </c>
    </row>
    <row r="171" spans="1:8" x14ac:dyDescent="0.4">
      <c r="A171" s="3" t="str">
        <f t="shared" si="4"/>
        <v>窓リノベ24外窓はつりSS中（M）</v>
      </c>
      <c r="B171" s="3" t="s">
        <v>134</v>
      </c>
      <c r="C171" s="3" t="s">
        <v>136</v>
      </c>
      <c r="D171" s="3" t="s">
        <v>120</v>
      </c>
      <c r="E171" s="3" t="s">
        <v>10</v>
      </c>
      <c r="F171" s="65" t="str">
        <f t="shared" si="5"/>
        <v>中（M）</v>
      </c>
      <c r="G171" s="64">
        <v>136000</v>
      </c>
      <c r="H171" s="64">
        <v>181000</v>
      </c>
    </row>
    <row r="172" spans="1:8" x14ac:dyDescent="0.4">
      <c r="A172" s="3" t="str">
        <f t="shared" si="4"/>
        <v>窓リノベ24外窓はつりSS小（S）</v>
      </c>
      <c r="B172" s="3" t="s">
        <v>134</v>
      </c>
      <c r="C172" s="3" t="s">
        <v>136</v>
      </c>
      <c r="D172" s="3" t="s">
        <v>120</v>
      </c>
      <c r="E172" s="3" t="s">
        <v>9</v>
      </c>
      <c r="F172" s="65" t="str">
        <f t="shared" si="5"/>
        <v>小（S）</v>
      </c>
      <c r="G172" s="64">
        <v>91000</v>
      </c>
      <c r="H172" s="64">
        <v>112000</v>
      </c>
    </row>
    <row r="173" spans="1:8" x14ac:dyDescent="0.4">
      <c r="A173" s="3" t="str">
        <f t="shared" si="4"/>
        <v>窓リノベ24外窓はつりSS極小（X）</v>
      </c>
      <c r="B173" s="3" t="s">
        <v>134</v>
      </c>
      <c r="C173" s="3" t="s">
        <v>136</v>
      </c>
      <c r="D173" s="3" t="s">
        <v>120</v>
      </c>
      <c r="E173" s="3" t="s">
        <v>8</v>
      </c>
      <c r="F173" s="65" t="str">
        <f t="shared" si="5"/>
        <v>極小（X）</v>
      </c>
      <c r="G173" s="64">
        <v>91000</v>
      </c>
      <c r="H173" s="64">
        <v>112000</v>
      </c>
    </row>
    <row r="174" spans="1:8" x14ac:dyDescent="0.4">
      <c r="A174" s="3" t="str">
        <f t="shared" si="4"/>
        <v>窓リノベ24外窓はつりS大（L）</v>
      </c>
      <c r="B174" s="3" t="s">
        <v>134</v>
      </c>
      <c r="C174" s="3" t="s">
        <v>136</v>
      </c>
      <c r="D174" s="3" t="s">
        <v>9</v>
      </c>
      <c r="E174" s="3" t="s">
        <v>11</v>
      </c>
      <c r="F174" s="65" t="str">
        <f t="shared" si="5"/>
        <v>大（L）</v>
      </c>
      <c r="G174" s="64">
        <v>118000</v>
      </c>
      <c r="H174" s="64">
        <v>180000</v>
      </c>
    </row>
    <row r="175" spans="1:8" x14ac:dyDescent="0.4">
      <c r="A175" s="3" t="str">
        <f t="shared" si="4"/>
        <v>窓リノベ24外窓はつりS中（M）</v>
      </c>
      <c r="B175" s="3" t="s">
        <v>134</v>
      </c>
      <c r="C175" s="3" t="s">
        <v>136</v>
      </c>
      <c r="D175" s="3" t="s">
        <v>9</v>
      </c>
      <c r="E175" s="3" t="s">
        <v>10</v>
      </c>
      <c r="F175" s="65" t="str">
        <f t="shared" si="5"/>
        <v>中（M）</v>
      </c>
      <c r="G175" s="64">
        <v>87000</v>
      </c>
      <c r="H175" s="64">
        <v>122000</v>
      </c>
    </row>
    <row r="176" spans="1:8" x14ac:dyDescent="0.4">
      <c r="A176" s="3" t="str">
        <f t="shared" si="4"/>
        <v>窓リノベ24外窓はつりS小（S）</v>
      </c>
      <c r="B176" s="3" t="s">
        <v>134</v>
      </c>
      <c r="C176" s="3" t="s">
        <v>136</v>
      </c>
      <c r="D176" s="3" t="s">
        <v>9</v>
      </c>
      <c r="E176" s="3" t="s">
        <v>9</v>
      </c>
      <c r="F176" s="65" t="str">
        <f t="shared" si="5"/>
        <v>小（S）</v>
      </c>
      <c r="G176" s="64">
        <v>59000</v>
      </c>
      <c r="H176" s="64">
        <v>75000</v>
      </c>
    </row>
    <row r="177" spans="1:8" x14ac:dyDescent="0.4">
      <c r="A177" s="3" t="str">
        <f t="shared" si="4"/>
        <v>窓リノベ24外窓はつりS極小（X）</v>
      </c>
      <c r="B177" s="3" t="s">
        <v>134</v>
      </c>
      <c r="C177" s="3" t="s">
        <v>136</v>
      </c>
      <c r="D177" s="3" t="s">
        <v>9</v>
      </c>
      <c r="E177" s="3" t="s">
        <v>8</v>
      </c>
      <c r="F177" s="65" t="str">
        <f t="shared" si="5"/>
        <v>極小（X）</v>
      </c>
      <c r="G177" s="64">
        <v>59000</v>
      </c>
      <c r="H177" s="64">
        <v>75000</v>
      </c>
    </row>
    <row r="178" spans="1:8" x14ac:dyDescent="0.4">
      <c r="A178" s="3" t="str">
        <f t="shared" si="4"/>
        <v>窓リノベ24外窓はつりA大（L）</v>
      </c>
      <c r="B178" s="3" t="s">
        <v>134</v>
      </c>
      <c r="C178" s="3" t="s">
        <v>136</v>
      </c>
      <c r="D178" s="3" t="s">
        <v>121</v>
      </c>
      <c r="E178" s="3" t="s">
        <v>11</v>
      </c>
      <c r="F178" s="65" t="str">
        <f t="shared" si="5"/>
        <v>大（L）</v>
      </c>
      <c r="G178" s="64">
        <v>92000</v>
      </c>
      <c r="H178" s="64">
        <v>148000</v>
      </c>
    </row>
    <row r="179" spans="1:8" x14ac:dyDescent="0.4">
      <c r="A179" s="3" t="str">
        <f t="shared" si="4"/>
        <v>窓リノベ24外窓はつりA中（M）</v>
      </c>
      <c r="B179" s="3" t="s">
        <v>134</v>
      </c>
      <c r="C179" s="3" t="s">
        <v>136</v>
      </c>
      <c r="D179" s="3" t="s">
        <v>121</v>
      </c>
      <c r="E179" s="3" t="s">
        <v>10</v>
      </c>
      <c r="F179" s="65" t="str">
        <f t="shared" si="5"/>
        <v>中（M）</v>
      </c>
      <c r="G179" s="64">
        <v>69000</v>
      </c>
      <c r="H179" s="64">
        <v>101000</v>
      </c>
    </row>
    <row r="180" spans="1:8" x14ac:dyDescent="0.4">
      <c r="A180" s="3" t="str">
        <f t="shared" si="4"/>
        <v>窓リノベ24外窓はつりA小（S）</v>
      </c>
      <c r="B180" s="3" t="s">
        <v>134</v>
      </c>
      <c r="C180" s="3" t="s">
        <v>136</v>
      </c>
      <c r="D180" s="3" t="s">
        <v>121</v>
      </c>
      <c r="E180" s="3" t="s">
        <v>9</v>
      </c>
      <c r="F180" s="65" t="str">
        <f t="shared" si="5"/>
        <v>小（S）</v>
      </c>
      <c r="G180" s="64">
        <v>46000</v>
      </c>
      <c r="H180" s="64">
        <v>62000</v>
      </c>
    </row>
    <row r="181" spans="1:8" x14ac:dyDescent="0.4">
      <c r="A181" s="3" t="str">
        <f t="shared" si="4"/>
        <v>窓リノベ24外窓はつりA極小（X）</v>
      </c>
      <c r="B181" s="3" t="s">
        <v>134</v>
      </c>
      <c r="C181" s="3" t="s">
        <v>136</v>
      </c>
      <c r="D181" s="3" t="s">
        <v>121</v>
      </c>
      <c r="E181" s="3" t="s">
        <v>8</v>
      </c>
      <c r="F181" s="65" t="str">
        <f t="shared" si="5"/>
        <v>極小（X）</v>
      </c>
      <c r="G181" s="64">
        <v>46000</v>
      </c>
      <c r="H181" s="64">
        <v>62000</v>
      </c>
    </row>
    <row r="182" spans="1:8" x14ac:dyDescent="0.4">
      <c r="A182" s="3" t="str">
        <f t="shared" si="4"/>
        <v>窓リノベ24ドアカバーSS大</v>
      </c>
      <c r="B182" s="3" t="s">
        <v>134</v>
      </c>
      <c r="C182" s="3" t="s">
        <v>137</v>
      </c>
      <c r="D182" s="3" t="s">
        <v>120</v>
      </c>
      <c r="F182" s="65" t="s">
        <v>130</v>
      </c>
      <c r="G182" s="64">
        <v>220000</v>
      </c>
      <c r="H182" s="64">
        <v>266000</v>
      </c>
    </row>
    <row r="183" spans="1:8" x14ac:dyDescent="0.4">
      <c r="A183" s="3" t="str">
        <f t="shared" si="4"/>
        <v>窓リノベ24ドアカバーSS中</v>
      </c>
      <c r="B183" s="3" t="s">
        <v>134</v>
      </c>
      <c r="C183" s="3" t="s">
        <v>137</v>
      </c>
      <c r="D183" s="3" t="s">
        <v>120</v>
      </c>
      <c r="F183" s="65" t="s">
        <v>131</v>
      </c>
      <c r="G183" s="64">
        <v>163000</v>
      </c>
      <c r="H183" s="64">
        <v>181000</v>
      </c>
    </row>
    <row r="184" spans="1:8" x14ac:dyDescent="0.4">
      <c r="A184" s="3" t="str">
        <f t="shared" si="4"/>
        <v>窓リノベ24ドアカバーSS小</v>
      </c>
      <c r="B184" s="3" t="s">
        <v>134</v>
      </c>
      <c r="C184" s="3" t="s">
        <v>137</v>
      </c>
      <c r="D184" s="3" t="s">
        <v>120</v>
      </c>
      <c r="F184" s="65" t="s">
        <v>132</v>
      </c>
      <c r="G184" s="64">
        <v>109000</v>
      </c>
      <c r="H184" s="64">
        <v>112000</v>
      </c>
    </row>
    <row r="185" spans="1:8" x14ac:dyDescent="0.4">
      <c r="A185" s="3" t="str">
        <f t="shared" si="4"/>
        <v>窓リノベ24ドアカバーSS極小</v>
      </c>
      <c r="B185" s="3" t="s">
        <v>134</v>
      </c>
      <c r="C185" s="3" t="s">
        <v>137</v>
      </c>
      <c r="D185" s="3" t="s">
        <v>120</v>
      </c>
      <c r="F185" s="65" t="s">
        <v>138</v>
      </c>
      <c r="G185" s="64">
        <v>109000</v>
      </c>
      <c r="H185" s="64">
        <v>112000</v>
      </c>
    </row>
    <row r="186" spans="1:8" x14ac:dyDescent="0.4">
      <c r="A186" s="3" t="str">
        <f t="shared" si="4"/>
        <v>窓リノベ24ドアカバーS大</v>
      </c>
      <c r="B186" s="3" t="s">
        <v>134</v>
      </c>
      <c r="C186" s="3" t="s">
        <v>137</v>
      </c>
      <c r="D186" s="3" t="s">
        <v>9</v>
      </c>
      <c r="F186" s="65" t="s">
        <v>130</v>
      </c>
      <c r="G186" s="64">
        <v>149000</v>
      </c>
      <c r="H186" s="64">
        <v>180000</v>
      </c>
    </row>
    <row r="187" spans="1:8" x14ac:dyDescent="0.4">
      <c r="A187" s="3" t="str">
        <f t="shared" si="4"/>
        <v>窓リノベ24ドアカバーS中</v>
      </c>
      <c r="B187" s="3" t="s">
        <v>134</v>
      </c>
      <c r="C187" s="3" t="s">
        <v>137</v>
      </c>
      <c r="D187" s="3" t="s">
        <v>9</v>
      </c>
      <c r="F187" s="65" t="s">
        <v>131</v>
      </c>
      <c r="G187" s="64">
        <v>110000</v>
      </c>
      <c r="H187" s="64">
        <v>122000</v>
      </c>
    </row>
    <row r="188" spans="1:8" x14ac:dyDescent="0.4">
      <c r="A188" s="3" t="str">
        <f t="shared" si="4"/>
        <v>窓リノベ24ドアカバーS小</v>
      </c>
      <c r="B188" s="3" t="s">
        <v>134</v>
      </c>
      <c r="C188" s="3" t="s">
        <v>137</v>
      </c>
      <c r="D188" s="3" t="s">
        <v>9</v>
      </c>
      <c r="F188" s="65" t="s">
        <v>132</v>
      </c>
      <c r="G188" s="64">
        <v>74000</v>
      </c>
      <c r="H188" s="64">
        <v>75000</v>
      </c>
    </row>
    <row r="189" spans="1:8" x14ac:dyDescent="0.4">
      <c r="A189" s="3" t="str">
        <f t="shared" si="4"/>
        <v>窓リノベ24ドアカバーS極小</v>
      </c>
      <c r="B189" s="3" t="s">
        <v>134</v>
      </c>
      <c r="C189" s="3" t="s">
        <v>137</v>
      </c>
      <c r="D189" s="3" t="s">
        <v>9</v>
      </c>
      <c r="F189" s="65" t="s">
        <v>138</v>
      </c>
      <c r="G189" s="64">
        <v>74000</v>
      </c>
      <c r="H189" s="64">
        <v>75000</v>
      </c>
    </row>
    <row r="190" spans="1:8" x14ac:dyDescent="0.4">
      <c r="A190" s="3" t="str">
        <f t="shared" si="4"/>
        <v>窓リノベ24ドアカバーA大</v>
      </c>
      <c r="B190" s="3" t="s">
        <v>134</v>
      </c>
      <c r="C190" s="3" t="s">
        <v>137</v>
      </c>
      <c r="D190" s="3" t="s">
        <v>121</v>
      </c>
      <c r="F190" s="65" t="s">
        <v>130</v>
      </c>
      <c r="G190" s="64">
        <v>117000</v>
      </c>
      <c r="H190" s="64">
        <v>148000</v>
      </c>
    </row>
    <row r="191" spans="1:8" x14ac:dyDescent="0.4">
      <c r="A191" s="3" t="str">
        <f t="shared" si="4"/>
        <v>窓リノベ24ドアカバーA中</v>
      </c>
      <c r="B191" s="3" t="s">
        <v>134</v>
      </c>
      <c r="C191" s="3" t="s">
        <v>137</v>
      </c>
      <c r="D191" s="3" t="s">
        <v>121</v>
      </c>
      <c r="F191" s="65" t="s">
        <v>131</v>
      </c>
      <c r="G191" s="64">
        <v>87000</v>
      </c>
      <c r="H191" s="64">
        <v>101000</v>
      </c>
    </row>
    <row r="192" spans="1:8" x14ac:dyDescent="0.4">
      <c r="A192" s="3" t="str">
        <f t="shared" si="4"/>
        <v>窓リノベ24ドアカバーA小</v>
      </c>
      <c r="B192" s="3" t="s">
        <v>134</v>
      </c>
      <c r="C192" s="3" t="s">
        <v>137</v>
      </c>
      <c r="D192" s="3" t="s">
        <v>121</v>
      </c>
      <c r="F192" s="65" t="s">
        <v>132</v>
      </c>
      <c r="G192" s="64">
        <v>58000</v>
      </c>
      <c r="H192" s="64">
        <v>62000</v>
      </c>
    </row>
    <row r="193" spans="1:8" x14ac:dyDescent="0.4">
      <c r="A193" s="3" t="str">
        <f t="shared" si="4"/>
        <v>窓リノベ24ドアカバーA極小</v>
      </c>
      <c r="B193" s="3" t="s">
        <v>134</v>
      </c>
      <c r="C193" s="3" t="s">
        <v>137</v>
      </c>
      <c r="D193" s="3" t="s">
        <v>121</v>
      </c>
      <c r="F193" s="65" t="s">
        <v>138</v>
      </c>
      <c r="G193" s="64">
        <v>58000</v>
      </c>
      <c r="H193" s="64">
        <v>62000</v>
      </c>
    </row>
    <row r="194" spans="1:8" x14ac:dyDescent="0.4">
      <c r="A194" s="3" t="str">
        <f t="shared" ref="A194:A209" si="6">B194&amp;C194&amp;D194&amp;F194</f>
        <v>窓リノベ24ドアカバーB大</v>
      </c>
      <c r="B194" s="3" t="s">
        <v>134</v>
      </c>
      <c r="C194" s="3" t="s">
        <v>137</v>
      </c>
      <c r="D194" s="3" t="s">
        <v>122</v>
      </c>
      <c r="F194" s="65" t="s">
        <v>130</v>
      </c>
      <c r="H194" s="64">
        <v>102000</v>
      </c>
    </row>
    <row r="195" spans="1:8" x14ac:dyDescent="0.4">
      <c r="A195" s="3" t="str">
        <f t="shared" si="6"/>
        <v>窓リノベ24ドアカバーB中</v>
      </c>
      <c r="B195" s="3" t="s">
        <v>134</v>
      </c>
      <c r="C195" s="3" t="s">
        <v>137</v>
      </c>
      <c r="D195" s="3" t="s">
        <v>122</v>
      </c>
      <c r="F195" s="65" t="s">
        <v>131</v>
      </c>
      <c r="H195" s="64">
        <v>70000</v>
      </c>
    </row>
    <row r="196" spans="1:8" x14ac:dyDescent="0.4">
      <c r="A196" s="3" t="str">
        <f t="shared" si="6"/>
        <v>窓リノベ24ドアカバーB小</v>
      </c>
      <c r="B196" s="3" t="s">
        <v>134</v>
      </c>
      <c r="C196" s="3" t="s">
        <v>137</v>
      </c>
      <c r="D196" s="3" t="s">
        <v>122</v>
      </c>
      <c r="F196" s="65" t="s">
        <v>132</v>
      </c>
      <c r="H196" s="64">
        <v>43000</v>
      </c>
    </row>
    <row r="197" spans="1:8" x14ac:dyDescent="0.4">
      <c r="A197" s="3" t="str">
        <f t="shared" si="6"/>
        <v>窓リノベ24ドアカバーB極小</v>
      </c>
      <c r="B197" s="3" t="s">
        <v>134</v>
      </c>
      <c r="C197" s="3" t="s">
        <v>137</v>
      </c>
      <c r="D197" s="3" t="s">
        <v>122</v>
      </c>
      <c r="F197" s="65" t="s">
        <v>138</v>
      </c>
      <c r="H197" s="64">
        <v>43000</v>
      </c>
    </row>
    <row r="198" spans="1:8" x14ac:dyDescent="0.4">
      <c r="A198" s="3" t="str">
        <f t="shared" si="6"/>
        <v>窓リノベ24ドアはつりSS大</v>
      </c>
      <c r="B198" s="3" t="s">
        <v>134</v>
      </c>
      <c r="C198" s="3" t="s">
        <v>139</v>
      </c>
      <c r="D198" s="3" t="s">
        <v>120</v>
      </c>
      <c r="F198" s="65" t="s">
        <v>130</v>
      </c>
      <c r="G198" s="64">
        <v>183000</v>
      </c>
      <c r="H198" s="64">
        <v>266000</v>
      </c>
    </row>
    <row r="199" spans="1:8" x14ac:dyDescent="0.4">
      <c r="A199" s="3" t="str">
        <f t="shared" si="6"/>
        <v>窓リノベ24ドアはつりSS中</v>
      </c>
      <c r="B199" s="3" t="s">
        <v>134</v>
      </c>
      <c r="C199" s="3" t="s">
        <v>139</v>
      </c>
      <c r="D199" s="3" t="s">
        <v>120</v>
      </c>
      <c r="F199" s="65" t="s">
        <v>131</v>
      </c>
      <c r="G199" s="64">
        <v>136000</v>
      </c>
      <c r="H199" s="64">
        <v>181000</v>
      </c>
    </row>
    <row r="200" spans="1:8" x14ac:dyDescent="0.4">
      <c r="A200" s="3" t="str">
        <f t="shared" si="6"/>
        <v>窓リノベ24ドアはつりSS小</v>
      </c>
      <c r="B200" s="3" t="s">
        <v>134</v>
      </c>
      <c r="C200" s="3" t="s">
        <v>139</v>
      </c>
      <c r="D200" s="3" t="s">
        <v>120</v>
      </c>
      <c r="F200" s="65" t="s">
        <v>132</v>
      </c>
      <c r="G200" s="64">
        <v>91000</v>
      </c>
      <c r="H200" s="64">
        <v>112000</v>
      </c>
    </row>
    <row r="201" spans="1:8" x14ac:dyDescent="0.4">
      <c r="A201" s="3" t="str">
        <f t="shared" si="6"/>
        <v>窓リノベ24ドアはつりSS極小</v>
      </c>
      <c r="B201" s="3" t="s">
        <v>134</v>
      </c>
      <c r="C201" s="3" t="s">
        <v>139</v>
      </c>
      <c r="D201" s="3" t="s">
        <v>120</v>
      </c>
      <c r="F201" s="65" t="s">
        <v>138</v>
      </c>
      <c r="G201" s="64">
        <v>91000</v>
      </c>
      <c r="H201" s="64">
        <v>112000</v>
      </c>
    </row>
    <row r="202" spans="1:8" x14ac:dyDescent="0.4">
      <c r="A202" s="3" t="str">
        <f t="shared" si="6"/>
        <v>窓リノベ24ドアはつりS大</v>
      </c>
      <c r="B202" s="3" t="s">
        <v>134</v>
      </c>
      <c r="C202" s="3" t="s">
        <v>139</v>
      </c>
      <c r="D202" s="3" t="s">
        <v>9</v>
      </c>
      <c r="F202" s="65" t="s">
        <v>130</v>
      </c>
      <c r="G202" s="64">
        <v>118000</v>
      </c>
      <c r="H202" s="64">
        <v>180000</v>
      </c>
    </row>
    <row r="203" spans="1:8" x14ac:dyDescent="0.4">
      <c r="A203" s="3" t="str">
        <f t="shared" si="6"/>
        <v>窓リノベ24ドアはつりS中</v>
      </c>
      <c r="B203" s="3" t="s">
        <v>134</v>
      </c>
      <c r="C203" s="3" t="s">
        <v>139</v>
      </c>
      <c r="D203" s="3" t="s">
        <v>9</v>
      </c>
      <c r="F203" s="65" t="s">
        <v>131</v>
      </c>
      <c r="G203" s="64">
        <v>87000</v>
      </c>
      <c r="H203" s="64">
        <v>122000</v>
      </c>
    </row>
    <row r="204" spans="1:8" x14ac:dyDescent="0.4">
      <c r="A204" s="3" t="str">
        <f t="shared" si="6"/>
        <v>窓リノベ24ドアはつりS小</v>
      </c>
      <c r="B204" s="3" t="s">
        <v>134</v>
      </c>
      <c r="C204" s="3" t="s">
        <v>139</v>
      </c>
      <c r="D204" s="3" t="s">
        <v>9</v>
      </c>
      <c r="F204" s="65" t="s">
        <v>132</v>
      </c>
      <c r="G204" s="64">
        <v>59000</v>
      </c>
      <c r="H204" s="64">
        <v>75000</v>
      </c>
    </row>
    <row r="205" spans="1:8" x14ac:dyDescent="0.4">
      <c r="A205" s="3" t="str">
        <f t="shared" si="6"/>
        <v>窓リノベ24ドアはつりS極小</v>
      </c>
      <c r="B205" s="3" t="s">
        <v>134</v>
      </c>
      <c r="C205" s="3" t="s">
        <v>139</v>
      </c>
      <c r="D205" s="3" t="s">
        <v>9</v>
      </c>
      <c r="F205" s="65" t="s">
        <v>138</v>
      </c>
      <c r="G205" s="64">
        <v>59000</v>
      </c>
      <c r="H205" s="64">
        <v>75000</v>
      </c>
    </row>
    <row r="206" spans="1:8" x14ac:dyDescent="0.4">
      <c r="A206" s="3" t="str">
        <f t="shared" si="6"/>
        <v>窓リノベ24ドアはつりA大</v>
      </c>
      <c r="B206" s="3" t="s">
        <v>134</v>
      </c>
      <c r="C206" s="3" t="s">
        <v>139</v>
      </c>
      <c r="D206" s="3" t="s">
        <v>121</v>
      </c>
      <c r="F206" s="65" t="s">
        <v>130</v>
      </c>
      <c r="G206" s="64">
        <v>92000</v>
      </c>
      <c r="H206" s="64">
        <v>148000</v>
      </c>
    </row>
    <row r="207" spans="1:8" x14ac:dyDescent="0.4">
      <c r="A207" s="3" t="str">
        <f t="shared" si="6"/>
        <v>窓リノベ24ドアはつりA中</v>
      </c>
      <c r="B207" s="3" t="s">
        <v>134</v>
      </c>
      <c r="C207" s="3" t="s">
        <v>139</v>
      </c>
      <c r="D207" s="3" t="s">
        <v>121</v>
      </c>
      <c r="F207" s="65" t="s">
        <v>131</v>
      </c>
      <c r="G207" s="64">
        <v>69000</v>
      </c>
      <c r="H207" s="64">
        <v>101000</v>
      </c>
    </row>
    <row r="208" spans="1:8" x14ac:dyDescent="0.4">
      <c r="A208" s="3" t="str">
        <f t="shared" si="6"/>
        <v>窓リノベ24ドアはつりA小</v>
      </c>
      <c r="B208" s="3" t="s">
        <v>134</v>
      </c>
      <c r="C208" s="3" t="s">
        <v>139</v>
      </c>
      <c r="D208" s="3" t="s">
        <v>121</v>
      </c>
      <c r="F208" s="65" t="s">
        <v>132</v>
      </c>
      <c r="G208" s="64">
        <v>46000</v>
      </c>
      <c r="H208" s="64">
        <v>62000</v>
      </c>
    </row>
    <row r="209" spans="1:8" x14ac:dyDescent="0.4">
      <c r="A209" s="3" t="str">
        <f t="shared" si="6"/>
        <v>窓リノベ24ドアはつりA極小</v>
      </c>
      <c r="B209" s="3" t="s">
        <v>134</v>
      </c>
      <c r="C209" s="3" t="s">
        <v>139</v>
      </c>
      <c r="D209" s="3" t="s">
        <v>121</v>
      </c>
      <c r="F209" s="65" t="s">
        <v>138</v>
      </c>
      <c r="G209" s="64">
        <v>46000</v>
      </c>
      <c r="H209" s="64">
        <v>62000</v>
      </c>
    </row>
  </sheetData>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3AFD6-8C96-4710-A499-0485A8D26730}">
  <sheetPr codeName="Sheet11"/>
  <dimension ref="A1:P1335"/>
  <sheetViews>
    <sheetView showGridLines="0" topLeftCell="F1" zoomScale="70" zoomScaleNormal="70" zoomScaleSheetLayoutView="70" zoomScalePageLayoutView="55" workbookViewId="0">
      <pane ySplit="1" topLeftCell="A2" activePane="bottomLeft" state="frozen"/>
      <selection activeCell="A3" sqref="A3"/>
      <selection pane="bottomLeft" activeCell="G12" sqref="G12"/>
    </sheetView>
  </sheetViews>
  <sheetFormatPr defaultColWidth="7.625" defaultRowHeight="15.75" x14ac:dyDescent="0.4"/>
  <cols>
    <col min="1" max="2" width="45.625" style="9" customWidth="1"/>
    <col min="3" max="3" width="7.625" style="9"/>
    <col min="4" max="5" width="45.625" style="9" customWidth="1"/>
    <col min="6" max="6" width="7.625" style="9"/>
    <col min="7" max="7" width="45.625" style="9" customWidth="1"/>
    <col min="8" max="8" width="7.625" style="9"/>
    <col min="9" max="10" width="45.625" style="9" customWidth="1"/>
    <col min="11" max="11" width="7.625" style="9"/>
    <col min="12" max="13" width="45.625" style="9" customWidth="1"/>
    <col min="14" max="14" width="7.625" style="9"/>
    <col min="15" max="16" width="45.625" style="9" customWidth="1"/>
    <col min="17" max="16384" width="7.625" style="9"/>
  </cols>
  <sheetData>
    <row r="1" spans="1:16" ht="16.5" x14ac:dyDescent="0.4">
      <c r="A1" s="66" t="s">
        <v>140</v>
      </c>
      <c r="B1" s="13" t="s">
        <v>28</v>
      </c>
      <c r="D1" s="66" t="s">
        <v>141</v>
      </c>
      <c r="E1" s="13" t="s">
        <v>142</v>
      </c>
      <c r="G1" s="66" t="s">
        <v>143</v>
      </c>
      <c r="I1" s="67" t="s">
        <v>144</v>
      </c>
      <c r="J1" s="68" t="s">
        <v>142</v>
      </c>
      <c r="L1" s="66" t="s">
        <v>145</v>
      </c>
      <c r="M1" s="13" t="s">
        <v>146</v>
      </c>
      <c r="O1" s="66" t="s">
        <v>147</v>
      </c>
      <c r="P1" s="13" t="s">
        <v>148</v>
      </c>
    </row>
    <row r="2" spans="1:16" s="15" customFormat="1" ht="31.5" x14ac:dyDescent="0.4">
      <c r="A2" s="15" t="s">
        <v>514</v>
      </c>
      <c r="B2" s="15" t="s">
        <v>172</v>
      </c>
      <c r="D2" s="15" t="s">
        <v>515</v>
      </c>
      <c r="E2" s="69" t="s">
        <v>202</v>
      </c>
      <c r="G2" s="15" t="s">
        <v>168</v>
      </c>
      <c r="L2" s="15" t="s">
        <v>168</v>
      </c>
      <c r="M2" s="15" t="s">
        <v>296</v>
      </c>
      <c r="O2" s="15" t="s">
        <v>168</v>
      </c>
    </row>
    <row r="3" spans="1:16" s="15" customFormat="1" ht="31.5" x14ac:dyDescent="0.4">
      <c r="A3" s="15" t="s">
        <v>516</v>
      </c>
      <c r="B3" s="15" t="s">
        <v>172</v>
      </c>
      <c r="D3" s="15" t="s">
        <v>517</v>
      </c>
      <c r="E3" s="69" t="s">
        <v>202</v>
      </c>
      <c r="G3" s="15" t="s">
        <v>127</v>
      </c>
      <c r="L3" s="15" t="s">
        <v>168</v>
      </c>
      <c r="M3" s="15" t="s">
        <v>308</v>
      </c>
      <c r="O3" s="15" t="s">
        <v>127</v>
      </c>
    </row>
    <row r="4" spans="1:16" s="15" customFormat="1" x14ac:dyDescent="0.4">
      <c r="A4" s="15" t="s">
        <v>518</v>
      </c>
      <c r="B4" s="15" t="s">
        <v>172</v>
      </c>
      <c r="D4" s="15" t="s">
        <v>519</v>
      </c>
      <c r="E4" s="15" t="s">
        <v>330</v>
      </c>
      <c r="L4" s="15" t="s">
        <v>168</v>
      </c>
      <c r="M4" s="15" t="s">
        <v>329</v>
      </c>
    </row>
    <row r="5" spans="1:16" s="15" customFormat="1" x14ac:dyDescent="0.4">
      <c r="A5" s="15" t="s">
        <v>520</v>
      </c>
      <c r="B5" s="15" t="s">
        <v>172</v>
      </c>
      <c r="D5" s="15" t="s">
        <v>521</v>
      </c>
      <c r="E5" s="15" t="s">
        <v>330</v>
      </c>
      <c r="L5" s="15" t="s">
        <v>168</v>
      </c>
      <c r="M5" s="15" t="s">
        <v>352</v>
      </c>
    </row>
    <row r="6" spans="1:16" s="15" customFormat="1" ht="31.5" x14ac:dyDescent="0.4">
      <c r="A6" s="15" t="s">
        <v>522</v>
      </c>
      <c r="B6" s="15" t="s">
        <v>172</v>
      </c>
      <c r="D6" s="15" t="s">
        <v>523</v>
      </c>
      <c r="E6" s="69" t="s">
        <v>191</v>
      </c>
      <c r="L6" s="15" t="s">
        <v>168</v>
      </c>
      <c r="M6" s="15" t="s">
        <v>319</v>
      </c>
    </row>
    <row r="7" spans="1:16" s="15" customFormat="1" ht="31.5" x14ac:dyDescent="0.4">
      <c r="A7" s="15" t="s">
        <v>524</v>
      </c>
      <c r="B7" s="15" t="s">
        <v>172</v>
      </c>
      <c r="D7" s="15" t="s">
        <v>525</v>
      </c>
      <c r="E7" s="69" t="s">
        <v>174</v>
      </c>
      <c r="L7" s="15" t="s">
        <v>168</v>
      </c>
      <c r="M7" s="15" t="s">
        <v>341</v>
      </c>
    </row>
    <row r="8" spans="1:16" s="15" customFormat="1" ht="31.5" x14ac:dyDescent="0.4">
      <c r="A8" s="15" t="s">
        <v>526</v>
      </c>
      <c r="B8" s="15" t="s">
        <v>172</v>
      </c>
      <c r="D8" s="15" t="s">
        <v>527</v>
      </c>
      <c r="E8" s="69" t="s">
        <v>202</v>
      </c>
      <c r="L8" s="15" t="s">
        <v>168</v>
      </c>
      <c r="M8" s="15" t="s">
        <v>362</v>
      </c>
    </row>
    <row r="9" spans="1:16" s="15" customFormat="1" ht="31.5" x14ac:dyDescent="0.4">
      <c r="A9" s="15" t="s">
        <v>528</v>
      </c>
      <c r="B9" s="15" t="s">
        <v>172</v>
      </c>
      <c r="D9" s="15" t="s">
        <v>529</v>
      </c>
      <c r="E9" s="69" t="s">
        <v>202</v>
      </c>
      <c r="L9" s="15" t="s">
        <v>168</v>
      </c>
      <c r="M9" s="15" t="s">
        <v>373</v>
      </c>
    </row>
    <row r="10" spans="1:16" s="15" customFormat="1" x14ac:dyDescent="0.4">
      <c r="A10" s="15" t="s">
        <v>530</v>
      </c>
      <c r="B10" s="15" t="s">
        <v>172</v>
      </c>
      <c r="D10" s="15" t="s">
        <v>531</v>
      </c>
      <c r="E10" s="15" t="s">
        <v>395</v>
      </c>
      <c r="L10" s="15" t="s">
        <v>168</v>
      </c>
      <c r="M10" s="15" t="s">
        <v>394</v>
      </c>
    </row>
    <row r="11" spans="1:16" s="15" customFormat="1" x14ac:dyDescent="0.4">
      <c r="A11" s="15" t="s">
        <v>532</v>
      </c>
      <c r="B11" s="15" t="s">
        <v>172</v>
      </c>
      <c r="D11" s="15" t="s">
        <v>533</v>
      </c>
      <c r="E11" s="15" t="s">
        <v>395</v>
      </c>
      <c r="L11" s="15" t="s">
        <v>168</v>
      </c>
      <c r="M11" s="15" t="s">
        <v>417</v>
      </c>
    </row>
    <row r="12" spans="1:16" ht="31.5" x14ac:dyDescent="0.4">
      <c r="A12" s="15" t="s">
        <v>534</v>
      </c>
      <c r="B12" s="15" t="s">
        <v>172</v>
      </c>
      <c r="D12" s="15" t="s">
        <v>535</v>
      </c>
      <c r="E12" s="69" t="s">
        <v>191</v>
      </c>
      <c r="F12" s="15"/>
      <c r="G12" s="15"/>
      <c r="L12" s="9" t="s">
        <v>168</v>
      </c>
      <c r="M12" s="9" t="s">
        <v>384</v>
      </c>
    </row>
    <row r="13" spans="1:16" ht="31.5" x14ac:dyDescent="0.4">
      <c r="A13" s="15" t="s">
        <v>536</v>
      </c>
      <c r="B13" s="15" t="s">
        <v>172</v>
      </c>
      <c r="D13" s="15" t="s">
        <v>537</v>
      </c>
      <c r="E13" s="69" t="s">
        <v>174</v>
      </c>
      <c r="F13" s="15"/>
      <c r="G13" s="15"/>
      <c r="L13" s="9" t="s">
        <v>168</v>
      </c>
      <c r="M13" s="9" t="s">
        <v>406</v>
      </c>
    </row>
    <row r="14" spans="1:16" ht="31.5" x14ac:dyDescent="0.4">
      <c r="A14" s="15" t="s">
        <v>538</v>
      </c>
      <c r="B14" s="15" t="s">
        <v>172</v>
      </c>
      <c r="D14" s="15" t="s">
        <v>539</v>
      </c>
      <c r="E14" s="69" t="s">
        <v>202</v>
      </c>
      <c r="F14" s="15"/>
      <c r="G14" s="15"/>
      <c r="L14" s="9" t="s">
        <v>168</v>
      </c>
      <c r="M14" s="9" t="s">
        <v>201</v>
      </c>
    </row>
    <row r="15" spans="1:16" ht="31.5" x14ac:dyDescent="0.4">
      <c r="A15" s="15" t="s">
        <v>540</v>
      </c>
      <c r="B15" s="15" t="s">
        <v>172</v>
      </c>
      <c r="D15" s="15" t="s">
        <v>541</v>
      </c>
      <c r="E15" s="69" t="s">
        <v>191</v>
      </c>
      <c r="F15" s="15"/>
      <c r="G15" s="15"/>
      <c r="L15" s="9" t="s">
        <v>168</v>
      </c>
      <c r="M15" s="9" t="s">
        <v>190</v>
      </c>
    </row>
    <row r="16" spans="1:16" x14ac:dyDescent="0.4">
      <c r="A16" s="15" t="s">
        <v>542</v>
      </c>
      <c r="B16" s="15" t="s">
        <v>172</v>
      </c>
      <c r="D16" s="15" t="s">
        <v>543</v>
      </c>
      <c r="E16" s="15" t="s">
        <v>213</v>
      </c>
      <c r="F16" s="15"/>
      <c r="G16" s="15"/>
      <c r="L16" s="9" t="s">
        <v>168</v>
      </c>
      <c r="M16" s="9" t="s">
        <v>212</v>
      </c>
    </row>
    <row r="17" spans="1:13" ht="31.5" x14ac:dyDescent="0.4">
      <c r="A17" s="15" t="s">
        <v>544</v>
      </c>
      <c r="B17" s="15" t="s">
        <v>172</v>
      </c>
      <c r="D17" s="15" t="s">
        <v>545</v>
      </c>
      <c r="E17" s="69" t="s">
        <v>174</v>
      </c>
      <c r="F17" s="15"/>
      <c r="G17" s="15"/>
      <c r="L17" s="9" t="s">
        <v>168</v>
      </c>
      <c r="M17" s="9" t="s">
        <v>171</v>
      </c>
    </row>
    <row r="18" spans="1:13" ht="31.5" x14ac:dyDescent="0.4">
      <c r="A18" s="15" t="s">
        <v>546</v>
      </c>
      <c r="B18" s="15" t="s">
        <v>172</v>
      </c>
      <c r="D18" s="15" t="s">
        <v>547</v>
      </c>
      <c r="E18" s="69" t="s">
        <v>202</v>
      </c>
      <c r="F18" s="15"/>
      <c r="G18" s="15"/>
      <c r="L18" s="9" t="s">
        <v>168</v>
      </c>
      <c r="M18" s="9" t="s">
        <v>257</v>
      </c>
    </row>
    <row r="19" spans="1:13" ht="31.5" x14ac:dyDescent="0.4">
      <c r="A19" s="15" t="s">
        <v>548</v>
      </c>
      <c r="B19" s="15" t="s">
        <v>172</v>
      </c>
      <c r="D19" s="15" t="s">
        <v>549</v>
      </c>
      <c r="E19" s="69" t="s">
        <v>191</v>
      </c>
      <c r="F19" s="15"/>
      <c r="G19" s="15"/>
      <c r="L19" s="9" t="s">
        <v>168</v>
      </c>
      <c r="M19" s="9" t="s">
        <v>235</v>
      </c>
    </row>
    <row r="20" spans="1:13" x14ac:dyDescent="0.4">
      <c r="A20" s="15" t="s">
        <v>550</v>
      </c>
      <c r="B20" s="15" t="s">
        <v>172</v>
      </c>
      <c r="D20" s="15" t="s">
        <v>551</v>
      </c>
      <c r="E20" s="15" t="s">
        <v>247</v>
      </c>
      <c r="F20" s="15"/>
      <c r="G20" s="15"/>
      <c r="L20" s="9" t="s">
        <v>168</v>
      </c>
      <c r="M20" s="9" t="s">
        <v>246</v>
      </c>
    </row>
    <row r="21" spans="1:13" x14ac:dyDescent="0.4">
      <c r="A21" s="15" t="s">
        <v>552</v>
      </c>
      <c r="B21" s="15" t="s">
        <v>172</v>
      </c>
      <c r="D21" s="15" t="s">
        <v>553</v>
      </c>
      <c r="E21" s="15" t="s">
        <v>268</v>
      </c>
      <c r="F21" s="15"/>
      <c r="G21" s="15"/>
      <c r="L21" s="9" t="s">
        <v>168</v>
      </c>
      <c r="M21" s="9" t="s">
        <v>267</v>
      </c>
    </row>
    <row r="22" spans="1:13" x14ac:dyDescent="0.4">
      <c r="A22" s="15" t="s">
        <v>554</v>
      </c>
      <c r="B22" s="15" t="s">
        <v>172</v>
      </c>
      <c r="D22" s="15" t="s">
        <v>553</v>
      </c>
      <c r="E22" s="15" t="s">
        <v>213</v>
      </c>
      <c r="F22" s="15"/>
      <c r="G22" s="15"/>
      <c r="L22" s="9" t="s">
        <v>168</v>
      </c>
      <c r="M22" s="9" t="s">
        <v>224</v>
      </c>
    </row>
    <row r="23" spans="1:13" x14ac:dyDescent="0.4">
      <c r="A23" s="15" t="s">
        <v>556</v>
      </c>
      <c r="B23" s="15" t="s">
        <v>428</v>
      </c>
      <c r="D23" s="15" t="s">
        <v>553</v>
      </c>
      <c r="E23" s="15" t="s">
        <v>286</v>
      </c>
      <c r="F23" s="15"/>
      <c r="G23" s="15"/>
      <c r="L23" s="9" t="s">
        <v>168</v>
      </c>
      <c r="M23" s="9" t="s">
        <v>450</v>
      </c>
    </row>
    <row r="24" spans="1:13" ht="31.5" x14ac:dyDescent="0.4">
      <c r="A24" s="15" t="s">
        <v>558</v>
      </c>
      <c r="B24" s="15" t="s">
        <v>428</v>
      </c>
      <c r="D24" s="15" t="s">
        <v>555</v>
      </c>
      <c r="E24" s="69" t="s">
        <v>174</v>
      </c>
      <c r="F24" s="15"/>
      <c r="G24" s="15"/>
      <c r="L24" s="9" t="s">
        <v>168</v>
      </c>
      <c r="M24" s="9" t="s">
        <v>440</v>
      </c>
    </row>
    <row r="25" spans="1:13" x14ac:dyDescent="0.4">
      <c r="A25" s="15" t="s">
        <v>560</v>
      </c>
      <c r="B25" s="15" t="s">
        <v>428</v>
      </c>
      <c r="D25" s="15" t="s">
        <v>557</v>
      </c>
      <c r="E25" s="15" t="s">
        <v>451</v>
      </c>
      <c r="F25" s="15"/>
      <c r="G25" s="15"/>
      <c r="L25" s="9" t="s">
        <v>168</v>
      </c>
      <c r="M25" s="9" t="s">
        <v>461</v>
      </c>
    </row>
    <row r="26" spans="1:13" ht="31.5" x14ac:dyDescent="0.4">
      <c r="A26" s="15" t="s">
        <v>562</v>
      </c>
      <c r="B26" s="15" t="s">
        <v>428</v>
      </c>
      <c r="D26" s="15" t="s">
        <v>559</v>
      </c>
      <c r="E26" s="69" t="s">
        <v>191</v>
      </c>
      <c r="F26" s="15"/>
      <c r="G26" s="15"/>
      <c r="L26" s="9" t="s">
        <v>168</v>
      </c>
      <c r="M26" s="9" t="s">
        <v>427</v>
      </c>
    </row>
    <row r="27" spans="1:13" x14ac:dyDescent="0.4">
      <c r="A27" s="15" t="s">
        <v>564</v>
      </c>
      <c r="B27" s="15" t="s">
        <v>428</v>
      </c>
      <c r="D27" s="15" t="s">
        <v>561</v>
      </c>
      <c r="E27" s="15" t="s">
        <v>213</v>
      </c>
      <c r="F27" s="15"/>
      <c r="G27" s="15"/>
      <c r="L27" s="9" t="s">
        <v>168</v>
      </c>
      <c r="M27" s="9" t="s">
        <v>482</v>
      </c>
    </row>
    <row r="28" spans="1:13" ht="31.5" x14ac:dyDescent="0.4">
      <c r="A28" s="15" t="s">
        <v>566</v>
      </c>
      <c r="B28" s="15" t="s">
        <v>428</v>
      </c>
      <c r="D28" s="15" t="s">
        <v>563</v>
      </c>
      <c r="E28" s="69" t="s">
        <v>174</v>
      </c>
      <c r="F28" s="15"/>
      <c r="G28" s="15"/>
      <c r="L28" s="9" t="s">
        <v>168</v>
      </c>
      <c r="M28" s="9" t="s">
        <v>471</v>
      </c>
    </row>
    <row r="29" spans="1:13" x14ac:dyDescent="0.4">
      <c r="A29" s="15" t="s">
        <v>568</v>
      </c>
      <c r="B29" s="15" t="s">
        <v>172</v>
      </c>
      <c r="D29" s="15" t="s">
        <v>565</v>
      </c>
      <c r="E29" s="15" t="s">
        <v>451</v>
      </c>
      <c r="F29" s="15"/>
      <c r="G29" s="15"/>
      <c r="L29" s="9" t="s">
        <v>127</v>
      </c>
      <c r="M29" s="9" t="s">
        <v>492</v>
      </c>
    </row>
    <row r="30" spans="1:13" ht="31.5" x14ac:dyDescent="0.4">
      <c r="A30" s="15" t="s">
        <v>570</v>
      </c>
      <c r="B30" s="15" t="s">
        <v>172</v>
      </c>
      <c r="D30" s="15" t="s">
        <v>567</v>
      </c>
      <c r="E30" s="69" t="s">
        <v>191</v>
      </c>
      <c r="F30" s="15"/>
      <c r="G30" s="15"/>
      <c r="L30" s="9" t="s">
        <v>127</v>
      </c>
      <c r="M30" s="9" t="s">
        <v>504</v>
      </c>
    </row>
    <row r="31" spans="1:13" ht="47.25" x14ac:dyDescent="0.4">
      <c r="A31" s="15"/>
      <c r="B31" s="15"/>
      <c r="D31" s="15" t="s">
        <v>569</v>
      </c>
      <c r="E31" s="69" t="s">
        <v>494</v>
      </c>
      <c r="F31" s="15"/>
      <c r="G31" s="15"/>
    </row>
    <row r="32" spans="1:13" ht="47.25" x14ac:dyDescent="0.4">
      <c r="A32" s="15"/>
      <c r="B32" s="15"/>
      <c r="D32" s="15" t="s">
        <v>571</v>
      </c>
      <c r="E32" s="69" t="s">
        <v>494</v>
      </c>
      <c r="F32" s="15"/>
      <c r="G32" s="15"/>
    </row>
    <row r="33" spans="1:7" x14ac:dyDescent="0.4">
      <c r="A33" s="15"/>
      <c r="B33" s="15"/>
      <c r="D33" s="15"/>
      <c r="E33" s="15"/>
      <c r="F33" s="15"/>
      <c r="G33" s="15"/>
    </row>
    <row r="34" spans="1:7" x14ac:dyDescent="0.4">
      <c r="A34" s="15"/>
      <c r="B34" s="15"/>
      <c r="D34" s="15"/>
      <c r="E34" s="15"/>
      <c r="F34" s="15"/>
      <c r="G34" s="15"/>
    </row>
    <row r="35" spans="1:7" x14ac:dyDescent="0.4">
      <c r="A35" s="15"/>
      <c r="B35" s="15"/>
      <c r="D35" s="15"/>
      <c r="E35" s="15"/>
      <c r="F35" s="15"/>
      <c r="G35" s="15"/>
    </row>
    <row r="36" spans="1:7" x14ac:dyDescent="0.4">
      <c r="A36" s="15"/>
      <c r="B36" s="15"/>
      <c r="D36" s="15"/>
      <c r="E36" s="15"/>
      <c r="F36" s="15"/>
      <c r="G36" s="15"/>
    </row>
    <row r="37" spans="1:7" x14ac:dyDescent="0.4">
      <c r="A37" s="15"/>
      <c r="B37" s="15"/>
      <c r="D37" s="15"/>
      <c r="E37" s="15"/>
      <c r="F37" s="15"/>
      <c r="G37" s="15"/>
    </row>
    <row r="38" spans="1:7" x14ac:dyDescent="0.4">
      <c r="A38" s="15"/>
      <c r="B38" s="15"/>
      <c r="D38" s="15"/>
      <c r="E38" s="15"/>
      <c r="F38" s="15"/>
      <c r="G38" s="15"/>
    </row>
    <row r="39" spans="1:7" x14ac:dyDescent="0.4">
      <c r="A39" s="15"/>
      <c r="B39" s="15"/>
      <c r="D39" s="15"/>
      <c r="E39" s="15"/>
      <c r="F39" s="15"/>
      <c r="G39" s="15"/>
    </row>
    <row r="40" spans="1:7" x14ac:dyDescent="0.4">
      <c r="A40" s="15"/>
      <c r="B40" s="15"/>
      <c r="D40" s="15"/>
      <c r="E40" s="15"/>
      <c r="F40" s="15"/>
      <c r="G40" s="15"/>
    </row>
    <row r="41" spans="1:7" x14ac:dyDescent="0.4">
      <c r="A41" s="15"/>
      <c r="B41" s="15"/>
      <c r="D41" s="15"/>
      <c r="E41" s="15"/>
      <c r="F41" s="15"/>
      <c r="G41" s="15"/>
    </row>
    <row r="42" spans="1:7" x14ac:dyDescent="0.4">
      <c r="A42" s="15"/>
      <c r="B42" s="15"/>
      <c r="D42" s="15"/>
      <c r="E42" s="15"/>
      <c r="F42" s="15"/>
      <c r="G42" s="15"/>
    </row>
    <row r="43" spans="1:7" x14ac:dyDescent="0.4">
      <c r="A43" s="15"/>
      <c r="B43" s="15"/>
      <c r="D43" s="15"/>
      <c r="E43" s="15"/>
      <c r="F43" s="15"/>
      <c r="G43" s="15"/>
    </row>
    <row r="44" spans="1:7" x14ac:dyDescent="0.4">
      <c r="A44" s="15"/>
      <c r="B44" s="15"/>
      <c r="D44" s="15"/>
      <c r="E44" s="15"/>
      <c r="F44" s="15"/>
      <c r="G44" s="15"/>
    </row>
    <row r="45" spans="1:7" x14ac:dyDescent="0.4">
      <c r="A45" s="15"/>
      <c r="B45" s="15"/>
      <c r="D45" s="15"/>
      <c r="E45" s="15"/>
      <c r="F45" s="15"/>
      <c r="G45" s="15"/>
    </row>
    <row r="46" spans="1:7" x14ac:dyDescent="0.4">
      <c r="A46" s="15"/>
      <c r="B46" s="15"/>
      <c r="D46" s="15"/>
      <c r="E46" s="15"/>
      <c r="F46" s="15"/>
      <c r="G46" s="15"/>
    </row>
    <row r="47" spans="1:7" x14ac:dyDescent="0.4">
      <c r="A47" s="15"/>
      <c r="B47" s="15"/>
      <c r="D47" s="15"/>
      <c r="E47" s="15"/>
      <c r="F47" s="15"/>
      <c r="G47" s="15"/>
    </row>
    <row r="48" spans="1:7" x14ac:dyDescent="0.4">
      <c r="A48" s="15"/>
      <c r="B48" s="15"/>
      <c r="D48" s="15"/>
      <c r="E48" s="15"/>
      <c r="F48" s="15"/>
      <c r="G48" s="15"/>
    </row>
    <row r="49" spans="1:7" x14ac:dyDescent="0.4">
      <c r="A49" s="15"/>
      <c r="B49" s="15"/>
      <c r="D49" s="15"/>
      <c r="E49" s="15"/>
      <c r="F49" s="15"/>
      <c r="G49" s="15"/>
    </row>
    <row r="50" spans="1:7" x14ac:dyDescent="0.4">
      <c r="A50" s="15"/>
      <c r="B50" s="15"/>
      <c r="D50" s="15"/>
      <c r="E50" s="15"/>
      <c r="F50" s="15"/>
      <c r="G50" s="15"/>
    </row>
    <row r="51" spans="1:7" x14ac:dyDescent="0.4">
      <c r="A51" s="15"/>
      <c r="B51" s="15"/>
      <c r="D51" s="15"/>
      <c r="E51" s="15"/>
      <c r="F51" s="15"/>
      <c r="G51" s="15"/>
    </row>
    <row r="52" spans="1:7" x14ac:dyDescent="0.4">
      <c r="A52" s="15"/>
      <c r="B52" s="15"/>
      <c r="D52" s="15"/>
      <c r="E52" s="15"/>
      <c r="F52" s="15"/>
      <c r="G52" s="15"/>
    </row>
    <row r="53" spans="1:7" x14ac:dyDescent="0.4">
      <c r="A53" s="15"/>
      <c r="B53" s="15"/>
      <c r="D53" s="15"/>
      <c r="E53" s="15"/>
      <c r="F53" s="15"/>
      <c r="G53" s="15"/>
    </row>
    <row r="54" spans="1:7" x14ac:dyDescent="0.4">
      <c r="A54" s="15"/>
      <c r="B54" s="15"/>
      <c r="D54" s="15"/>
      <c r="E54" s="15"/>
      <c r="F54" s="15"/>
      <c r="G54" s="15"/>
    </row>
    <row r="55" spans="1:7" x14ac:dyDescent="0.4">
      <c r="A55" s="15"/>
      <c r="B55" s="15"/>
      <c r="D55" s="15"/>
      <c r="E55" s="15"/>
      <c r="F55" s="15"/>
      <c r="G55" s="15"/>
    </row>
    <row r="56" spans="1:7" x14ac:dyDescent="0.4">
      <c r="A56" s="15"/>
      <c r="B56" s="15"/>
      <c r="D56" s="15"/>
      <c r="E56" s="15"/>
      <c r="F56" s="15"/>
      <c r="G56" s="15"/>
    </row>
    <row r="57" spans="1:7" x14ac:dyDescent="0.4">
      <c r="A57" s="15"/>
      <c r="B57" s="15"/>
      <c r="D57" s="15"/>
      <c r="E57" s="15"/>
      <c r="F57" s="15"/>
      <c r="G57" s="15"/>
    </row>
    <row r="58" spans="1:7" x14ac:dyDescent="0.4">
      <c r="A58" s="15"/>
      <c r="B58" s="15"/>
      <c r="D58" s="15"/>
      <c r="E58" s="15"/>
      <c r="F58" s="15"/>
      <c r="G58" s="15"/>
    </row>
    <row r="59" spans="1:7" x14ac:dyDescent="0.4">
      <c r="A59" s="15"/>
      <c r="B59" s="15"/>
      <c r="D59" s="15"/>
      <c r="E59" s="15"/>
      <c r="F59" s="15"/>
      <c r="G59" s="15"/>
    </row>
    <row r="60" spans="1:7" x14ac:dyDescent="0.4">
      <c r="A60" s="15"/>
      <c r="B60" s="15"/>
      <c r="D60" s="15"/>
      <c r="E60" s="15"/>
      <c r="F60" s="15"/>
      <c r="G60" s="15"/>
    </row>
    <row r="61" spans="1:7" x14ac:dyDescent="0.4">
      <c r="A61" s="15"/>
      <c r="B61" s="15"/>
      <c r="D61" s="15"/>
      <c r="E61" s="15"/>
      <c r="F61" s="15"/>
      <c r="G61" s="15"/>
    </row>
    <row r="62" spans="1:7" x14ac:dyDescent="0.4">
      <c r="A62" s="15"/>
      <c r="B62" s="15"/>
      <c r="D62" s="15"/>
      <c r="E62" s="15"/>
      <c r="F62" s="15"/>
      <c r="G62" s="15"/>
    </row>
    <row r="63" spans="1:7" x14ac:dyDescent="0.4">
      <c r="A63" s="15"/>
      <c r="B63" s="15"/>
      <c r="D63" s="15"/>
      <c r="E63" s="15"/>
      <c r="F63" s="15"/>
      <c r="G63" s="15"/>
    </row>
    <row r="64" spans="1:7" x14ac:dyDescent="0.4">
      <c r="A64" s="15"/>
      <c r="B64" s="15"/>
      <c r="D64" s="15"/>
      <c r="E64" s="15"/>
      <c r="F64" s="15"/>
      <c r="G64" s="15"/>
    </row>
    <row r="65" spans="1:7" x14ac:dyDescent="0.4">
      <c r="A65" s="15"/>
      <c r="B65" s="15"/>
      <c r="D65" s="15"/>
      <c r="E65" s="15"/>
      <c r="F65" s="15"/>
      <c r="G65" s="15"/>
    </row>
    <row r="66" spans="1:7" x14ac:dyDescent="0.4">
      <c r="A66" s="15"/>
      <c r="B66" s="15"/>
      <c r="D66" s="15"/>
      <c r="E66" s="15"/>
      <c r="F66" s="15"/>
      <c r="G66" s="15"/>
    </row>
    <row r="67" spans="1:7" x14ac:dyDescent="0.4">
      <c r="A67" s="15"/>
      <c r="B67" s="15"/>
      <c r="D67" s="15"/>
      <c r="E67" s="15"/>
      <c r="F67" s="15"/>
      <c r="G67" s="15"/>
    </row>
    <row r="68" spans="1:7" x14ac:dyDescent="0.4">
      <c r="A68" s="15"/>
      <c r="B68" s="15"/>
      <c r="D68" s="15"/>
      <c r="E68" s="15"/>
      <c r="F68" s="15"/>
      <c r="G68" s="15"/>
    </row>
    <row r="69" spans="1:7" x14ac:dyDescent="0.4">
      <c r="A69" s="15"/>
      <c r="B69" s="15"/>
      <c r="D69" s="15"/>
      <c r="E69" s="15"/>
      <c r="F69" s="15"/>
      <c r="G69" s="15"/>
    </row>
    <row r="70" spans="1:7" x14ac:dyDescent="0.4">
      <c r="A70" s="15"/>
      <c r="B70" s="15"/>
      <c r="D70" s="15"/>
      <c r="E70" s="15"/>
      <c r="F70" s="15"/>
      <c r="G70" s="15"/>
    </row>
    <row r="71" spans="1:7" x14ac:dyDescent="0.4">
      <c r="A71" s="15"/>
      <c r="B71" s="15"/>
      <c r="D71" s="15"/>
      <c r="E71" s="15"/>
      <c r="F71" s="15"/>
      <c r="G71" s="15"/>
    </row>
    <row r="72" spans="1:7" x14ac:dyDescent="0.4">
      <c r="A72" s="15"/>
      <c r="B72" s="15"/>
      <c r="D72" s="15"/>
      <c r="E72" s="15"/>
      <c r="F72" s="15"/>
      <c r="G72" s="15"/>
    </row>
    <row r="73" spans="1:7" x14ac:dyDescent="0.4">
      <c r="A73" s="15"/>
      <c r="B73" s="15"/>
      <c r="D73" s="15"/>
      <c r="E73" s="15"/>
      <c r="F73" s="15"/>
      <c r="G73" s="15"/>
    </row>
    <row r="74" spans="1:7" x14ac:dyDescent="0.4">
      <c r="A74" s="15"/>
      <c r="B74" s="15"/>
      <c r="D74" s="15"/>
      <c r="E74" s="15"/>
      <c r="F74" s="15"/>
      <c r="G74" s="15"/>
    </row>
    <row r="75" spans="1:7" x14ac:dyDescent="0.4">
      <c r="A75" s="15"/>
      <c r="B75" s="15"/>
      <c r="D75" s="15"/>
      <c r="E75" s="15"/>
      <c r="F75" s="15"/>
      <c r="G75" s="15"/>
    </row>
    <row r="76" spans="1:7" x14ac:dyDescent="0.4">
      <c r="A76" s="15"/>
      <c r="B76" s="15"/>
      <c r="D76" s="15"/>
      <c r="E76" s="15"/>
      <c r="F76" s="15"/>
      <c r="G76" s="15"/>
    </row>
    <row r="77" spans="1:7" x14ac:dyDescent="0.4">
      <c r="A77" s="15"/>
      <c r="B77" s="15"/>
      <c r="D77" s="15"/>
      <c r="E77" s="15"/>
      <c r="F77" s="15"/>
      <c r="G77" s="15"/>
    </row>
    <row r="78" spans="1:7" x14ac:dyDescent="0.4">
      <c r="A78" s="15"/>
      <c r="B78" s="15"/>
      <c r="D78" s="15"/>
      <c r="E78" s="15"/>
      <c r="F78" s="15"/>
      <c r="G78" s="15"/>
    </row>
    <row r="79" spans="1:7" x14ac:dyDescent="0.4">
      <c r="A79" s="15"/>
      <c r="B79" s="15"/>
      <c r="D79" s="15"/>
      <c r="E79" s="15"/>
      <c r="F79" s="15"/>
      <c r="G79" s="15"/>
    </row>
    <row r="80" spans="1:7" x14ac:dyDescent="0.4">
      <c r="A80" s="15"/>
      <c r="B80" s="15"/>
      <c r="D80" s="15"/>
      <c r="E80" s="15"/>
      <c r="F80" s="15"/>
      <c r="G80" s="15"/>
    </row>
    <row r="81" spans="1:7" x14ac:dyDescent="0.4">
      <c r="A81" s="15"/>
      <c r="B81" s="15"/>
      <c r="D81" s="15"/>
      <c r="E81" s="15"/>
      <c r="F81" s="15"/>
      <c r="G81" s="15"/>
    </row>
    <row r="82" spans="1:7" x14ac:dyDescent="0.4">
      <c r="A82" s="15"/>
      <c r="B82" s="15"/>
      <c r="D82" s="15"/>
      <c r="E82" s="15"/>
      <c r="F82" s="15"/>
      <c r="G82" s="15"/>
    </row>
    <row r="83" spans="1:7" x14ac:dyDescent="0.4">
      <c r="A83" s="15"/>
      <c r="B83" s="15"/>
      <c r="D83" s="15"/>
      <c r="E83" s="15"/>
      <c r="F83" s="15"/>
      <c r="G83" s="15"/>
    </row>
    <row r="84" spans="1:7" x14ac:dyDescent="0.4">
      <c r="A84" s="15"/>
      <c r="B84" s="15"/>
      <c r="D84" s="15"/>
      <c r="E84" s="15"/>
      <c r="F84" s="15"/>
      <c r="G84" s="15"/>
    </row>
    <row r="85" spans="1:7" x14ac:dyDescent="0.4">
      <c r="A85" s="15"/>
      <c r="B85" s="15"/>
      <c r="D85" s="15"/>
      <c r="E85" s="15"/>
      <c r="F85" s="15"/>
      <c r="G85" s="15"/>
    </row>
    <row r="86" spans="1:7" x14ac:dyDescent="0.4">
      <c r="A86" s="15"/>
      <c r="B86" s="15"/>
      <c r="D86" s="15"/>
      <c r="E86" s="15"/>
      <c r="F86" s="15"/>
      <c r="G86" s="15"/>
    </row>
    <row r="87" spans="1:7" x14ac:dyDescent="0.4">
      <c r="A87" s="15"/>
      <c r="B87" s="15"/>
      <c r="D87" s="15"/>
      <c r="E87" s="15"/>
      <c r="F87" s="15"/>
      <c r="G87" s="15"/>
    </row>
    <row r="88" spans="1:7" x14ac:dyDescent="0.4">
      <c r="A88" s="15"/>
      <c r="B88" s="15"/>
      <c r="D88" s="15"/>
      <c r="E88" s="15"/>
      <c r="F88" s="15"/>
      <c r="G88" s="15"/>
    </row>
    <row r="89" spans="1:7" x14ac:dyDescent="0.4">
      <c r="A89" s="15"/>
      <c r="B89" s="15"/>
      <c r="D89" s="15"/>
      <c r="E89" s="15"/>
      <c r="F89" s="15"/>
      <c r="G89" s="15"/>
    </row>
    <row r="90" spans="1:7" x14ac:dyDescent="0.4">
      <c r="A90" s="15"/>
      <c r="B90" s="15"/>
      <c r="D90" s="15"/>
      <c r="E90" s="15"/>
      <c r="F90" s="15"/>
      <c r="G90" s="15"/>
    </row>
    <row r="91" spans="1:7" x14ac:dyDescent="0.4">
      <c r="A91" s="15"/>
      <c r="B91" s="15"/>
      <c r="D91" s="15"/>
      <c r="E91" s="15"/>
      <c r="F91" s="15"/>
      <c r="G91" s="15"/>
    </row>
    <row r="92" spans="1:7" x14ac:dyDescent="0.4">
      <c r="A92" s="15"/>
      <c r="B92" s="15"/>
      <c r="D92" s="15"/>
      <c r="E92" s="15"/>
      <c r="F92" s="15"/>
      <c r="G92" s="15"/>
    </row>
    <row r="93" spans="1:7" x14ac:dyDescent="0.4">
      <c r="A93" s="15"/>
      <c r="B93" s="15"/>
      <c r="D93" s="15"/>
      <c r="E93" s="15"/>
      <c r="F93" s="15"/>
      <c r="G93" s="15"/>
    </row>
    <row r="94" spans="1:7" x14ac:dyDescent="0.4">
      <c r="A94" s="15"/>
      <c r="B94" s="15"/>
      <c r="D94" s="15"/>
      <c r="E94" s="15"/>
      <c r="F94" s="15"/>
      <c r="G94" s="15"/>
    </row>
    <row r="95" spans="1:7" x14ac:dyDescent="0.4">
      <c r="A95" s="15"/>
      <c r="B95" s="15"/>
      <c r="D95" s="15"/>
      <c r="E95" s="15"/>
      <c r="F95" s="15"/>
      <c r="G95" s="15"/>
    </row>
    <row r="96" spans="1:7" x14ac:dyDescent="0.4">
      <c r="A96" s="15"/>
      <c r="B96" s="15"/>
      <c r="D96" s="15"/>
      <c r="E96" s="15"/>
      <c r="F96" s="15"/>
      <c r="G96" s="15"/>
    </row>
    <row r="97" spans="1:7" x14ac:dyDescent="0.4">
      <c r="A97" s="15"/>
      <c r="B97" s="15"/>
      <c r="D97" s="15"/>
      <c r="E97" s="15"/>
      <c r="F97" s="15"/>
      <c r="G97" s="15"/>
    </row>
    <row r="98" spans="1:7" x14ac:dyDescent="0.4">
      <c r="A98" s="15"/>
      <c r="B98" s="15"/>
      <c r="D98" s="15"/>
      <c r="E98" s="15"/>
      <c r="F98" s="15"/>
      <c r="G98" s="15"/>
    </row>
    <row r="99" spans="1:7" x14ac:dyDescent="0.4">
      <c r="A99" s="15"/>
      <c r="B99" s="15"/>
      <c r="D99" s="15"/>
      <c r="E99" s="15"/>
      <c r="F99" s="15"/>
      <c r="G99" s="15"/>
    </row>
    <row r="100" spans="1:7" x14ac:dyDescent="0.4">
      <c r="A100" s="15"/>
      <c r="B100" s="15"/>
      <c r="D100" s="15"/>
      <c r="E100" s="15"/>
      <c r="F100" s="15"/>
      <c r="G100" s="15"/>
    </row>
    <row r="101" spans="1:7" x14ac:dyDescent="0.4">
      <c r="A101" s="15"/>
      <c r="B101" s="15"/>
      <c r="D101" s="15"/>
      <c r="E101" s="15"/>
      <c r="F101" s="15"/>
      <c r="G101" s="15"/>
    </row>
    <row r="102" spans="1:7" x14ac:dyDescent="0.4">
      <c r="A102" s="15"/>
      <c r="B102" s="15"/>
      <c r="D102" s="15"/>
      <c r="E102" s="15"/>
      <c r="F102" s="15"/>
      <c r="G102" s="15"/>
    </row>
    <row r="103" spans="1:7" x14ac:dyDescent="0.4">
      <c r="A103" s="15"/>
      <c r="B103" s="15"/>
      <c r="D103" s="15"/>
      <c r="E103" s="15"/>
      <c r="F103" s="15"/>
      <c r="G103" s="15"/>
    </row>
    <row r="104" spans="1:7" x14ac:dyDescent="0.4">
      <c r="A104" s="15"/>
      <c r="B104" s="15"/>
      <c r="D104" s="15"/>
      <c r="E104" s="15"/>
      <c r="F104" s="15"/>
      <c r="G104" s="15"/>
    </row>
    <row r="105" spans="1:7" x14ac:dyDescent="0.4">
      <c r="A105" s="15"/>
      <c r="B105" s="15"/>
      <c r="D105" s="15"/>
      <c r="E105" s="15"/>
      <c r="F105" s="15"/>
      <c r="G105" s="15"/>
    </row>
    <row r="106" spans="1:7" x14ac:dyDescent="0.4">
      <c r="A106" s="15"/>
      <c r="B106" s="15"/>
      <c r="D106" s="15"/>
      <c r="E106" s="15"/>
      <c r="F106" s="15"/>
      <c r="G106" s="15"/>
    </row>
    <row r="107" spans="1:7" x14ac:dyDescent="0.4">
      <c r="A107" s="15"/>
      <c r="B107" s="15"/>
      <c r="D107" s="15"/>
      <c r="E107" s="15"/>
      <c r="F107" s="15"/>
      <c r="G107" s="15"/>
    </row>
    <row r="108" spans="1:7" x14ac:dyDescent="0.4">
      <c r="A108" s="15"/>
      <c r="B108" s="15"/>
      <c r="D108" s="15"/>
      <c r="E108" s="15"/>
      <c r="F108" s="15"/>
      <c r="G108" s="15"/>
    </row>
    <row r="109" spans="1:7" x14ac:dyDescent="0.4">
      <c r="A109" s="15"/>
      <c r="B109" s="15"/>
      <c r="D109" s="15"/>
      <c r="E109" s="15"/>
      <c r="F109" s="15"/>
      <c r="G109" s="15"/>
    </row>
    <row r="110" spans="1:7" x14ac:dyDescent="0.4">
      <c r="A110" s="15"/>
      <c r="B110" s="15"/>
      <c r="D110" s="15"/>
      <c r="E110" s="15"/>
      <c r="F110" s="15"/>
      <c r="G110" s="15"/>
    </row>
    <row r="111" spans="1:7" x14ac:dyDescent="0.4">
      <c r="A111" s="15"/>
      <c r="B111" s="15"/>
      <c r="D111" s="15"/>
      <c r="E111" s="15"/>
      <c r="F111" s="15"/>
      <c r="G111" s="15"/>
    </row>
    <row r="112" spans="1:7" x14ac:dyDescent="0.4">
      <c r="A112" s="15"/>
      <c r="B112" s="15"/>
      <c r="D112" s="15"/>
      <c r="E112" s="15"/>
      <c r="F112" s="15"/>
      <c r="G112" s="15"/>
    </row>
    <row r="113" spans="1:7" x14ac:dyDescent="0.4">
      <c r="A113" s="15"/>
      <c r="B113" s="15"/>
      <c r="D113" s="15"/>
      <c r="E113" s="15"/>
      <c r="F113" s="15"/>
      <c r="G113" s="15"/>
    </row>
    <row r="114" spans="1:7" x14ac:dyDescent="0.4">
      <c r="A114" s="15"/>
      <c r="B114" s="15"/>
      <c r="D114" s="15"/>
      <c r="E114" s="15"/>
      <c r="F114" s="15"/>
      <c r="G114" s="15"/>
    </row>
    <row r="115" spans="1:7" x14ac:dyDescent="0.4">
      <c r="A115" s="15"/>
      <c r="B115" s="15"/>
      <c r="D115" s="15"/>
      <c r="E115" s="15"/>
      <c r="F115" s="15"/>
      <c r="G115" s="15"/>
    </row>
    <row r="116" spans="1:7" x14ac:dyDescent="0.4">
      <c r="A116" s="15"/>
      <c r="B116" s="15"/>
      <c r="D116" s="15"/>
      <c r="E116" s="15"/>
      <c r="F116" s="15"/>
      <c r="G116" s="15"/>
    </row>
    <row r="117" spans="1:7" x14ac:dyDescent="0.4">
      <c r="A117" s="15"/>
      <c r="B117" s="15"/>
      <c r="D117" s="15"/>
      <c r="E117" s="15"/>
      <c r="F117" s="15"/>
      <c r="G117" s="15"/>
    </row>
    <row r="118" spans="1:7" x14ac:dyDescent="0.4">
      <c r="A118" s="15"/>
      <c r="B118" s="15"/>
      <c r="D118" s="15"/>
      <c r="E118" s="15"/>
      <c r="F118" s="15"/>
      <c r="G118" s="15"/>
    </row>
    <row r="119" spans="1:7" x14ac:dyDescent="0.4">
      <c r="A119" s="15"/>
      <c r="B119" s="15"/>
      <c r="D119" s="15"/>
      <c r="E119" s="15"/>
      <c r="F119" s="15"/>
      <c r="G119" s="15"/>
    </row>
    <row r="120" spans="1:7" x14ac:dyDescent="0.4">
      <c r="A120" s="15"/>
      <c r="B120" s="15"/>
      <c r="D120" s="15"/>
      <c r="E120" s="15"/>
      <c r="F120" s="15"/>
      <c r="G120" s="15"/>
    </row>
    <row r="121" spans="1:7" x14ac:dyDescent="0.4">
      <c r="A121" s="15"/>
      <c r="B121" s="15"/>
      <c r="D121" s="15"/>
      <c r="E121" s="15"/>
      <c r="F121" s="15"/>
      <c r="G121" s="15"/>
    </row>
    <row r="122" spans="1:7" x14ac:dyDescent="0.4">
      <c r="A122" s="15"/>
      <c r="B122" s="15"/>
      <c r="D122" s="15"/>
      <c r="E122" s="15"/>
      <c r="F122" s="15"/>
      <c r="G122" s="15"/>
    </row>
    <row r="123" spans="1:7" x14ac:dyDescent="0.4">
      <c r="A123" s="15"/>
      <c r="B123" s="15"/>
      <c r="D123" s="15"/>
      <c r="E123" s="15"/>
      <c r="F123" s="15"/>
      <c r="G123" s="15"/>
    </row>
    <row r="124" spans="1:7" x14ac:dyDescent="0.4">
      <c r="A124" s="15"/>
      <c r="B124" s="15"/>
      <c r="D124" s="15"/>
      <c r="E124" s="15"/>
      <c r="F124" s="15"/>
      <c r="G124" s="15"/>
    </row>
    <row r="125" spans="1:7" x14ac:dyDescent="0.4">
      <c r="A125" s="15"/>
      <c r="B125" s="15"/>
      <c r="D125" s="15"/>
      <c r="E125" s="15"/>
      <c r="F125" s="15"/>
      <c r="G125" s="15"/>
    </row>
    <row r="126" spans="1:7" x14ac:dyDescent="0.4">
      <c r="A126" s="15"/>
      <c r="B126" s="15"/>
      <c r="D126" s="15"/>
      <c r="E126" s="15"/>
      <c r="F126" s="15"/>
      <c r="G126" s="15"/>
    </row>
    <row r="127" spans="1:7" x14ac:dyDescent="0.4">
      <c r="A127" s="15"/>
      <c r="B127" s="15"/>
      <c r="D127" s="15"/>
      <c r="E127" s="15"/>
      <c r="F127" s="15"/>
      <c r="G127" s="15"/>
    </row>
    <row r="128" spans="1:7" x14ac:dyDescent="0.4">
      <c r="A128" s="15"/>
      <c r="B128" s="15"/>
      <c r="D128" s="15"/>
      <c r="E128" s="15"/>
      <c r="F128" s="15"/>
      <c r="G128" s="15"/>
    </row>
    <row r="129" spans="1:7" x14ac:dyDescent="0.4">
      <c r="A129" s="15"/>
      <c r="B129" s="15"/>
      <c r="D129" s="15"/>
      <c r="E129" s="15"/>
      <c r="F129" s="15"/>
      <c r="G129" s="15"/>
    </row>
    <row r="130" spans="1:7" x14ac:dyDescent="0.4">
      <c r="A130" s="15"/>
      <c r="B130" s="15"/>
      <c r="D130" s="15"/>
      <c r="E130" s="15"/>
      <c r="F130" s="15"/>
      <c r="G130" s="15"/>
    </row>
    <row r="131" spans="1:7" x14ac:dyDescent="0.4">
      <c r="A131" s="15"/>
      <c r="B131" s="15"/>
      <c r="D131" s="15"/>
      <c r="E131" s="15"/>
      <c r="F131" s="15"/>
      <c r="G131" s="15"/>
    </row>
    <row r="132" spans="1:7" x14ac:dyDescent="0.4">
      <c r="A132" s="15"/>
      <c r="B132" s="15"/>
      <c r="D132" s="15"/>
      <c r="E132" s="15"/>
      <c r="F132" s="15"/>
      <c r="G132" s="15"/>
    </row>
    <row r="133" spans="1:7" x14ac:dyDescent="0.4">
      <c r="A133" s="15"/>
      <c r="B133" s="15"/>
      <c r="D133" s="15"/>
      <c r="E133" s="15"/>
      <c r="F133" s="15"/>
      <c r="G133" s="15"/>
    </row>
    <row r="134" spans="1:7" x14ac:dyDescent="0.4">
      <c r="A134" s="15"/>
      <c r="B134" s="15"/>
      <c r="D134" s="15"/>
      <c r="E134" s="15"/>
      <c r="F134" s="15"/>
      <c r="G134" s="15"/>
    </row>
    <row r="135" spans="1:7" x14ac:dyDescent="0.4">
      <c r="A135" s="15"/>
      <c r="B135" s="15"/>
      <c r="D135" s="15"/>
      <c r="E135" s="15"/>
      <c r="F135" s="15"/>
      <c r="G135" s="15"/>
    </row>
    <row r="136" spans="1:7" x14ac:dyDescent="0.4">
      <c r="A136" s="15"/>
      <c r="B136" s="15"/>
      <c r="D136" s="15"/>
      <c r="E136" s="15"/>
      <c r="F136" s="15"/>
      <c r="G136" s="15"/>
    </row>
    <row r="137" spans="1:7" x14ac:dyDescent="0.4">
      <c r="A137" s="15"/>
      <c r="B137" s="15"/>
      <c r="D137" s="15"/>
      <c r="E137" s="15"/>
      <c r="F137" s="15"/>
      <c r="G137" s="15"/>
    </row>
    <row r="138" spans="1:7" x14ac:dyDescent="0.4">
      <c r="A138" s="15"/>
      <c r="B138" s="15"/>
      <c r="D138" s="15"/>
      <c r="E138" s="15"/>
      <c r="F138" s="15"/>
      <c r="G138" s="15"/>
    </row>
    <row r="139" spans="1:7" x14ac:dyDescent="0.4">
      <c r="A139" s="15"/>
      <c r="B139" s="15"/>
      <c r="D139" s="15"/>
      <c r="E139" s="15"/>
      <c r="F139" s="15"/>
      <c r="G139" s="15"/>
    </row>
    <row r="140" spans="1:7" x14ac:dyDescent="0.4">
      <c r="A140" s="15"/>
      <c r="B140" s="15"/>
      <c r="D140" s="15"/>
      <c r="E140" s="15"/>
      <c r="F140" s="15"/>
      <c r="G140" s="15"/>
    </row>
    <row r="141" spans="1:7" x14ac:dyDescent="0.4">
      <c r="A141" s="15"/>
      <c r="B141" s="15"/>
      <c r="D141" s="15"/>
      <c r="E141" s="15"/>
      <c r="F141" s="15"/>
      <c r="G141" s="15"/>
    </row>
    <row r="142" spans="1:7" x14ac:dyDescent="0.4">
      <c r="A142" s="15"/>
      <c r="B142" s="15"/>
      <c r="D142" s="15"/>
      <c r="E142" s="15"/>
      <c r="F142" s="15"/>
      <c r="G142" s="15"/>
    </row>
    <row r="143" spans="1:7" x14ac:dyDescent="0.4">
      <c r="A143" s="15"/>
      <c r="B143" s="15"/>
      <c r="D143" s="15"/>
      <c r="E143" s="15"/>
      <c r="F143" s="15"/>
      <c r="G143" s="15"/>
    </row>
    <row r="144" spans="1:7" x14ac:dyDescent="0.4">
      <c r="A144" s="15"/>
      <c r="B144" s="15"/>
      <c r="D144" s="15"/>
      <c r="E144" s="15"/>
      <c r="F144" s="15"/>
      <c r="G144" s="15"/>
    </row>
    <row r="145" spans="1:7" x14ac:dyDescent="0.4">
      <c r="A145" s="15"/>
      <c r="B145" s="15"/>
      <c r="D145" s="15"/>
      <c r="E145" s="15"/>
      <c r="F145" s="15"/>
      <c r="G145" s="15"/>
    </row>
    <row r="146" spans="1:7" x14ac:dyDescent="0.4">
      <c r="A146" s="15"/>
      <c r="B146" s="15"/>
      <c r="D146" s="15"/>
      <c r="E146" s="15"/>
      <c r="F146" s="15"/>
      <c r="G146" s="15"/>
    </row>
    <row r="147" spans="1:7" x14ac:dyDescent="0.4">
      <c r="A147" s="15"/>
      <c r="B147" s="15"/>
      <c r="D147" s="15"/>
      <c r="E147" s="15"/>
      <c r="F147" s="15"/>
      <c r="G147" s="15"/>
    </row>
    <row r="148" spans="1:7" x14ac:dyDescent="0.4">
      <c r="A148" s="15"/>
      <c r="B148" s="15"/>
      <c r="D148" s="15"/>
      <c r="E148" s="15"/>
      <c r="F148" s="15"/>
      <c r="G148" s="15"/>
    </row>
    <row r="149" spans="1:7" x14ac:dyDescent="0.4">
      <c r="A149" s="15"/>
      <c r="B149" s="15"/>
      <c r="D149" s="15"/>
      <c r="E149" s="15"/>
      <c r="F149" s="15"/>
      <c r="G149" s="15"/>
    </row>
    <row r="150" spans="1:7" x14ac:dyDescent="0.4">
      <c r="A150" s="15"/>
      <c r="B150" s="15"/>
      <c r="D150" s="15"/>
      <c r="E150" s="15"/>
      <c r="F150" s="15"/>
      <c r="G150" s="15"/>
    </row>
    <row r="151" spans="1:7" x14ac:dyDescent="0.4">
      <c r="A151" s="15"/>
      <c r="B151" s="15"/>
      <c r="D151" s="15"/>
      <c r="E151" s="15"/>
      <c r="F151" s="15"/>
      <c r="G151" s="15"/>
    </row>
    <row r="152" spans="1:7" x14ac:dyDescent="0.4">
      <c r="A152" s="15"/>
      <c r="B152" s="15"/>
      <c r="D152" s="15"/>
      <c r="E152" s="15"/>
      <c r="F152" s="15"/>
      <c r="G152" s="15"/>
    </row>
    <row r="153" spans="1:7" x14ac:dyDescent="0.4">
      <c r="A153" s="15"/>
      <c r="B153" s="15"/>
      <c r="D153" s="15"/>
      <c r="E153" s="15"/>
      <c r="F153" s="15"/>
      <c r="G153" s="15"/>
    </row>
    <row r="154" spans="1:7" x14ac:dyDescent="0.4">
      <c r="A154" s="15"/>
      <c r="B154" s="15"/>
      <c r="D154" s="15"/>
      <c r="E154" s="15"/>
      <c r="F154" s="15"/>
      <c r="G154" s="15"/>
    </row>
    <row r="155" spans="1:7" x14ac:dyDescent="0.4">
      <c r="A155" s="15"/>
      <c r="B155" s="15"/>
      <c r="D155" s="15"/>
      <c r="E155" s="15"/>
      <c r="F155" s="15"/>
      <c r="G155" s="15"/>
    </row>
    <row r="156" spans="1:7" x14ac:dyDescent="0.4">
      <c r="A156" s="15"/>
      <c r="B156" s="15"/>
      <c r="D156" s="15"/>
      <c r="E156" s="15"/>
      <c r="F156" s="15"/>
      <c r="G156" s="15"/>
    </row>
    <row r="157" spans="1:7" x14ac:dyDescent="0.4">
      <c r="A157" s="15"/>
      <c r="B157" s="15"/>
      <c r="D157" s="15"/>
      <c r="E157" s="15"/>
      <c r="F157" s="15"/>
      <c r="G157" s="15"/>
    </row>
    <row r="158" spans="1:7" x14ac:dyDescent="0.4">
      <c r="A158" s="15"/>
      <c r="B158" s="15"/>
      <c r="D158" s="15"/>
      <c r="E158" s="15"/>
      <c r="F158" s="15"/>
      <c r="G158" s="15"/>
    </row>
    <row r="159" spans="1:7" x14ac:dyDescent="0.4">
      <c r="A159" s="15"/>
      <c r="B159" s="15"/>
      <c r="D159" s="15"/>
      <c r="E159" s="15"/>
      <c r="F159" s="15"/>
      <c r="G159" s="15"/>
    </row>
    <row r="160" spans="1:7" x14ac:dyDescent="0.4">
      <c r="A160" s="15"/>
      <c r="B160" s="15"/>
      <c r="D160" s="15"/>
      <c r="E160" s="15"/>
      <c r="F160" s="15"/>
      <c r="G160" s="15"/>
    </row>
    <row r="161" spans="1:7" x14ac:dyDescent="0.4">
      <c r="A161" s="15"/>
      <c r="B161" s="15"/>
      <c r="D161" s="15"/>
      <c r="E161" s="15"/>
      <c r="F161" s="15"/>
      <c r="G161" s="15"/>
    </row>
    <row r="162" spans="1:7" x14ac:dyDescent="0.4">
      <c r="A162" s="15"/>
      <c r="B162" s="15"/>
      <c r="D162" s="15"/>
      <c r="E162" s="15"/>
      <c r="F162" s="15"/>
      <c r="G162" s="15"/>
    </row>
    <row r="163" spans="1:7" x14ac:dyDescent="0.4">
      <c r="A163" s="15"/>
      <c r="B163" s="15"/>
      <c r="D163" s="15"/>
      <c r="E163" s="15"/>
      <c r="F163" s="15"/>
      <c r="G163" s="15"/>
    </row>
    <row r="164" spans="1:7" x14ac:dyDescent="0.4">
      <c r="A164" s="15"/>
      <c r="B164" s="15"/>
      <c r="D164" s="15"/>
      <c r="E164" s="15"/>
      <c r="F164" s="15"/>
      <c r="G164" s="15"/>
    </row>
    <row r="165" spans="1:7" x14ac:dyDescent="0.4">
      <c r="A165" s="15"/>
      <c r="B165" s="15"/>
      <c r="D165" s="15"/>
      <c r="E165" s="15"/>
      <c r="F165" s="15"/>
      <c r="G165" s="15"/>
    </row>
    <row r="166" spans="1:7" x14ac:dyDescent="0.4">
      <c r="A166" s="15"/>
      <c r="B166" s="15"/>
      <c r="D166" s="15"/>
      <c r="E166" s="15"/>
      <c r="F166" s="15"/>
      <c r="G166" s="15"/>
    </row>
    <row r="167" spans="1:7" x14ac:dyDescent="0.4">
      <c r="A167" s="15"/>
      <c r="B167" s="15"/>
      <c r="D167" s="15"/>
      <c r="E167" s="15"/>
      <c r="F167" s="15"/>
      <c r="G167" s="15"/>
    </row>
    <row r="168" spans="1:7" x14ac:dyDescent="0.4">
      <c r="A168" s="15"/>
      <c r="B168" s="15"/>
      <c r="D168" s="15"/>
      <c r="E168" s="15"/>
      <c r="F168" s="15"/>
      <c r="G168" s="15"/>
    </row>
    <row r="169" spans="1:7" x14ac:dyDescent="0.4">
      <c r="A169" s="15"/>
      <c r="B169" s="15"/>
      <c r="D169" s="15"/>
      <c r="E169" s="15"/>
      <c r="F169" s="15"/>
      <c r="G169" s="15"/>
    </row>
    <row r="170" spans="1:7" x14ac:dyDescent="0.4">
      <c r="A170" s="15"/>
      <c r="B170" s="15"/>
      <c r="D170" s="15"/>
      <c r="E170" s="15"/>
      <c r="F170" s="15"/>
      <c r="G170" s="15"/>
    </row>
    <row r="171" spans="1:7" x14ac:dyDescent="0.4">
      <c r="A171" s="15"/>
      <c r="B171" s="15"/>
      <c r="D171" s="15"/>
      <c r="E171" s="15"/>
      <c r="F171" s="15"/>
      <c r="G171" s="15"/>
    </row>
    <row r="172" spans="1:7" x14ac:dyDescent="0.4">
      <c r="A172" s="15"/>
      <c r="B172" s="15"/>
      <c r="D172" s="15"/>
      <c r="E172" s="15"/>
      <c r="F172" s="15"/>
      <c r="G172" s="15"/>
    </row>
    <row r="173" spans="1:7" x14ac:dyDescent="0.4">
      <c r="A173" s="15"/>
      <c r="B173" s="15"/>
      <c r="D173" s="15"/>
      <c r="E173" s="15"/>
      <c r="F173" s="15"/>
      <c r="G173" s="15"/>
    </row>
    <row r="174" spans="1:7" x14ac:dyDescent="0.4">
      <c r="A174" s="15"/>
      <c r="B174" s="15"/>
      <c r="D174" s="15"/>
      <c r="E174" s="15"/>
      <c r="F174" s="15"/>
      <c r="G174" s="15"/>
    </row>
    <row r="175" spans="1:7" x14ac:dyDescent="0.4">
      <c r="A175" s="15"/>
      <c r="B175" s="15"/>
      <c r="D175" s="15"/>
      <c r="E175" s="15"/>
      <c r="F175" s="15"/>
      <c r="G175" s="15"/>
    </row>
    <row r="176" spans="1:7" x14ac:dyDescent="0.4">
      <c r="A176" s="15"/>
      <c r="B176" s="15"/>
      <c r="D176" s="15"/>
      <c r="E176" s="15"/>
      <c r="F176" s="15"/>
      <c r="G176" s="15"/>
    </row>
    <row r="177" spans="1:7" x14ac:dyDescent="0.4">
      <c r="A177" s="15"/>
      <c r="B177" s="15"/>
      <c r="D177" s="15"/>
      <c r="E177" s="15"/>
      <c r="F177" s="15"/>
      <c r="G177" s="15"/>
    </row>
    <row r="178" spans="1:7" x14ac:dyDescent="0.4">
      <c r="A178" s="15"/>
      <c r="B178" s="15"/>
      <c r="D178" s="15"/>
      <c r="E178" s="15"/>
      <c r="F178" s="15"/>
      <c r="G178" s="15"/>
    </row>
    <row r="179" spans="1:7" x14ac:dyDescent="0.4">
      <c r="A179" s="15"/>
      <c r="B179" s="15"/>
      <c r="D179" s="15"/>
      <c r="E179" s="15"/>
      <c r="F179" s="15"/>
      <c r="G179" s="15"/>
    </row>
    <row r="180" spans="1:7" x14ac:dyDescent="0.4">
      <c r="A180" s="15"/>
      <c r="B180" s="15"/>
      <c r="D180" s="15"/>
      <c r="E180" s="15"/>
      <c r="F180" s="15"/>
      <c r="G180" s="15"/>
    </row>
    <row r="181" spans="1:7" x14ac:dyDescent="0.4">
      <c r="A181" s="15"/>
      <c r="B181" s="15"/>
      <c r="D181" s="15"/>
      <c r="E181" s="15"/>
      <c r="F181" s="15"/>
      <c r="G181" s="15"/>
    </row>
    <row r="182" spans="1:7" x14ac:dyDescent="0.4">
      <c r="A182" s="15"/>
      <c r="B182" s="15"/>
      <c r="D182" s="15"/>
      <c r="E182" s="15"/>
      <c r="F182" s="15"/>
      <c r="G182" s="15"/>
    </row>
    <row r="183" spans="1:7" x14ac:dyDescent="0.4">
      <c r="A183" s="15"/>
      <c r="B183" s="15"/>
      <c r="D183" s="15"/>
      <c r="E183" s="15"/>
      <c r="F183" s="15"/>
      <c r="G183" s="15"/>
    </row>
    <row r="184" spans="1:7" x14ac:dyDescent="0.4">
      <c r="A184" s="15"/>
      <c r="B184" s="15"/>
      <c r="D184" s="15"/>
      <c r="E184" s="15"/>
      <c r="F184" s="15"/>
      <c r="G184" s="15"/>
    </row>
    <row r="185" spans="1:7" x14ac:dyDescent="0.4">
      <c r="A185" s="15"/>
      <c r="B185" s="15"/>
      <c r="D185" s="15"/>
      <c r="E185" s="15"/>
      <c r="F185" s="15"/>
      <c r="G185" s="15"/>
    </row>
    <row r="186" spans="1:7" x14ac:dyDescent="0.4">
      <c r="A186" s="15"/>
      <c r="B186" s="15"/>
      <c r="D186" s="15"/>
      <c r="E186" s="15"/>
      <c r="F186" s="15"/>
      <c r="G186" s="15"/>
    </row>
    <row r="187" spans="1:7" x14ac:dyDescent="0.4">
      <c r="A187" s="15"/>
      <c r="B187" s="15"/>
      <c r="D187" s="15"/>
      <c r="E187" s="15"/>
      <c r="F187" s="15"/>
      <c r="G187" s="15"/>
    </row>
    <row r="188" spans="1:7" x14ac:dyDescent="0.4">
      <c r="A188" s="15"/>
      <c r="B188" s="15"/>
      <c r="D188" s="15"/>
      <c r="E188" s="15"/>
      <c r="F188" s="15"/>
      <c r="G188" s="15"/>
    </row>
    <row r="189" spans="1:7" x14ac:dyDescent="0.4">
      <c r="A189" s="15"/>
      <c r="B189" s="15"/>
      <c r="D189" s="15"/>
      <c r="E189" s="15"/>
      <c r="F189" s="15"/>
      <c r="G189" s="15"/>
    </row>
    <row r="190" spans="1:7" x14ac:dyDescent="0.4">
      <c r="A190" s="15"/>
      <c r="B190" s="15"/>
      <c r="D190" s="15"/>
      <c r="E190" s="15"/>
      <c r="F190" s="15"/>
      <c r="G190" s="15"/>
    </row>
    <row r="191" spans="1:7" x14ac:dyDescent="0.4">
      <c r="A191" s="15"/>
      <c r="B191" s="15"/>
      <c r="D191" s="15"/>
      <c r="E191" s="15"/>
      <c r="F191" s="15"/>
      <c r="G191" s="15"/>
    </row>
    <row r="192" spans="1:7" x14ac:dyDescent="0.4">
      <c r="A192" s="15"/>
      <c r="B192" s="15"/>
      <c r="D192" s="15"/>
      <c r="E192" s="15"/>
      <c r="F192" s="15"/>
      <c r="G192" s="15"/>
    </row>
    <row r="193" spans="1:7" x14ac:dyDescent="0.4">
      <c r="A193" s="15"/>
      <c r="B193" s="15"/>
      <c r="D193" s="15"/>
      <c r="E193" s="15"/>
      <c r="F193" s="15"/>
      <c r="G193" s="15"/>
    </row>
    <row r="194" spans="1:7" x14ac:dyDescent="0.4">
      <c r="A194" s="15"/>
      <c r="B194" s="15"/>
      <c r="D194" s="15"/>
      <c r="E194" s="15"/>
      <c r="F194" s="15"/>
      <c r="G194" s="15"/>
    </row>
    <row r="195" spans="1:7" x14ac:dyDescent="0.4">
      <c r="A195" s="15"/>
      <c r="B195" s="15"/>
      <c r="D195" s="15"/>
      <c r="E195" s="15"/>
      <c r="F195" s="15"/>
      <c r="G195" s="15"/>
    </row>
    <row r="196" spans="1:7" x14ac:dyDescent="0.4">
      <c r="A196" s="15"/>
      <c r="B196" s="15"/>
      <c r="D196" s="15"/>
      <c r="E196" s="15"/>
      <c r="F196" s="15"/>
      <c r="G196" s="15"/>
    </row>
    <row r="197" spans="1:7" x14ac:dyDescent="0.4">
      <c r="A197" s="15"/>
      <c r="B197" s="15"/>
      <c r="D197" s="15"/>
      <c r="E197" s="15"/>
      <c r="F197" s="15"/>
      <c r="G197" s="15"/>
    </row>
    <row r="198" spans="1:7" x14ac:dyDescent="0.4">
      <c r="A198" s="15"/>
      <c r="B198" s="15"/>
      <c r="D198" s="15"/>
      <c r="E198" s="15"/>
      <c r="F198" s="15"/>
      <c r="G198" s="15"/>
    </row>
    <row r="199" spans="1:7" x14ac:dyDescent="0.4">
      <c r="A199" s="15"/>
      <c r="B199" s="15"/>
      <c r="D199" s="15"/>
      <c r="E199" s="15"/>
      <c r="F199" s="15"/>
      <c r="G199" s="15"/>
    </row>
    <row r="200" spans="1:7" x14ac:dyDescent="0.4">
      <c r="A200" s="15"/>
      <c r="B200" s="15"/>
      <c r="D200" s="15"/>
      <c r="E200" s="15"/>
      <c r="F200" s="15"/>
      <c r="G200" s="15"/>
    </row>
    <row r="201" spans="1:7" x14ac:dyDescent="0.4">
      <c r="A201" s="15"/>
      <c r="B201" s="15"/>
      <c r="D201" s="15"/>
      <c r="E201" s="15"/>
      <c r="F201" s="15"/>
      <c r="G201" s="15"/>
    </row>
    <row r="202" spans="1:7" x14ac:dyDescent="0.4">
      <c r="A202" s="15"/>
      <c r="B202" s="15"/>
      <c r="D202" s="15"/>
      <c r="E202" s="15"/>
      <c r="F202" s="15"/>
      <c r="G202" s="15"/>
    </row>
    <row r="203" spans="1:7" x14ac:dyDescent="0.4">
      <c r="A203" s="15"/>
      <c r="B203" s="15"/>
      <c r="D203" s="15"/>
      <c r="E203" s="15"/>
      <c r="F203" s="15"/>
      <c r="G203" s="15"/>
    </row>
    <row r="204" spans="1:7" x14ac:dyDescent="0.4">
      <c r="A204" s="15"/>
      <c r="B204" s="15"/>
      <c r="D204" s="15"/>
      <c r="E204" s="15"/>
      <c r="F204" s="15"/>
      <c r="G204" s="15"/>
    </row>
    <row r="205" spans="1:7" x14ac:dyDescent="0.4">
      <c r="A205" s="15"/>
      <c r="B205" s="15"/>
      <c r="D205" s="15"/>
      <c r="E205" s="15"/>
      <c r="F205" s="15"/>
      <c r="G205" s="15"/>
    </row>
    <row r="206" spans="1:7" x14ac:dyDescent="0.4">
      <c r="A206" s="15"/>
      <c r="B206" s="15"/>
      <c r="D206" s="15"/>
      <c r="E206" s="15"/>
      <c r="F206" s="15"/>
      <c r="G206" s="15"/>
    </row>
    <row r="207" spans="1:7" x14ac:dyDescent="0.4">
      <c r="A207" s="15"/>
      <c r="B207" s="15"/>
      <c r="D207" s="15"/>
      <c r="E207" s="15"/>
      <c r="F207" s="15"/>
      <c r="G207" s="15"/>
    </row>
    <row r="208" spans="1:7" x14ac:dyDescent="0.4">
      <c r="A208" s="15"/>
      <c r="B208" s="15"/>
      <c r="D208" s="15"/>
      <c r="E208" s="15"/>
      <c r="F208" s="15"/>
      <c r="G208" s="15"/>
    </row>
    <row r="209" spans="1:7" x14ac:dyDescent="0.4">
      <c r="A209" s="15"/>
      <c r="B209" s="15"/>
      <c r="D209" s="15"/>
      <c r="E209" s="15"/>
      <c r="F209" s="15"/>
      <c r="G209" s="15"/>
    </row>
    <row r="210" spans="1:7" x14ac:dyDescent="0.4">
      <c r="A210" s="15"/>
      <c r="B210" s="15"/>
      <c r="D210" s="15"/>
      <c r="E210" s="15"/>
      <c r="F210" s="15"/>
      <c r="G210" s="15"/>
    </row>
    <row r="211" spans="1:7" x14ac:dyDescent="0.4">
      <c r="A211" s="15"/>
      <c r="B211" s="15"/>
      <c r="D211" s="15"/>
      <c r="E211" s="15"/>
      <c r="F211" s="15"/>
      <c r="G211" s="15"/>
    </row>
    <row r="212" spans="1:7" x14ac:dyDescent="0.4">
      <c r="A212" s="15"/>
      <c r="B212" s="15"/>
      <c r="D212" s="15"/>
      <c r="E212" s="15"/>
      <c r="F212" s="15"/>
      <c r="G212" s="15"/>
    </row>
    <row r="213" spans="1:7" x14ac:dyDescent="0.4">
      <c r="A213" s="15"/>
      <c r="B213" s="15"/>
      <c r="D213" s="15"/>
      <c r="E213" s="15"/>
      <c r="F213" s="15"/>
      <c r="G213" s="15"/>
    </row>
    <row r="214" spans="1:7" x14ac:dyDescent="0.4">
      <c r="A214" s="15"/>
      <c r="B214" s="15"/>
      <c r="D214" s="15"/>
      <c r="E214" s="15"/>
      <c r="F214" s="15"/>
      <c r="G214" s="15"/>
    </row>
    <row r="215" spans="1:7" x14ac:dyDescent="0.4">
      <c r="A215" s="15"/>
      <c r="B215" s="15"/>
      <c r="D215" s="15"/>
      <c r="E215" s="15"/>
      <c r="F215" s="15"/>
      <c r="G215" s="15"/>
    </row>
    <row r="216" spans="1:7" x14ac:dyDescent="0.4">
      <c r="A216" s="15"/>
      <c r="B216" s="15"/>
      <c r="D216" s="15"/>
      <c r="E216" s="15"/>
      <c r="F216" s="15"/>
      <c r="G216" s="15"/>
    </row>
    <row r="217" spans="1:7" x14ac:dyDescent="0.4">
      <c r="A217" s="15"/>
      <c r="B217" s="15"/>
      <c r="D217" s="15"/>
      <c r="E217" s="15"/>
      <c r="F217" s="15"/>
      <c r="G217" s="15"/>
    </row>
    <row r="218" spans="1:7" x14ac:dyDescent="0.4">
      <c r="A218" s="15"/>
      <c r="B218" s="15"/>
      <c r="D218" s="15"/>
      <c r="E218" s="15"/>
      <c r="F218" s="15"/>
      <c r="G218" s="15"/>
    </row>
    <row r="219" spans="1:7" x14ac:dyDescent="0.4">
      <c r="A219" s="15"/>
      <c r="B219" s="15"/>
      <c r="D219" s="15"/>
      <c r="E219" s="15"/>
      <c r="F219" s="15"/>
      <c r="G219" s="15"/>
    </row>
    <row r="220" spans="1:7" x14ac:dyDescent="0.4">
      <c r="A220" s="15"/>
      <c r="B220" s="15"/>
      <c r="D220" s="15"/>
      <c r="E220" s="15"/>
      <c r="F220" s="15"/>
      <c r="G220" s="15"/>
    </row>
    <row r="221" spans="1:7" x14ac:dyDescent="0.4">
      <c r="A221" s="15"/>
      <c r="B221" s="15"/>
      <c r="D221" s="15"/>
      <c r="E221" s="15"/>
      <c r="F221" s="15"/>
      <c r="G221" s="15"/>
    </row>
    <row r="222" spans="1:7" x14ac:dyDescent="0.4">
      <c r="A222" s="15"/>
      <c r="B222" s="15"/>
      <c r="D222" s="15"/>
      <c r="E222" s="15"/>
      <c r="F222" s="15"/>
      <c r="G222" s="15"/>
    </row>
    <row r="223" spans="1:7" x14ac:dyDescent="0.4">
      <c r="A223" s="15"/>
      <c r="B223" s="15"/>
      <c r="D223" s="15"/>
      <c r="E223" s="15"/>
      <c r="F223" s="15"/>
      <c r="G223" s="15"/>
    </row>
    <row r="224" spans="1:7" x14ac:dyDescent="0.4">
      <c r="A224" s="15"/>
      <c r="B224" s="15"/>
      <c r="D224" s="15"/>
      <c r="E224" s="15"/>
      <c r="F224" s="15"/>
      <c r="G224" s="15"/>
    </row>
    <row r="225" spans="1:7" x14ac:dyDescent="0.4">
      <c r="A225" s="15"/>
      <c r="B225" s="15"/>
      <c r="D225" s="15"/>
      <c r="E225" s="15"/>
      <c r="F225" s="15"/>
      <c r="G225" s="15"/>
    </row>
    <row r="226" spans="1:7" x14ac:dyDescent="0.4">
      <c r="A226" s="15"/>
      <c r="B226" s="15"/>
      <c r="D226" s="15"/>
      <c r="E226" s="15"/>
      <c r="F226" s="15"/>
      <c r="G226" s="15"/>
    </row>
    <row r="227" spans="1:7" x14ac:dyDescent="0.4">
      <c r="A227" s="15"/>
      <c r="B227" s="15"/>
      <c r="D227" s="15"/>
      <c r="E227" s="15"/>
      <c r="F227" s="15"/>
      <c r="G227" s="15"/>
    </row>
    <row r="228" spans="1:7" x14ac:dyDescent="0.4">
      <c r="A228" s="15"/>
      <c r="B228" s="15"/>
      <c r="D228" s="15"/>
      <c r="E228" s="15"/>
      <c r="F228" s="15"/>
      <c r="G228" s="15"/>
    </row>
    <row r="229" spans="1:7" x14ac:dyDescent="0.4">
      <c r="A229" s="15"/>
      <c r="B229" s="15"/>
      <c r="D229" s="15"/>
      <c r="E229" s="15"/>
      <c r="F229" s="15"/>
      <c r="G229" s="15"/>
    </row>
    <row r="230" spans="1:7" x14ac:dyDescent="0.4">
      <c r="A230" s="15"/>
      <c r="B230" s="15"/>
      <c r="D230" s="15"/>
      <c r="E230" s="15"/>
      <c r="F230" s="15"/>
      <c r="G230" s="15"/>
    </row>
    <row r="231" spans="1:7" x14ac:dyDescent="0.4">
      <c r="A231" s="15"/>
      <c r="B231" s="15"/>
      <c r="D231" s="15"/>
      <c r="E231" s="15"/>
      <c r="F231" s="15"/>
      <c r="G231" s="15"/>
    </row>
    <row r="232" spans="1:7" x14ac:dyDescent="0.4">
      <c r="A232" s="15"/>
      <c r="B232" s="15"/>
      <c r="D232" s="15"/>
      <c r="E232" s="15"/>
      <c r="F232" s="15"/>
      <c r="G232" s="15"/>
    </row>
    <row r="233" spans="1:7" x14ac:dyDescent="0.4">
      <c r="A233" s="15"/>
      <c r="B233" s="15"/>
      <c r="D233" s="15"/>
      <c r="E233" s="15"/>
      <c r="F233" s="15"/>
      <c r="G233" s="15"/>
    </row>
    <row r="234" spans="1:7" x14ac:dyDescent="0.4">
      <c r="A234" s="15"/>
      <c r="B234" s="15"/>
      <c r="D234" s="15"/>
      <c r="E234" s="15"/>
      <c r="F234" s="15"/>
      <c r="G234" s="15"/>
    </row>
    <row r="235" spans="1:7" x14ac:dyDescent="0.4">
      <c r="A235" s="15"/>
      <c r="B235" s="15"/>
      <c r="D235" s="15"/>
      <c r="E235" s="15"/>
      <c r="F235" s="15"/>
      <c r="G235" s="15"/>
    </row>
    <row r="236" spans="1:7" x14ac:dyDescent="0.4">
      <c r="A236" s="15"/>
      <c r="B236" s="15"/>
      <c r="D236" s="15"/>
      <c r="E236" s="15"/>
      <c r="F236" s="15"/>
      <c r="G236" s="15"/>
    </row>
    <row r="237" spans="1:7" x14ac:dyDescent="0.4">
      <c r="A237" s="15"/>
      <c r="B237" s="15"/>
      <c r="D237" s="15"/>
      <c r="E237" s="15"/>
      <c r="F237" s="15"/>
      <c r="G237" s="15"/>
    </row>
    <row r="238" spans="1:7" x14ac:dyDescent="0.4">
      <c r="A238" s="15"/>
      <c r="B238" s="15"/>
      <c r="D238" s="15"/>
      <c r="E238" s="15"/>
      <c r="F238" s="15"/>
      <c r="G238" s="15"/>
    </row>
    <row r="239" spans="1:7" x14ac:dyDescent="0.4">
      <c r="A239" s="15"/>
      <c r="B239" s="15"/>
      <c r="D239" s="15"/>
      <c r="E239" s="15"/>
      <c r="F239" s="15"/>
      <c r="G239" s="15"/>
    </row>
    <row r="240" spans="1:7" x14ac:dyDescent="0.4">
      <c r="A240" s="15"/>
      <c r="B240" s="15"/>
      <c r="D240" s="15"/>
      <c r="E240" s="15"/>
      <c r="F240" s="15"/>
      <c r="G240" s="15"/>
    </row>
    <row r="241" spans="1:7" x14ac:dyDescent="0.4">
      <c r="A241" s="15"/>
      <c r="B241" s="15"/>
      <c r="D241" s="15"/>
      <c r="E241" s="15"/>
      <c r="F241" s="15"/>
      <c r="G241" s="15"/>
    </row>
    <row r="242" spans="1:7" x14ac:dyDescent="0.4">
      <c r="A242" s="15"/>
      <c r="B242" s="15"/>
      <c r="D242" s="15"/>
      <c r="E242" s="15"/>
      <c r="F242" s="15"/>
      <c r="G242" s="15"/>
    </row>
    <row r="243" spans="1:7" x14ac:dyDescent="0.4">
      <c r="A243" s="15"/>
      <c r="B243" s="15"/>
      <c r="D243" s="15"/>
      <c r="E243" s="15"/>
      <c r="F243" s="15"/>
      <c r="G243" s="15"/>
    </row>
    <row r="244" spans="1:7" x14ac:dyDescent="0.4">
      <c r="A244" s="15"/>
      <c r="B244" s="15"/>
      <c r="D244" s="15"/>
      <c r="E244" s="15"/>
      <c r="F244" s="15"/>
      <c r="G244" s="15"/>
    </row>
    <row r="245" spans="1:7" x14ac:dyDescent="0.4">
      <c r="A245" s="15"/>
      <c r="B245" s="15"/>
      <c r="D245" s="15"/>
      <c r="E245" s="15"/>
      <c r="F245" s="15"/>
      <c r="G245" s="15"/>
    </row>
    <row r="246" spans="1:7" x14ac:dyDescent="0.4">
      <c r="A246" s="15"/>
      <c r="B246" s="15"/>
      <c r="D246" s="15"/>
      <c r="E246" s="15"/>
      <c r="F246" s="15"/>
      <c r="G246" s="15"/>
    </row>
    <row r="247" spans="1:7" x14ac:dyDescent="0.4">
      <c r="A247" s="15"/>
      <c r="B247" s="15"/>
      <c r="D247" s="15"/>
      <c r="E247" s="15"/>
      <c r="F247" s="15"/>
      <c r="G247" s="15"/>
    </row>
    <row r="248" spans="1:7" x14ac:dyDescent="0.4">
      <c r="A248" s="15"/>
      <c r="B248" s="15"/>
      <c r="D248" s="15"/>
      <c r="E248" s="15"/>
      <c r="F248" s="15"/>
      <c r="G248" s="15"/>
    </row>
    <row r="249" spans="1:7" x14ac:dyDescent="0.4">
      <c r="A249" s="15"/>
      <c r="B249" s="15"/>
      <c r="D249" s="15"/>
      <c r="E249" s="15"/>
      <c r="F249" s="15"/>
      <c r="G249" s="15"/>
    </row>
    <row r="250" spans="1:7" x14ac:dyDescent="0.4">
      <c r="A250" s="15"/>
      <c r="B250" s="15"/>
      <c r="D250" s="15"/>
      <c r="E250" s="15"/>
      <c r="F250" s="15"/>
      <c r="G250" s="15"/>
    </row>
    <row r="251" spans="1:7" x14ac:dyDescent="0.4">
      <c r="A251" s="15"/>
      <c r="B251" s="15"/>
      <c r="D251" s="15"/>
      <c r="E251" s="15"/>
      <c r="F251" s="15"/>
      <c r="G251" s="15"/>
    </row>
    <row r="252" spans="1:7" x14ac:dyDescent="0.4">
      <c r="A252" s="15"/>
      <c r="B252" s="15"/>
      <c r="D252" s="15"/>
      <c r="E252" s="15"/>
      <c r="F252" s="15"/>
      <c r="G252" s="15"/>
    </row>
    <row r="253" spans="1:7" x14ac:dyDescent="0.4">
      <c r="A253" s="15"/>
      <c r="B253" s="15"/>
      <c r="D253" s="15"/>
      <c r="E253" s="15"/>
      <c r="F253" s="15"/>
      <c r="G253" s="15"/>
    </row>
    <row r="254" spans="1:7" x14ac:dyDescent="0.4">
      <c r="A254" s="15"/>
      <c r="B254" s="15"/>
      <c r="D254" s="15"/>
      <c r="E254" s="15"/>
      <c r="F254" s="15"/>
      <c r="G254" s="15"/>
    </row>
    <row r="255" spans="1:7" x14ac:dyDescent="0.4">
      <c r="A255" s="15"/>
      <c r="B255" s="15"/>
      <c r="D255" s="15"/>
      <c r="E255" s="15"/>
      <c r="F255" s="15"/>
      <c r="G255" s="15"/>
    </row>
    <row r="256" spans="1:7" x14ac:dyDescent="0.4">
      <c r="A256" s="15"/>
      <c r="B256" s="15"/>
      <c r="D256" s="15"/>
      <c r="E256" s="15"/>
      <c r="F256" s="15"/>
      <c r="G256" s="15"/>
    </row>
    <row r="257" spans="1:7" x14ac:dyDescent="0.4">
      <c r="A257" s="15"/>
      <c r="B257" s="15"/>
      <c r="D257" s="15"/>
      <c r="E257" s="15"/>
      <c r="F257" s="15"/>
      <c r="G257" s="15"/>
    </row>
    <row r="258" spans="1:7" x14ac:dyDescent="0.4">
      <c r="A258" s="15"/>
      <c r="B258" s="15"/>
      <c r="D258" s="15"/>
      <c r="E258" s="15"/>
      <c r="F258" s="15"/>
      <c r="G258" s="15"/>
    </row>
    <row r="259" spans="1:7" x14ac:dyDescent="0.4">
      <c r="A259" s="15"/>
      <c r="B259" s="15"/>
      <c r="D259" s="15"/>
      <c r="E259" s="15"/>
      <c r="F259" s="15"/>
      <c r="G259" s="15"/>
    </row>
    <row r="260" spans="1:7" x14ac:dyDescent="0.4">
      <c r="A260" s="15"/>
      <c r="B260" s="15"/>
      <c r="D260" s="15"/>
      <c r="E260" s="15"/>
      <c r="F260" s="15"/>
      <c r="G260" s="15"/>
    </row>
    <row r="261" spans="1:7" x14ac:dyDescent="0.4">
      <c r="A261" s="15"/>
      <c r="B261" s="15"/>
      <c r="D261" s="15"/>
      <c r="E261" s="15"/>
      <c r="F261" s="15"/>
      <c r="G261" s="15"/>
    </row>
    <row r="262" spans="1:7" x14ac:dyDescent="0.4">
      <c r="A262" s="15"/>
      <c r="B262" s="15"/>
      <c r="D262" s="15"/>
      <c r="E262" s="15"/>
      <c r="F262" s="15"/>
      <c r="G262" s="15"/>
    </row>
    <row r="263" spans="1:7" x14ac:dyDescent="0.4">
      <c r="A263" s="15"/>
      <c r="B263" s="15"/>
      <c r="D263" s="15"/>
      <c r="E263" s="15"/>
      <c r="F263" s="15"/>
      <c r="G263" s="15"/>
    </row>
    <row r="264" spans="1:7" x14ac:dyDescent="0.4">
      <c r="A264" s="15"/>
      <c r="B264" s="15"/>
      <c r="D264" s="15"/>
      <c r="E264" s="15"/>
      <c r="F264" s="15"/>
      <c r="G264" s="15"/>
    </row>
    <row r="265" spans="1:7" x14ac:dyDescent="0.4">
      <c r="A265" s="15"/>
      <c r="B265" s="15"/>
      <c r="D265" s="15"/>
      <c r="E265" s="15"/>
      <c r="F265" s="15"/>
      <c r="G265" s="15"/>
    </row>
    <row r="266" spans="1:7" x14ac:dyDescent="0.4">
      <c r="A266" s="15"/>
      <c r="B266" s="15"/>
      <c r="D266" s="15"/>
      <c r="E266" s="15"/>
      <c r="F266" s="15"/>
      <c r="G266" s="15"/>
    </row>
    <row r="267" spans="1:7" x14ac:dyDescent="0.4">
      <c r="A267" s="15"/>
      <c r="B267" s="15"/>
      <c r="D267" s="15"/>
      <c r="E267" s="15"/>
      <c r="F267" s="15"/>
      <c r="G267" s="15"/>
    </row>
    <row r="268" spans="1:7" x14ac:dyDescent="0.4">
      <c r="A268" s="15"/>
      <c r="B268" s="15"/>
      <c r="D268" s="15"/>
      <c r="E268" s="15"/>
      <c r="F268" s="15"/>
      <c r="G268" s="15"/>
    </row>
    <row r="269" spans="1:7" x14ac:dyDescent="0.4">
      <c r="A269" s="15"/>
      <c r="B269" s="15"/>
      <c r="D269" s="15"/>
      <c r="E269" s="15"/>
      <c r="F269" s="15"/>
      <c r="G269" s="15"/>
    </row>
    <row r="270" spans="1:7" x14ac:dyDescent="0.4">
      <c r="A270" s="15"/>
      <c r="B270" s="15"/>
      <c r="D270" s="15"/>
      <c r="E270" s="15"/>
      <c r="F270" s="15"/>
      <c r="G270" s="15"/>
    </row>
    <row r="271" spans="1:7" x14ac:dyDescent="0.4">
      <c r="A271" s="15"/>
      <c r="B271" s="15"/>
      <c r="D271" s="15"/>
      <c r="E271" s="15"/>
      <c r="F271" s="15"/>
      <c r="G271" s="15"/>
    </row>
    <row r="272" spans="1:7" x14ac:dyDescent="0.4">
      <c r="A272" s="15"/>
      <c r="B272" s="15"/>
      <c r="D272" s="15"/>
      <c r="E272" s="15"/>
      <c r="F272" s="15"/>
      <c r="G272" s="15"/>
    </row>
    <row r="273" spans="1:7" x14ac:dyDescent="0.4">
      <c r="A273" s="15"/>
      <c r="B273" s="15"/>
      <c r="D273" s="15"/>
      <c r="E273" s="15"/>
      <c r="F273" s="15"/>
      <c r="G273" s="15"/>
    </row>
    <row r="274" spans="1:7" x14ac:dyDescent="0.4">
      <c r="A274" s="15"/>
      <c r="B274" s="15"/>
      <c r="D274" s="15"/>
      <c r="E274" s="15"/>
      <c r="F274" s="15"/>
      <c r="G274" s="15"/>
    </row>
    <row r="275" spans="1:7" x14ac:dyDescent="0.4">
      <c r="A275" s="15"/>
      <c r="B275" s="15"/>
      <c r="D275" s="15"/>
      <c r="E275" s="15"/>
      <c r="F275" s="15"/>
      <c r="G275" s="15"/>
    </row>
    <row r="276" spans="1:7" x14ac:dyDescent="0.4">
      <c r="A276" s="15"/>
      <c r="B276" s="15"/>
      <c r="D276" s="15"/>
      <c r="E276" s="15"/>
      <c r="F276" s="15"/>
      <c r="G276" s="15"/>
    </row>
    <row r="277" spans="1:7" x14ac:dyDescent="0.4">
      <c r="A277" s="15"/>
      <c r="B277" s="15"/>
      <c r="D277" s="15"/>
      <c r="E277" s="15"/>
      <c r="F277" s="15"/>
      <c r="G277" s="15"/>
    </row>
    <row r="278" spans="1:7" x14ac:dyDescent="0.4">
      <c r="A278" s="15"/>
      <c r="B278" s="15"/>
      <c r="D278" s="15"/>
      <c r="E278" s="15"/>
      <c r="F278" s="15"/>
      <c r="G278" s="15"/>
    </row>
    <row r="279" spans="1:7" x14ac:dyDescent="0.4">
      <c r="A279" s="15"/>
      <c r="B279" s="15"/>
      <c r="D279" s="15"/>
      <c r="E279" s="15"/>
      <c r="F279" s="15"/>
      <c r="G279" s="15"/>
    </row>
    <row r="280" spans="1:7" x14ac:dyDescent="0.4">
      <c r="A280" s="15"/>
      <c r="B280" s="15"/>
      <c r="D280" s="15"/>
      <c r="E280" s="15"/>
      <c r="F280" s="15"/>
      <c r="G280" s="15"/>
    </row>
    <row r="281" spans="1:7" x14ac:dyDescent="0.4">
      <c r="A281" s="15"/>
      <c r="B281" s="15"/>
      <c r="D281" s="15"/>
      <c r="E281" s="15"/>
      <c r="F281" s="15"/>
      <c r="G281" s="15"/>
    </row>
    <row r="282" spans="1:7" x14ac:dyDescent="0.4">
      <c r="A282" s="15"/>
      <c r="B282" s="15"/>
      <c r="D282" s="15"/>
      <c r="E282" s="15"/>
      <c r="F282" s="15"/>
      <c r="G282" s="15"/>
    </row>
    <row r="283" spans="1:7" x14ac:dyDescent="0.4">
      <c r="A283" s="15"/>
      <c r="B283" s="15"/>
      <c r="D283" s="15"/>
      <c r="E283" s="15"/>
      <c r="F283" s="15"/>
      <c r="G283" s="15"/>
    </row>
    <row r="284" spans="1:7" x14ac:dyDescent="0.4">
      <c r="A284" s="15"/>
      <c r="B284" s="15"/>
      <c r="D284" s="15"/>
      <c r="E284" s="15"/>
      <c r="F284" s="15"/>
      <c r="G284" s="15"/>
    </row>
    <row r="285" spans="1:7" x14ac:dyDescent="0.4">
      <c r="A285" s="15"/>
      <c r="B285" s="15"/>
      <c r="D285" s="15"/>
      <c r="E285" s="15"/>
      <c r="F285" s="15"/>
      <c r="G285" s="15"/>
    </row>
    <row r="286" spans="1:7" x14ac:dyDescent="0.4">
      <c r="A286" s="15"/>
      <c r="B286" s="15"/>
      <c r="D286" s="15"/>
      <c r="E286" s="15"/>
      <c r="F286" s="15"/>
      <c r="G286" s="15"/>
    </row>
    <row r="287" spans="1:7" x14ac:dyDescent="0.4">
      <c r="A287" s="15"/>
      <c r="B287" s="15"/>
      <c r="D287" s="15"/>
      <c r="E287" s="15"/>
      <c r="F287" s="15"/>
      <c r="G287" s="15"/>
    </row>
    <row r="288" spans="1:7" x14ac:dyDescent="0.4">
      <c r="A288" s="15"/>
      <c r="B288" s="15"/>
      <c r="D288" s="15"/>
      <c r="E288" s="15"/>
      <c r="F288" s="15"/>
      <c r="G288" s="15"/>
    </row>
    <row r="289" spans="1:7" x14ac:dyDescent="0.4">
      <c r="A289" s="15"/>
      <c r="B289" s="15"/>
      <c r="D289" s="15"/>
      <c r="E289" s="15"/>
      <c r="F289" s="15"/>
      <c r="G289" s="15"/>
    </row>
    <row r="290" spans="1:7" x14ac:dyDescent="0.4">
      <c r="A290" s="15"/>
      <c r="B290" s="15"/>
      <c r="D290" s="15"/>
      <c r="E290" s="15"/>
      <c r="F290" s="15"/>
      <c r="G290" s="15"/>
    </row>
    <row r="291" spans="1:7" x14ac:dyDescent="0.4">
      <c r="A291" s="15"/>
      <c r="B291" s="15"/>
      <c r="D291" s="15"/>
      <c r="E291" s="15"/>
      <c r="F291" s="15"/>
      <c r="G291" s="15"/>
    </row>
    <row r="292" spans="1:7" x14ac:dyDescent="0.4">
      <c r="A292" s="15"/>
      <c r="B292" s="15"/>
      <c r="D292" s="15"/>
      <c r="E292" s="15"/>
      <c r="F292" s="15"/>
      <c r="G292" s="15"/>
    </row>
    <row r="293" spans="1:7" x14ac:dyDescent="0.4">
      <c r="A293" s="15"/>
      <c r="B293" s="15"/>
      <c r="D293" s="15"/>
      <c r="E293" s="15"/>
      <c r="F293" s="15"/>
      <c r="G293" s="15"/>
    </row>
    <row r="294" spans="1:7" x14ac:dyDescent="0.4">
      <c r="A294" s="15"/>
      <c r="B294" s="15"/>
      <c r="D294" s="15"/>
      <c r="E294" s="15"/>
      <c r="F294" s="15"/>
      <c r="G294" s="15"/>
    </row>
    <row r="295" spans="1:7" x14ac:dyDescent="0.4">
      <c r="A295" s="15"/>
      <c r="B295" s="15"/>
      <c r="D295" s="15"/>
      <c r="E295" s="15"/>
      <c r="F295" s="15"/>
      <c r="G295" s="15"/>
    </row>
    <row r="296" spans="1:7" x14ac:dyDescent="0.4">
      <c r="A296" s="15"/>
      <c r="B296" s="15"/>
      <c r="D296" s="15"/>
      <c r="E296" s="15"/>
      <c r="F296" s="15"/>
      <c r="G296" s="15"/>
    </row>
    <row r="297" spans="1:7" x14ac:dyDescent="0.4">
      <c r="A297" s="15"/>
      <c r="B297" s="15"/>
      <c r="D297" s="15"/>
      <c r="E297" s="15"/>
      <c r="F297" s="15"/>
      <c r="G297" s="15"/>
    </row>
    <row r="298" spans="1:7" x14ac:dyDescent="0.4">
      <c r="A298" s="15"/>
      <c r="B298" s="15"/>
      <c r="D298" s="15"/>
      <c r="E298" s="15"/>
      <c r="F298" s="15"/>
      <c r="G298" s="15"/>
    </row>
    <row r="299" spans="1:7" x14ac:dyDescent="0.4">
      <c r="A299" s="15"/>
      <c r="B299" s="15"/>
      <c r="D299" s="15"/>
      <c r="E299" s="15"/>
      <c r="F299" s="15"/>
      <c r="G299" s="15"/>
    </row>
    <row r="300" spans="1:7" x14ac:dyDescent="0.4">
      <c r="A300" s="15"/>
      <c r="B300" s="15"/>
      <c r="D300" s="15"/>
      <c r="E300" s="15"/>
      <c r="F300" s="15"/>
      <c r="G300" s="15"/>
    </row>
    <row r="301" spans="1:7" x14ac:dyDescent="0.4">
      <c r="A301" s="15"/>
      <c r="B301" s="15"/>
      <c r="D301" s="15"/>
      <c r="E301" s="15"/>
      <c r="F301" s="15"/>
      <c r="G301" s="15"/>
    </row>
    <row r="302" spans="1:7" x14ac:dyDescent="0.4">
      <c r="A302" s="15"/>
      <c r="B302" s="15"/>
      <c r="D302" s="15"/>
      <c r="E302" s="15"/>
      <c r="F302" s="15"/>
      <c r="G302" s="15"/>
    </row>
    <row r="303" spans="1:7" x14ac:dyDescent="0.4">
      <c r="A303" s="15"/>
      <c r="B303" s="15"/>
      <c r="D303" s="15"/>
      <c r="E303" s="15"/>
      <c r="F303" s="15"/>
      <c r="G303" s="15"/>
    </row>
    <row r="304" spans="1:7" x14ac:dyDescent="0.4">
      <c r="A304" s="15"/>
      <c r="B304" s="15"/>
      <c r="D304" s="15"/>
      <c r="E304" s="15"/>
      <c r="F304" s="15"/>
      <c r="G304" s="15"/>
    </row>
    <row r="305" spans="1:7" x14ac:dyDescent="0.4">
      <c r="A305" s="15"/>
      <c r="B305" s="15"/>
      <c r="D305" s="15"/>
      <c r="E305" s="15"/>
      <c r="F305" s="15"/>
      <c r="G305" s="15"/>
    </row>
    <row r="306" spans="1:7" x14ac:dyDescent="0.4">
      <c r="A306" s="15"/>
      <c r="B306" s="15"/>
      <c r="D306" s="15"/>
      <c r="E306" s="15"/>
      <c r="F306" s="15"/>
      <c r="G306" s="15"/>
    </row>
    <row r="307" spans="1:7" x14ac:dyDescent="0.4">
      <c r="A307" s="15"/>
      <c r="B307" s="15"/>
      <c r="D307" s="15"/>
      <c r="E307" s="15"/>
      <c r="F307" s="15"/>
      <c r="G307" s="15"/>
    </row>
    <row r="308" spans="1:7" x14ac:dyDescent="0.4">
      <c r="A308" s="15"/>
      <c r="B308" s="15"/>
      <c r="D308" s="15"/>
      <c r="E308" s="15"/>
      <c r="F308" s="15"/>
      <c r="G308" s="15"/>
    </row>
    <row r="309" spans="1:7" x14ac:dyDescent="0.4">
      <c r="A309" s="15"/>
      <c r="B309" s="15"/>
      <c r="D309" s="15"/>
      <c r="E309" s="15"/>
      <c r="F309" s="15"/>
      <c r="G309" s="15"/>
    </row>
    <row r="310" spans="1:7" x14ac:dyDescent="0.4">
      <c r="A310" s="15"/>
      <c r="B310" s="15"/>
      <c r="D310" s="15"/>
      <c r="E310" s="15"/>
      <c r="F310" s="15"/>
      <c r="G310" s="15"/>
    </row>
    <row r="311" spans="1:7" x14ac:dyDescent="0.4">
      <c r="A311" s="15"/>
      <c r="B311" s="15"/>
      <c r="D311" s="15"/>
      <c r="E311" s="15"/>
      <c r="F311" s="15"/>
      <c r="G311" s="15"/>
    </row>
    <row r="312" spans="1:7" x14ac:dyDescent="0.4">
      <c r="A312" s="15"/>
      <c r="B312" s="15"/>
      <c r="D312" s="15"/>
      <c r="E312" s="15"/>
      <c r="F312" s="15"/>
      <c r="G312" s="15"/>
    </row>
    <row r="313" spans="1:7" x14ac:dyDescent="0.4">
      <c r="A313" s="15"/>
      <c r="B313" s="15"/>
      <c r="D313" s="15"/>
      <c r="E313" s="15"/>
      <c r="F313" s="15"/>
      <c r="G313" s="15"/>
    </row>
    <row r="314" spans="1:7" x14ac:dyDescent="0.4">
      <c r="A314" s="15"/>
      <c r="B314" s="15"/>
      <c r="D314" s="15"/>
      <c r="E314" s="15"/>
      <c r="F314" s="15"/>
      <c r="G314" s="15"/>
    </row>
    <row r="315" spans="1:7" x14ac:dyDescent="0.4">
      <c r="A315" s="15"/>
      <c r="B315" s="15"/>
      <c r="D315" s="15"/>
      <c r="E315" s="15"/>
      <c r="F315" s="15"/>
      <c r="G315" s="15"/>
    </row>
    <row r="316" spans="1:7" x14ac:dyDescent="0.4">
      <c r="A316" s="15"/>
      <c r="B316" s="15"/>
      <c r="D316" s="15"/>
      <c r="E316" s="15"/>
      <c r="F316" s="15"/>
      <c r="G316" s="15"/>
    </row>
    <row r="317" spans="1:7" x14ac:dyDescent="0.4">
      <c r="A317" s="15"/>
      <c r="B317" s="15"/>
      <c r="D317" s="15"/>
      <c r="E317" s="15"/>
      <c r="F317" s="15"/>
      <c r="G317" s="15"/>
    </row>
    <row r="318" spans="1:7" x14ac:dyDescent="0.4">
      <c r="A318" s="15"/>
      <c r="B318" s="15"/>
      <c r="D318" s="15"/>
      <c r="E318" s="15"/>
      <c r="F318" s="15"/>
      <c r="G318" s="15"/>
    </row>
    <row r="319" spans="1:7" x14ac:dyDescent="0.4">
      <c r="A319" s="15"/>
      <c r="B319" s="15"/>
      <c r="D319" s="15"/>
      <c r="E319" s="15"/>
      <c r="F319" s="15"/>
      <c r="G319" s="15"/>
    </row>
    <row r="320" spans="1:7" x14ac:dyDescent="0.4">
      <c r="A320" s="15"/>
      <c r="B320" s="15"/>
      <c r="D320" s="15"/>
      <c r="E320" s="15"/>
      <c r="F320" s="15"/>
      <c r="G320" s="15"/>
    </row>
    <row r="321" spans="1:7" x14ac:dyDescent="0.4">
      <c r="A321" s="15"/>
      <c r="B321" s="15"/>
      <c r="D321" s="15"/>
      <c r="E321" s="15"/>
      <c r="F321" s="15"/>
      <c r="G321" s="15"/>
    </row>
    <row r="322" spans="1:7" x14ac:dyDescent="0.4">
      <c r="A322" s="15"/>
      <c r="B322" s="15"/>
      <c r="D322" s="15"/>
      <c r="E322" s="15"/>
      <c r="F322" s="15"/>
      <c r="G322" s="15"/>
    </row>
    <row r="323" spans="1:7" x14ac:dyDescent="0.4">
      <c r="A323" s="15"/>
      <c r="B323" s="15"/>
      <c r="D323" s="15"/>
      <c r="E323" s="15"/>
      <c r="F323" s="15"/>
      <c r="G323" s="15"/>
    </row>
    <row r="324" spans="1:7" x14ac:dyDescent="0.4">
      <c r="A324" s="15"/>
      <c r="B324" s="15"/>
      <c r="D324" s="15"/>
      <c r="E324" s="15"/>
      <c r="F324" s="15"/>
      <c r="G324" s="15"/>
    </row>
    <row r="325" spans="1:7" x14ac:dyDescent="0.4">
      <c r="A325" s="15"/>
      <c r="B325" s="15"/>
      <c r="D325" s="15"/>
      <c r="E325" s="15"/>
      <c r="F325" s="15"/>
      <c r="G325" s="15"/>
    </row>
    <row r="326" spans="1:7" x14ac:dyDescent="0.4">
      <c r="A326" s="15"/>
      <c r="B326" s="15"/>
      <c r="D326" s="15"/>
      <c r="E326" s="15"/>
      <c r="F326" s="15"/>
      <c r="G326" s="15"/>
    </row>
    <row r="327" spans="1:7" x14ac:dyDescent="0.4">
      <c r="A327" s="15"/>
      <c r="B327" s="15"/>
      <c r="D327" s="15"/>
      <c r="E327" s="15"/>
      <c r="F327" s="15"/>
      <c r="G327" s="15"/>
    </row>
    <row r="328" spans="1:7" x14ac:dyDescent="0.4">
      <c r="A328" s="15"/>
      <c r="B328" s="15"/>
      <c r="D328" s="15"/>
      <c r="E328" s="15"/>
      <c r="F328" s="15"/>
      <c r="G328" s="15"/>
    </row>
    <row r="329" spans="1:7" x14ac:dyDescent="0.4">
      <c r="A329" s="15"/>
      <c r="B329" s="15"/>
      <c r="D329" s="15"/>
      <c r="E329" s="15"/>
      <c r="F329" s="15"/>
      <c r="G329" s="15"/>
    </row>
    <row r="330" spans="1:7" x14ac:dyDescent="0.4">
      <c r="A330" s="15"/>
      <c r="B330" s="15"/>
      <c r="D330" s="15"/>
      <c r="E330" s="15"/>
      <c r="F330" s="15"/>
      <c r="G330" s="15"/>
    </row>
    <row r="331" spans="1:7" x14ac:dyDescent="0.4">
      <c r="A331" s="15"/>
      <c r="B331" s="15"/>
      <c r="D331" s="15"/>
      <c r="E331" s="15"/>
      <c r="F331" s="15"/>
      <c r="G331" s="15"/>
    </row>
    <row r="332" spans="1:7" x14ac:dyDescent="0.4">
      <c r="A332" s="15"/>
      <c r="B332" s="15"/>
      <c r="D332" s="15"/>
      <c r="E332" s="15"/>
      <c r="F332" s="15"/>
      <c r="G332" s="15"/>
    </row>
    <row r="333" spans="1:7" x14ac:dyDescent="0.4">
      <c r="A333" s="15"/>
      <c r="B333" s="15"/>
      <c r="D333" s="15"/>
      <c r="E333" s="15"/>
      <c r="F333" s="15"/>
      <c r="G333" s="15"/>
    </row>
    <row r="334" spans="1:7" x14ac:dyDescent="0.4">
      <c r="A334" s="15"/>
      <c r="B334" s="15"/>
      <c r="D334" s="15"/>
      <c r="E334" s="15"/>
      <c r="F334" s="15"/>
      <c r="G334" s="15"/>
    </row>
    <row r="335" spans="1:7" x14ac:dyDescent="0.4">
      <c r="A335" s="15"/>
      <c r="B335" s="15"/>
      <c r="D335" s="15"/>
      <c r="E335" s="15"/>
      <c r="F335" s="15"/>
      <c r="G335" s="15"/>
    </row>
    <row r="336" spans="1:7" x14ac:dyDescent="0.4">
      <c r="A336" s="15"/>
      <c r="B336" s="15"/>
      <c r="D336" s="15"/>
      <c r="E336" s="15"/>
      <c r="F336" s="15"/>
      <c r="G336" s="15"/>
    </row>
    <row r="337" spans="1:7" x14ac:dyDescent="0.4">
      <c r="A337" s="15"/>
      <c r="B337" s="15"/>
      <c r="D337" s="15"/>
      <c r="E337" s="15"/>
      <c r="F337" s="15"/>
      <c r="G337" s="15"/>
    </row>
    <row r="338" spans="1:7" x14ac:dyDescent="0.4">
      <c r="A338" s="15"/>
      <c r="B338" s="15"/>
      <c r="D338" s="15"/>
      <c r="E338" s="15"/>
      <c r="F338" s="15"/>
      <c r="G338" s="15"/>
    </row>
    <row r="339" spans="1:7" x14ac:dyDescent="0.4">
      <c r="A339" s="15"/>
      <c r="B339" s="15"/>
      <c r="D339" s="15"/>
      <c r="E339" s="15"/>
      <c r="F339" s="15"/>
      <c r="G339" s="15"/>
    </row>
    <row r="340" spans="1:7" x14ac:dyDescent="0.4">
      <c r="A340" s="15"/>
      <c r="B340" s="15"/>
      <c r="D340" s="15"/>
      <c r="E340" s="15"/>
      <c r="F340" s="15"/>
      <c r="G340" s="15"/>
    </row>
    <row r="341" spans="1:7" x14ac:dyDescent="0.4">
      <c r="A341" s="15"/>
      <c r="B341" s="15"/>
      <c r="D341" s="15"/>
      <c r="E341" s="15"/>
      <c r="F341" s="15"/>
      <c r="G341" s="15"/>
    </row>
    <row r="342" spans="1:7" x14ac:dyDescent="0.4">
      <c r="A342" s="15"/>
      <c r="B342" s="15"/>
      <c r="D342" s="15"/>
      <c r="E342" s="15"/>
      <c r="F342" s="15"/>
      <c r="G342" s="15"/>
    </row>
    <row r="343" spans="1:7" x14ac:dyDescent="0.4">
      <c r="A343" s="15"/>
      <c r="B343" s="15"/>
      <c r="D343" s="15"/>
      <c r="E343" s="15"/>
      <c r="F343" s="15"/>
      <c r="G343" s="15"/>
    </row>
    <row r="344" spans="1:7" x14ac:dyDescent="0.4">
      <c r="A344" s="15"/>
      <c r="B344" s="15"/>
      <c r="D344" s="15"/>
      <c r="E344" s="15"/>
      <c r="F344" s="15"/>
      <c r="G344" s="15"/>
    </row>
    <row r="345" spans="1:7" x14ac:dyDescent="0.4">
      <c r="A345" s="15"/>
      <c r="B345" s="15"/>
      <c r="D345" s="15"/>
      <c r="E345" s="15"/>
      <c r="F345" s="15"/>
      <c r="G345" s="15"/>
    </row>
    <row r="346" spans="1:7" x14ac:dyDescent="0.4">
      <c r="A346" s="15"/>
      <c r="B346" s="15"/>
      <c r="D346" s="15"/>
      <c r="E346" s="15"/>
      <c r="F346" s="15"/>
      <c r="G346" s="15"/>
    </row>
    <row r="347" spans="1:7" x14ac:dyDescent="0.4">
      <c r="A347" s="15"/>
      <c r="B347" s="15"/>
      <c r="D347" s="15"/>
      <c r="E347" s="15"/>
      <c r="F347" s="15"/>
      <c r="G347" s="15"/>
    </row>
    <row r="348" spans="1:7" x14ac:dyDescent="0.4">
      <c r="A348" s="15"/>
      <c r="B348" s="15"/>
      <c r="D348" s="15"/>
      <c r="E348" s="15"/>
      <c r="F348" s="15"/>
      <c r="G348" s="15"/>
    </row>
    <row r="349" spans="1:7" x14ac:dyDescent="0.4">
      <c r="A349" s="15"/>
      <c r="B349" s="15"/>
      <c r="D349" s="15"/>
      <c r="E349" s="15"/>
      <c r="F349" s="15"/>
      <c r="G349" s="15"/>
    </row>
    <row r="350" spans="1:7" x14ac:dyDescent="0.4">
      <c r="A350" s="15"/>
      <c r="B350" s="15"/>
      <c r="D350" s="15"/>
      <c r="E350" s="15"/>
      <c r="F350" s="15"/>
      <c r="G350" s="15"/>
    </row>
    <row r="351" spans="1:7" x14ac:dyDescent="0.4">
      <c r="A351" s="15"/>
      <c r="B351" s="15"/>
      <c r="D351" s="15"/>
      <c r="E351" s="15"/>
      <c r="F351" s="15"/>
      <c r="G351" s="15"/>
    </row>
    <row r="352" spans="1:7" x14ac:dyDescent="0.4">
      <c r="A352" s="15"/>
      <c r="B352" s="15"/>
      <c r="D352" s="15"/>
      <c r="E352" s="15"/>
      <c r="F352" s="15"/>
      <c r="G352" s="15"/>
    </row>
    <row r="353" spans="1:7" x14ac:dyDescent="0.4">
      <c r="A353" s="15"/>
      <c r="B353" s="15"/>
      <c r="D353" s="15"/>
      <c r="E353" s="15"/>
      <c r="F353" s="15"/>
      <c r="G353" s="15"/>
    </row>
    <row r="354" spans="1:7" x14ac:dyDescent="0.4">
      <c r="A354" s="15"/>
      <c r="B354" s="15"/>
      <c r="D354" s="15"/>
      <c r="E354" s="15"/>
      <c r="F354" s="15"/>
      <c r="G354" s="15"/>
    </row>
    <row r="355" spans="1:7" x14ac:dyDescent="0.4">
      <c r="A355" s="15"/>
      <c r="B355" s="15"/>
      <c r="D355" s="15"/>
      <c r="E355" s="15"/>
      <c r="F355" s="15"/>
      <c r="G355" s="15"/>
    </row>
    <row r="356" spans="1:7" x14ac:dyDescent="0.4">
      <c r="A356" s="15"/>
      <c r="B356" s="15"/>
      <c r="D356" s="15"/>
      <c r="E356" s="15"/>
      <c r="F356" s="15"/>
      <c r="G356" s="15"/>
    </row>
    <row r="357" spans="1:7" x14ac:dyDescent="0.4">
      <c r="A357" s="15"/>
      <c r="B357" s="15"/>
      <c r="D357" s="15"/>
      <c r="E357" s="15"/>
      <c r="F357" s="15"/>
      <c r="G357" s="15"/>
    </row>
    <row r="358" spans="1:7" x14ac:dyDescent="0.4">
      <c r="A358" s="15"/>
      <c r="B358" s="15"/>
      <c r="D358" s="15"/>
      <c r="E358" s="15"/>
      <c r="F358" s="15"/>
      <c r="G358" s="15"/>
    </row>
    <row r="359" spans="1:7" x14ac:dyDescent="0.4">
      <c r="A359" s="15"/>
      <c r="B359" s="15"/>
      <c r="D359" s="15"/>
      <c r="E359" s="15"/>
      <c r="F359" s="15"/>
      <c r="G359" s="15"/>
    </row>
    <row r="360" spans="1:7" x14ac:dyDescent="0.4">
      <c r="A360" s="15"/>
      <c r="B360" s="15"/>
      <c r="D360" s="15"/>
      <c r="E360" s="15"/>
      <c r="F360" s="15"/>
      <c r="G360" s="15"/>
    </row>
    <row r="361" spans="1:7" x14ac:dyDescent="0.4">
      <c r="A361" s="15"/>
      <c r="B361" s="15"/>
      <c r="D361" s="15"/>
      <c r="E361" s="15"/>
      <c r="F361" s="15"/>
      <c r="G361" s="15"/>
    </row>
    <row r="362" spans="1:7" x14ac:dyDescent="0.4">
      <c r="A362" s="15"/>
      <c r="B362" s="15"/>
      <c r="D362" s="15"/>
      <c r="E362" s="15"/>
      <c r="F362" s="15"/>
      <c r="G362" s="15"/>
    </row>
    <row r="363" spans="1:7" x14ac:dyDescent="0.4">
      <c r="A363" s="15"/>
      <c r="B363" s="15"/>
      <c r="D363" s="15"/>
      <c r="E363" s="15"/>
      <c r="F363" s="15"/>
      <c r="G363" s="15"/>
    </row>
    <row r="364" spans="1:7" x14ac:dyDescent="0.4">
      <c r="A364" s="15"/>
      <c r="B364" s="15"/>
      <c r="D364" s="15"/>
      <c r="E364" s="15"/>
      <c r="F364" s="15"/>
      <c r="G364" s="15"/>
    </row>
    <row r="365" spans="1:7" x14ac:dyDescent="0.4">
      <c r="A365" s="15"/>
      <c r="B365" s="15"/>
      <c r="D365" s="15"/>
      <c r="E365" s="15"/>
      <c r="F365" s="15"/>
      <c r="G365" s="15"/>
    </row>
    <row r="366" spans="1:7" x14ac:dyDescent="0.4">
      <c r="A366" s="15"/>
      <c r="B366" s="15"/>
      <c r="D366" s="15"/>
      <c r="E366" s="15"/>
      <c r="F366" s="15"/>
      <c r="G366" s="15"/>
    </row>
    <row r="367" spans="1:7" x14ac:dyDescent="0.4">
      <c r="A367" s="15"/>
      <c r="B367" s="15"/>
      <c r="D367" s="15"/>
      <c r="E367" s="15"/>
      <c r="F367" s="15"/>
      <c r="G367" s="15"/>
    </row>
    <row r="368" spans="1:7" x14ac:dyDescent="0.4">
      <c r="A368" s="15"/>
      <c r="B368" s="15"/>
      <c r="D368" s="15"/>
      <c r="E368" s="15"/>
      <c r="F368" s="15"/>
      <c r="G368" s="15"/>
    </row>
    <row r="369" spans="1:7" x14ac:dyDescent="0.4">
      <c r="A369" s="15"/>
      <c r="B369" s="15"/>
      <c r="D369" s="15"/>
      <c r="E369" s="15"/>
      <c r="F369" s="15"/>
      <c r="G369" s="15"/>
    </row>
    <row r="370" spans="1:7" x14ac:dyDescent="0.4">
      <c r="A370" s="15"/>
      <c r="B370" s="15"/>
      <c r="D370" s="15"/>
      <c r="E370" s="15"/>
      <c r="F370" s="15"/>
      <c r="G370" s="15"/>
    </row>
    <row r="371" spans="1:7" x14ac:dyDescent="0.4">
      <c r="A371" s="15"/>
      <c r="B371" s="15"/>
      <c r="D371" s="15"/>
      <c r="E371" s="15"/>
      <c r="F371" s="15"/>
      <c r="G371" s="15"/>
    </row>
    <row r="372" spans="1:7" x14ac:dyDescent="0.4">
      <c r="A372" s="15"/>
      <c r="B372" s="15"/>
      <c r="D372" s="15"/>
      <c r="E372" s="15"/>
      <c r="F372" s="15"/>
      <c r="G372" s="15"/>
    </row>
    <row r="373" spans="1:7" x14ac:dyDescent="0.4">
      <c r="A373" s="15"/>
      <c r="B373" s="15"/>
      <c r="D373" s="15"/>
      <c r="E373" s="15"/>
      <c r="F373" s="15"/>
      <c r="G373" s="15"/>
    </row>
    <row r="374" spans="1:7" x14ac:dyDescent="0.4">
      <c r="A374" s="15"/>
      <c r="B374" s="15"/>
      <c r="D374" s="15"/>
      <c r="E374" s="15"/>
      <c r="F374" s="15"/>
      <c r="G374" s="15"/>
    </row>
    <row r="375" spans="1:7" x14ac:dyDescent="0.4">
      <c r="A375" s="15"/>
      <c r="B375" s="15"/>
      <c r="D375" s="15"/>
      <c r="E375" s="15"/>
      <c r="F375" s="15"/>
      <c r="G375" s="15"/>
    </row>
    <row r="376" spans="1:7" x14ac:dyDescent="0.4">
      <c r="A376" s="15"/>
      <c r="B376" s="15"/>
      <c r="D376" s="15"/>
      <c r="E376" s="15"/>
      <c r="F376" s="15"/>
      <c r="G376" s="15"/>
    </row>
    <row r="377" spans="1:7" x14ac:dyDescent="0.4">
      <c r="A377" s="15"/>
      <c r="B377" s="15"/>
      <c r="D377" s="15"/>
      <c r="E377" s="15"/>
      <c r="F377" s="15"/>
      <c r="G377" s="15"/>
    </row>
    <row r="378" spans="1:7" x14ac:dyDescent="0.4">
      <c r="A378" s="15"/>
      <c r="B378" s="15"/>
      <c r="D378" s="15"/>
      <c r="E378" s="15"/>
      <c r="F378" s="15"/>
      <c r="G378" s="15"/>
    </row>
    <row r="379" spans="1:7" x14ac:dyDescent="0.4">
      <c r="A379" s="15"/>
      <c r="B379" s="15"/>
      <c r="D379" s="15"/>
      <c r="E379" s="15"/>
      <c r="F379" s="15"/>
      <c r="G379" s="15"/>
    </row>
    <row r="380" spans="1:7" x14ac:dyDescent="0.4">
      <c r="A380" s="15"/>
      <c r="B380" s="15"/>
      <c r="D380" s="15"/>
      <c r="E380" s="15"/>
      <c r="F380" s="15"/>
      <c r="G380" s="15"/>
    </row>
    <row r="381" spans="1:7" x14ac:dyDescent="0.4">
      <c r="A381" s="15"/>
      <c r="B381" s="15"/>
      <c r="D381" s="15"/>
      <c r="E381" s="15"/>
      <c r="F381" s="15"/>
      <c r="G381" s="15"/>
    </row>
    <row r="382" spans="1:7" x14ac:dyDescent="0.4">
      <c r="A382" s="15"/>
      <c r="B382" s="15"/>
      <c r="D382" s="15"/>
      <c r="E382" s="15"/>
      <c r="F382" s="15"/>
      <c r="G382" s="15"/>
    </row>
    <row r="383" spans="1:7" x14ac:dyDescent="0.4">
      <c r="A383" s="15"/>
      <c r="B383" s="15"/>
      <c r="D383" s="15"/>
      <c r="E383" s="15"/>
      <c r="F383" s="15"/>
      <c r="G383" s="15"/>
    </row>
    <row r="384" spans="1:7" x14ac:dyDescent="0.4">
      <c r="A384" s="15"/>
      <c r="B384" s="15"/>
      <c r="D384" s="15"/>
      <c r="E384" s="15"/>
      <c r="F384" s="15"/>
      <c r="G384" s="15"/>
    </row>
    <row r="385" spans="1:7" x14ac:dyDescent="0.4">
      <c r="A385" s="15"/>
      <c r="B385" s="15"/>
      <c r="D385" s="15"/>
      <c r="E385" s="15"/>
      <c r="F385" s="15"/>
      <c r="G385" s="15"/>
    </row>
    <row r="386" spans="1:7" x14ac:dyDescent="0.4">
      <c r="A386" s="15"/>
      <c r="B386" s="15"/>
      <c r="D386" s="15"/>
      <c r="E386" s="15"/>
      <c r="F386" s="15"/>
      <c r="G386" s="15"/>
    </row>
    <row r="387" spans="1:7" x14ac:dyDescent="0.4">
      <c r="A387" s="15"/>
      <c r="B387" s="15"/>
      <c r="D387" s="15"/>
      <c r="E387" s="15"/>
      <c r="F387" s="15"/>
      <c r="G387" s="15"/>
    </row>
    <row r="388" spans="1:7" x14ac:dyDescent="0.4">
      <c r="A388" s="15"/>
      <c r="B388" s="15"/>
      <c r="D388" s="15"/>
      <c r="E388" s="15"/>
      <c r="F388" s="15"/>
      <c r="G388" s="15"/>
    </row>
    <row r="389" spans="1:7" x14ac:dyDescent="0.4">
      <c r="A389" s="15"/>
      <c r="B389" s="15"/>
      <c r="D389" s="15"/>
      <c r="E389" s="15"/>
      <c r="F389" s="15"/>
      <c r="G389" s="15"/>
    </row>
    <row r="390" spans="1:7" x14ac:dyDescent="0.4">
      <c r="A390" s="15"/>
      <c r="B390" s="15"/>
      <c r="D390" s="15"/>
      <c r="E390" s="15"/>
      <c r="F390" s="15"/>
      <c r="G390" s="15"/>
    </row>
    <row r="391" spans="1:7" x14ac:dyDescent="0.4">
      <c r="A391" s="15"/>
      <c r="B391" s="15"/>
      <c r="D391" s="15"/>
      <c r="E391" s="15"/>
      <c r="F391" s="15"/>
      <c r="G391" s="15"/>
    </row>
    <row r="392" spans="1:7" x14ac:dyDescent="0.4">
      <c r="A392" s="15"/>
      <c r="B392" s="15"/>
      <c r="D392" s="15"/>
      <c r="E392" s="15"/>
      <c r="F392" s="15"/>
      <c r="G392" s="15"/>
    </row>
    <row r="393" spans="1:7" x14ac:dyDescent="0.4">
      <c r="A393" s="15"/>
      <c r="B393" s="15"/>
      <c r="D393" s="15"/>
      <c r="E393" s="15"/>
      <c r="F393" s="15"/>
      <c r="G393" s="15"/>
    </row>
    <row r="394" spans="1:7" x14ac:dyDescent="0.4">
      <c r="A394" s="15"/>
      <c r="B394" s="15"/>
      <c r="D394" s="15"/>
      <c r="E394" s="15"/>
      <c r="F394" s="15"/>
      <c r="G394" s="15"/>
    </row>
    <row r="395" spans="1:7" x14ac:dyDescent="0.4">
      <c r="A395" s="15"/>
      <c r="B395" s="15"/>
      <c r="D395" s="15"/>
      <c r="E395" s="15"/>
      <c r="F395" s="15"/>
      <c r="G395" s="15"/>
    </row>
    <row r="396" spans="1:7" x14ac:dyDescent="0.4">
      <c r="A396" s="15"/>
      <c r="B396" s="15"/>
      <c r="D396" s="15"/>
      <c r="E396" s="15"/>
      <c r="F396" s="15"/>
      <c r="G396" s="15"/>
    </row>
    <row r="397" spans="1:7" x14ac:dyDescent="0.4">
      <c r="A397" s="15"/>
      <c r="B397" s="15"/>
      <c r="D397" s="15"/>
      <c r="E397" s="15"/>
      <c r="F397" s="15"/>
      <c r="G397" s="15"/>
    </row>
    <row r="398" spans="1:7" x14ac:dyDescent="0.4">
      <c r="A398" s="15"/>
      <c r="B398" s="15"/>
      <c r="D398" s="15"/>
      <c r="E398" s="15"/>
      <c r="F398" s="15"/>
      <c r="G398" s="15"/>
    </row>
    <row r="399" spans="1:7" x14ac:dyDescent="0.4">
      <c r="A399" s="15"/>
      <c r="B399" s="15"/>
      <c r="D399" s="15"/>
      <c r="E399" s="15"/>
      <c r="F399" s="15"/>
      <c r="G399" s="15"/>
    </row>
    <row r="400" spans="1:7" x14ac:dyDescent="0.4">
      <c r="A400" s="15"/>
      <c r="B400" s="15"/>
      <c r="D400" s="15"/>
      <c r="E400" s="15"/>
      <c r="F400" s="15"/>
      <c r="G400" s="15"/>
    </row>
    <row r="401" spans="1:7" x14ac:dyDescent="0.4">
      <c r="A401" s="15"/>
      <c r="B401" s="15"/>
      <c r="D401" s="15"/>
      <c r="E401" s="15"/>
      <c r="F401" s="15"/>
      <c r="G401" s="15"/>
    </row>
    <row r="402" spans="1:7" x14ac:dyDescent="0.4">
      <c r="A402" s="15"/>
      <c r="B402" s="15"/>
      <c r="D402" s="15"/>
      <c r="E402" s="15"/>
      <c r="F402" s="15"/>
      <c r="G402" s="15"/>
    </row>
    <row r="403" spans="1:7" x14ac:dyDescent="0.4">
      <c r="A403" s="15"/>
      <c r="B403" s="15"/>
      <c r="D403" s="15"/>
      <c r="E403" s="15"/>
      <c r="F403" s="15"/>
      <c r="G403" s="15"/>
    </row>
    <row r="404" spans="1:7" x14ac:dyDescent="0.4">
      <c r="A404" s="15"/>
      <c r="B404" s="15"/>
      <c r="D404" s="15"/>
      <c r="E404" s="15"/>
      <c r="F404" s="15"/>
      <c r="G404" s="15"/>
    </row>
    <row r="405" spans="1:7" x14ac:dyDescent="0.4">
      <c r="A405" s="15"/>
      <c r="B405" s="15"/>
      <c r="D405" s="15"/>
      <c r="E405" s="15"/>
      <c r="F405" s="15"/>
      <c r="G405" s="15"/>
    </row>
    <row r="406" spans="1:7" x14ac:dyDescent="0.4">
      <c r="A406" s="15"/>
      <c r="B406" s="15"/>
      <c r="D406" s="15"/>
      <c r="E406" s="15"/>
      <c r="F406" s="15"/>
      <c r="G406" s="15"/>
    </row>
    <row r="407" spans="1:7" x14ac:dyDescent="0.4">
      <c r="A407" s="15"/>
      <c r="B407" s="15"/>
      <c r="D407" s="15"/>
      <c r="E407" s="15"/>
      <c r="F407" s="15"/>
      <c r="G407" s="15"/>
    </row>
    <row r="408" spans="1:7" x14ac:dyDescent="0.4">
      <c r="A408" s="15"/>
      <c r="B408" s="15"/>
      <c r="D408" s="15"/>
      <c r="E408" s="15"/>
      <c r="F408" s="15"/>
      <c r="G408" s="15"/>
    </row>
    <row r="409" spans="1:7" x14ac:dyDescent="0.4">
      <c r="A409" s="15"/>
      <c r="B409" s="15"/>
      <c r="D409" s="15"/>
      <c r="E409" s="15"/>
      <c r="F409" s="15"/>
      <c r="G409" s="15"/>
    </row>
    <row r="410" spans="1:7" x14ac:dyDescent="0.4">
      <c r="A410" s="15"/>
      <c r="B410" s="15"/>
      <c r="D410" s="15"/>
      <c r="E410" s="15"/>
      <c r="F410" s="15"/>
      <c r="G410" s="15"/>
    </row>
    <row r="411" spans="1:7" x14ac:dyDescent="0.4">
      <c r="A411" s="15"/>
      <c r="B411" s="15"/>
      <c r="D411" s="15"/>
      <c r="E411" s="15"/>
      <c r="F411" s="15"/>
      <c r="G411" s="15"/>
    </row>
    <row r="412" spans="1:7" x14ac:dyDescent="0.4">
      <c r="A412" s="15"/>
      <c r="B412" s="15"/>
      <c r="D412" s="15"/>
      <c r="E412" s="15"/>
      <c r="F412" s="15"/>
      <c r="G412" s="15"/>
    </row>
    <row r="413" spans="1:7" x14ac:dyDescent="0.4">
      <c r="A413" s="15"/>
      <c r="B413" s="15"/>
      <c r="D413" s="15"/>
      <c r="E413" s="15"/>
      <c r="F413" s="15"/>
      <c r="G413" s="15"/>
    </row>
    <row r="414" spans="1:7" x14ac:dyDescent="0.4">
      <c r="A414" s="15"/>
      <c r="B414" s="15"/>
      <c r="D414" s="15"/>
      <c r="E414" s="15"/>
      <c r="F414" s="15"/>
      <c r="G414" s="15"/>
    </row>
    <row r="415" spans="1:7" x14ac:dyDescent="0.4">
      <c r="A415" s="15"/>
      <c r="B415" s="15"/>
      <c r="D415" s="15"/>
      <c r="E415" s="15"/>
      <c r="F415" s="15"/>
      <c r="G415" s="15"/>
    </row>
    <row r="416" spans="1:7" x14ac:dyDescent="0.4">
      <c r="A416" s="15"/>
      <c r="B416" s="15"/>
      <c r="D416" s="15"/>
      <c r="E416" s="15"/>
      <c r="F416" s="15"/>
      <c r="G416" s="15"/>
    </row>
    <row r="417" spans="1:7" x14ac:dyDescent="0.4">
      <c r="A417" s="15"/>
      <c r="B417" s="15"/>
      <c r="D417" s="15"/>
      <c r="E417" s="15"/>
      <c r="F417" s="15"/>
      <c r="G417" s="15"/>
    </row>
    <row r="418" spans="1:7" x14ac:dyDescent="0.4">
      <c r="A418" s="15"/>
      <c r="B418" s="15"/>
      <c r="D418" s="15"/>
      <c r="E418" s="15"/>
      <c r="F418" s="15"/>
      <c r="G418" s="15"/>
    </row>
    <row r="419" spans="1:7" x14ac:dyDescent="0.4">
      <c r="A419" s="15"/>
      <c r="B419" s="15"/>
      <c r="D419" s="15"/>
      <c r="E419" s="15"/>
      <c r="F419" s="15"/>
      <c r="G419" s="15"/>
    </row>
    <row r="420" spans="1:7" x14ac:dyDescent="0.4">
      <c r="A420" s="15"/>
      <c r="B420" s="15"/>
      <c r="D420" s="15"/>
      <c r="E420" s="15"/>
      <c r="F420" s="15"/>
      <c r="G420" s="15"/>
    </row>
    <row r="421" spans="1:7" x14ac:dyDescent="0.4">
      <c r="A421" s="15"/>
      <c r="B421" s="15"/>
      <c r="D421" s="15"/>
      <c r="E421" s="15"/>
      <c r="F421" s="15"/>
      <c r="G421" s="15"/>
    </row>
    <row r="422" spans="1:7" x14ac:dyDescent="0.4">
      <c r="A422" s="15"/>
      <c r="B422" s="15"/>
      <c r="D422" s="15"/>
      <c r="E422" s="15"/>
      <c r="F422" s="15"/>
      <c r="G422" s="15"/>
    </row>
    <row r="423" spans="1:7" x14ac:dyDescent="0.4">
      <c r="A423" s="15"/>
      <c r="B423" s="15"/>
      <c r="D423" s="15"/>
      <c r="E423" s="15"/>
      <c r="F423" s="15"/>
      <c r="G423" s="15"/>
    </row>
    <row r="424" spans="1:7" x14ac:dyDescent="0.4">
      <c r="A424" s="15"/>
      <c r="B424" s="15"/>
      <c r="D424" s="15"/>
      <c r="E424" s="15"/>
      <c r="F424" s="15"/>
      <c r="G424" s="15"/>
    </row>
    <row r="425" spans="1:7" x14ac:dyDescent="0.4">
      <c r="A425" s="15"/>
      <c r="B425" s="15"/>
      <c r="D425" s="15"/>
      <c r="E425" s="15"/>
      <c r="F425" s="15"/>
      <c r="G425" s="15"/>
    </row>
    <row r="426" spans="1:7" x14ac:dyDescent="0.4">
      <c r="A426" s="15"/>
      <c r="B426" s="15"/>
      <c r="D426" s="15"/>
      <c r="E426" s="15"/>
      <c r="F426" s="15"/>
      <c r="G426" s="15"/>
    </row>
    <row r="427" spans="1:7" x14ac:dyDescent="0.4">
      <c r="A427" s="15"/>
      <c r="B427" s="15"/>
      <c r="D427" s="15"/>
      <c r="E427" s="15"/>
      <c r="F427" s="15"/>
      <c r="G427" s="15"/>
    </row>
    <row r="428" spans="1:7" x14ac:dyDescent="0.4">
      <c r="A428" s="15"/>
      <c r="B428" s="15"/>
      <c r="D428" s="15"/>
      <c r="E428" s="15"/>
      <c r="F428" s="15"/>
      <c r="G428" s="15"/>
    </row>
    <row r="429" spans="1:7" x14ac:dyDescent="0.4">
      <c r="A429" s="15"/>
      <c r="B429" s="15"/>
      <c r="D429" s="15"/>
      <c r="E429" s="15"/>
      <c r="F429" s="15"/>
      <c r="G429" s="15"/>
    </row>
    <row r="430" spans="1:7" x14ac:dyDescent="0.4">
      <c r="A430" s="15"/>
      <c r="B430" s="15"/>
      <c r="D430" s="15"/>
      <c r="E430" s="15"/>
      <c r="F430" s="15"/>
      <c r="G430" s="15"/>
    </row>
    <row r="431" spans="1:7" x14ac:dyDescent="0.4">
      <c r="A431" s="15"/>
      <c r="B431" s="15"/>
      <c r="D431" s="15"/>
      <c r="E431" s="15"/>
      <c r="F431" s="15"/>
      <c r="G431" s="15"/>
    </row>
    <row r="432" spans="1:7" x14ac:dyDescent="0.4">
      <c r="A432" s="15"/>
      <c r="B432" s="15"/>
      <c r="D432" s="15"/>
      <c r="E432" s="15"/>
      <c r="F432" s="15"/>
      <c r="G432" s="15"/>
    </row>
    <row r="433" spans="1:7" x14ac:dyDescent="0.4">
      <c r="A433" s="15"/>
      <c r="B433" s="15"/>
      <c r="D433" s="15"/>
      <c r="E433" s="15"/>
      <c r="F433" s="15"/>
      <c r="G433" s="15"/>
    </row>
    <row r="434" spans="1:7" x14ac:dyDescent="0.4">
      <c r="A434" s="15"/>
      <c r="B434" s="15"/>
      <c r="D434" s="15"/>
      <c r="E434" s="15"/>
      <c r="F434" s="15"/>
      <c r="G434" s="15"/>
    </row>
    <row r="435" spans="1:7" x14ac:dyDescent="0.4">
      <c r="A435" s="15"/>
      <c r="B435" s="15"/>
      <c r="D435" s="15"/>
      <c r="E435" s="15"/>
      <c r="F435" s="15"/>
      <c r="G435" s="15"/>
    </row>
    <row r="436" spans="1:7" x14ac:dyDescent="0.4">
      <c r="A436" s="15"/>
      <c r="B436" s="15"/>
      <c r="D436" s="15"/>
      <c r="E436" s="15"/>
      <c r="F436" s="15"/>
      <c r="G436" s="15"/>
    </row>
    <row r="437" spans="1:7" x14ac:dyDescent="0.4">
      <c r="A437" s="15"/>
      <c r="B437" s="15"/>
      <c r="D437" s="15"/>
      <c r="E437" s="15"/>
      <c r="F437" s="15"/>
      <c r="G437" s="15"/>
    </row>
    <row r="438" spans="1:7" x14ac:dyDescent="0.4">
      <c r="A438" s="15"/>
      <c r="B438" s="15"/>
      <c r="D438" s="15"/>
      <c r="E438" s="15"/>
      <c r="F438" s="15"/>
      <c r="G438" s="15"/>
    </row>
    <row r="439" spans="1:7" x14ac:dyDescent="0.4">
      <c r="A439" s="15"/>
      <c r="B439" s="15"/>
      <c r="D439" s="15"/>
      <c r="E439" s="15"/>
      <c r="F439" s="15"/>
      <c r="G439" s="15"/>
    </row>
    <row r="440" spans="1:7" x14ac:dyDescent="0.4">
      <c r="A440" s="15"/>
      <c r="B440" s="15"/>
      <c r="D440" s="15"/>
      <c r="E440" s="15"/>
      <c r="F440" s="15"/>
      <c r="G440" s="15"/>
    </row>
    <row r="441" spans="1:7" x14ac:dyDescent="0.4">
      <c r="A441" s="15"/>
      <c r="B441" s="15"/>
      <c r="D441" s="15"/>
      <c r="E441" s="15"/>
      <c r="F441" s="15"/>
      <c r="G441" s="15"/>
    </row>
    <row r="442" spans="1:7" x14ac:dyDescent="0.4">
      <c r="A442" s="15"/>
      <c r="B442" s="15"/>
      <c r="D442" s="15"/>
      <c r="E442" s="15"/>
      <c r="F442" s="15"/>
      <c r="G442" s="15"/>
    </row>
    <row r="443" spans="1:7" x14ac:dyDescent="0.4">
      <c r="A443" s="15"/>
      <c r="B443" s="15"/>
      <c r="D443" s="15"/>
      <c r="E443" s="15"/>
      <c r="F443" s="15"/>
      <c r="G443" s="15"/>
    </row>
    <row r="444" spans="1:7" x14ac:dyDescent="0.4">
      <c r="A444" s="15"/>
      <c r="B444" s="15"/>
      <c r="D444" s="15"/>
      <c r="E444" s="15"/>
      <c r="F444" s="15"/>
      <c r="G444" s="15"/>
    </row>
    <row r="445" spans="1:7" x14ac:dyDescent="0.4">
      <c r="A445" s="15"/>
      <c r="B445" s="15"/>
      <c r="D445" s="15"/>
      <c r="E445" s="15"/>
      <c r="F445" s="15"/>
      <c r="G445" s="15"/>
    </row>
    <row r="446" spans="1:7" x14ac:dyDescent="0.4">
      <c r="A446" s="15"/>
      <c r="B446" s="15"/>
      <c r="D446" s="15"/>
      <c r="E446" s="15"/>
      <c r="F446" s="15"/>
      <c r="G446" s="15"/>
    </row>
    <row r="447" spans="1:7" x14ac:dyDescent="0.4">
      <c r="A447" s="15"/>
      <c r="B447" s="15"/>
      <c r="D447" s="15"/>
      <c r="E447" s="15"/>
      <c r="F447" s="15"/>
      <c r="G447" s="15"/>
    </row>
    <row r="448" spans="1:7" x14ac:dyDescent="0.4">
      <c r="A448" s="15"/>
      <c r="B448" s="15"/>
      <c r="D448" s="15"/>
      <c r="E448" s="15"/>
      <c r="F448" s="15"/>
      <c r="G448" s="15"/>
    </row>
    <row r="449" spans="1:7" x14ac:dyDescent="0.4">
      <c r="A449" s="15"/>
      <c r="B449" s="15"/>
      <c r="D449" s="15"/>
      <c r="E449" s="15"/>
      <c r="F449" s="15"/>
      <c r="G449" s="15"/>
    </row>
    <row r="450" spans="1:7" x14ac:dyDescent="0.4">
      <c r="A450" s="15"/>
      <c r="B450" s="15"/>
      <c r="D450" s="15"/>
      <c r="E450" s="15"/>
      <c r="F450" s="15"/>
      <c r="G450" s="15"/>
    </row>
    <row r="451" spans="1:7" x14ac:dyDescent="0.4">
      <c r="A451" s="15"/>
      <c r="B451" s="15"/>
      <c r="D451" s="15"/>
      <c r="E451" s="15"/>
      <c r="F451" s="15"/>
      <c r="G451" s="15"/>
    </row>
    <row r="452" spans="1:7" x14ac:dyDescent="0.4">
      <c r="A452" s="15"/>
      <c r="B452" s="15"/>
      <c r="D452" s="15"/>
      <c r="E452" s="15"/>
      <c r="F452" s="15"/>
      <c r="G452" s="15"/>
    </row>
    <row r="453" spans="1:7" x14ac:dyDescent="0.4">
      <c r="A453" s="15"/>
      <c r="B453" s="15"/>
      <c r="D453" s="15"/>
      <c r="E453" s="15"/>
      <c r="F453" s="15"/>
      <c r="G453" s="15"/>
    </row>
    <row r="454" spans="1:7" x14ac:dyDescent="0.4">
      <c r="A454" s="15"/>
      <c r="B454" s="15"/>
      <c r="D454" s="15"/>
      <c r="E454" s="15"/>
      <c r="F454" s="15"/>
      <c r="G454" s="15"/>
    </row>
    <row r="455" spans="1:7" x14ac:dyDescent="0.4">
      <c r="A455" s="15"/>
      <c r="B455" s="15"/>
      <c r="D455" s="15"/>
      <c r="E455" s="15"/>
      <c r="F455" s="15"/>
      <c r="G455" s="15"/>
    </row>
    <row r="456" spans="1:7" x14ac:dyDescent="0.4">
      <c r="A456" s="15"/>
      <c r="B456" s="15"/>
      <c r="D456" s="15"/>
      <c r="E456" s="15"/>
      <c r="F456" s="15"/>
      <c r="G456" s="15"/>
    </row>
    <row r="457" spans="1:7" x14ac:dyDescent="0.4">
      <c r="A457" s="15"/>
      <c r="B457" s="15"/>
      <c r="D457" s="15"/>
      <c r="E457" s="15"/>
      <c r="F457" s="15"/>
      <c r="G457" s="15"/>
    </row>
    <row r="458" spans="1:7" x14ac:dyDescent="0.4">
      <c r="A458" s="15"/>
      <c r="B458" s="15"/>
      <c r="D458" s="15"/>
      <c r="E458" s="15"/>
      <c r="F458" s="15"/>
      <c r="G458" s="15"/>
    </row>
    <row r="459" spans="1:7" x14ac:dyDescent="0.4">
      <c r="A459" s="15"/>
      <c r="B459" s="15"/>
      <c r="D459" s="15"/>
      <c r="E459" s="15"/>
      <c r="F459" s="15"/>
      <c r="G459" s="15"/>
    </row>
    <row r="460" spans="1:7" x14ac:dyDescent="0.4">
      <c r="A460" s="15"/>
      <c r="B460" s="15"/>
      <c r="D460" s="15"/>
      <c r="E460" s="15"/>
      <c r="F460" s="15"/>
      <c r="G460" s="15"/>
    </row>
    <row r="461" spans="1:7" x14ac:dyDescent="0.4">
      <c r="A461" s="15"/>
      <c r="B461" s="15"/>
      <c r="D461" s="15"/>
      <c r="E461" s="15"/>
      <c r="F461" s="15"/>
      <c r="G461" s="15"/>
    </row>
    <row r="462" spans="1:7" x14ac:dyDescent="0.4">
      <c r="A462" s="15"/>
      <c r="B462" s="15"/>
      <c r="D462" s="15"/>
      <c r="E462" s="15"/>
      <c r="F462" s="15"/>
      <c r="G462" s="15"/>
    </row>
    <row r="463" spans="1:7" x14ac:dyDescent="0.4">
      <c r="A463" s="15"/>
      <c r="B463" s="15"/>
      <c r="D463" s="15"/>
      <c r="E463" s="15"/>
      <c r="F463" s="15"/>
      <c r="G463" s="15"/>
    </row>
    <row r="464" spans="1:7" x14ac:dyDescent="0.4">
      <c r="A464" s="15"/>
      <c r="B464" s="15"/>
      <c r="D464" s="15"/>
      <c r="E464" s="15"/>
      <c r="F464" s="15"/>
      <c r="G464" s="15"/>
    </row>
    <row r="465" spans="1:7" x14ac:dyDescent="0.4">
      <c r="A465" s="15"/>
      <c r="B465" s="15"/>
      <c r="D465" s="15"/>
      <c r="E465" s="15"/>
      <c r="F465" s="15"/>
      <c r="G465" s="15"/>
    </row>
    <row r="466" spans="1:7" x14ac:dyDescent="0.4">
      <c r="A466" s="15"/>
      <c r="B466" s="15"/>
      <c r="D466" s="15"/>
      <c r="E466" s="15"/>
      <c r="F466" s="15"/>
      <c r="G466" s="15"/>
    </row>
    <row r="467" spans="1:7" x14ac:dyDescent="0.4">
      <c r="A467" s="15"/>
      <c r="B467" s="15"/>
      <c r="D467" s="15"/>
      <c r="E467" s="15"/>
      <c r="F467" s="15"/>
      <c r="G467" s="15"/>
    </row>
    <row r="468" spans="1:7" x14ac:dyDescent="0.4">
      <c r="A468" s="15"/>
      <c r="B468" s="15"/>
      <c r="D468" s="15"/>
      <c r="E468" s="15"/>
      <c r="F468" s="15"/>
      <c r="G468" s="15"/>
    </row>
    <row r="469" spans="1:7" x14ac:dyDescent="0.4">
      <c r="A469" s="15"/>
      <c r="B469" s="15"/>
      <c r="D469" s="15"/>
      <c r="E469" s="15"/>
      <c r="F469" s="15"/>
      <c r="G469" s="15"/>
    </row>
    <row r="470" spans="1:7" x14ac:dyDescent="0.4">
      <c r="A470" s="15"/>
      <c r="B470" s="15"/>
      <c r="D470" s="15"/>
      <c r="E470" s="15"/>
      <c r="F470" s="15"/>
      <c r="G470" s="15"/>
    </row>
    <row r="471" spans="1:7" x14ac:dyDescent="0.4">
      <c r="A471" s="15"/>
      <c r="B471" s="15"/>
      <c r="D471" s="15"/>
      <c r="E471" s="15"/>
      <c r="F471" s="15"/>
      <c r="G471" s="15"/>
    </row>
    <row r="472" spans="1:7" x14ac:dyDescent="0.4">
      <c r="A472" s="15"/>
      <c r="B472" s="15"/>
      <c r="D472" s="15"/>
      <c r="E472" s="15"/>
      <c r="F472" s="15"/>
      <c r="G472" s="15"/>
    </row>
    <row r="473" spans="1:7" x14ac:dyDescent="0.4">
      <c r="A473" s="15"/>
      <c r="B473" s="15"/>
      <c r="D473" s="15"/>
      <c r="E473" s="15"/>
      <c r="F473" s="15"/>
      <c r="G473" s="15"/>
    </row>
    <row r="474" spans="1:7" x14ac:dyDescent="0.4">
      <c r="A474" s="15"/>
      <c r="B474" s="15"/>
      <c r="D474" s="15"/>
      <c r="E474" s="15"/>
      <c r="F474" s="15"/>
      <c r="G474" s="15"/>
    </row>
    <row r="475" spans="1:7" x14ac:dyDescent="0.4">
      <c r="A475" s="15"/>
      <c r="B475" s="15"/>
      <c r="D475" s="15"/>
      <c r="E475" s="15"/>
      <c r="F475" s="15"/>
      <c r="G475" s="15"/>
    </row>
    <row r="476" spans="1:7" x14ac:dyDescent="0.4">
      <c r="A476" s="15"/>
      <c r="B476" s="15"/>
      <c r="D476" s="15"/>
      <c r="E476" s="15"/>
      <c r="F476" s="15"/>
      <c r="G476" s="15"/>
    </row>
    <row r="477" spans="1:7" x14ac:dyDescent="0.4">
      <c r="A477" s="15"/>
      <c r="B477" s="15"/>
      <c r="D477" s="15"/>
      <c r="E477" s="15"/>
      <c r="F477" s="15"/>
      <c r="G477" s="15"/>
    </row>
    <row r="478" spans="1:7" x14ac:dyDescent="0.4">
      <c r="A478" s="15"/>
      <c r="B478" s="15"/>
      <c r="D478" s="15"/>
      <c r="E478" s="15"/>
      <c r="F478" s="15"/>
      <c r="G478" s="15"/>
    </row>
    <row r="479" spans="1:7" x14ac:dyDescent="0.4">
      <c r="A479" s="15"/>
      <c r="B479" s="15"/>
      <c r="D479" s="15"/>
      <c r="E479" s="15"/>
      <c r="F479" s="15"/>
      <c r="G479" s="15"/>
    </row>
    <row r="480" spans="1:7" x14ac:dyDescent="0.4">
      <c r="A480" s="15"/>
      <c r="B480" s="15"/>
      <c r="D480" s="15"/>
      <c r="E480" s="15"/>
      <c r="F480" s="15"/>
      <c r="G480" s="15"/>
    </row>
    <row r="481" spans="1:7" x14ac:dyDescent="0.4">
      <c r="A481" s="15"/>
      <c r="B481" s="15"/>
      <c r="D481" s="15"/>
      <c r="E481" s="15"/>
      <c r="F481" s="15"/>
      <c r="G481" s="15"/>
    </row>
    <row r="482" spans="1:7" x14ac:dyDescent="0.4">
      <c r="A482" s="15"/>
      <c r="B482" s="15"/>
      <c r="D482" s="15"/>
      <c r="E482" s="15"/>
      <c r="F482" s="15"/>
      <c r="G482" s="15"/>
    </row>
    <row r="483" spans="1:7" x14ac:dyDescent="0.4">
      <c r="A483" s="15"/>
      <c r="B483" s="15"/>
      <c r="D483" s="15"/>
      <c r="E483" s="15"/>
      <c r="F483" s="15"/>
      <c r="G483" s="15"/>
    </row>
    <row r="484" spans="1:7" x14ac:dyDescent="0.4">
      <c r="A484" s="15"/>
      <c r="B484" s="15"/>
      <c r="D484" s="15"/>
      <c r="E484" s="15"/>
      <c r="F484" s="15"/>
      <c r="G484" s="15"/>
    </row>
    <row r="485" spans="1:7" x14ac:dyDescent="0.4">
      <c r="A485" s="15"/>
      <c r="B485" s="15"/>
      <c r="D485" s="15"/>
      <c r="E485" s="15"/>
      <c r="F485" s="15"/>
      <c r="G485" s="15"/>
    </row>
    <row r="486" spans="1:7" x14ac:dyDescent="0.4">
      <c r="A486" s="15"/>
      <c r="B486" s="15"/>
      <c r="D486" s="15"/>
      <c r="E486" s="15"/>
      <c r="F486" s="15"/>
      <c r="G486" s="15"/>
    </row>
    <row r="487" spans="1:7" x14ac:dyDescent="0.4">
      <c r="A487" s="15"/>
      <c r="B487" s="15"/>
      <c r="D487" s="15"/>
      <c r="E487" s="15"/>
      <c r="F487" s="15"/>
      <c r="G487" s="15"/>
    </row>
    <row r="488" spans="1:7" x14ac:dyDescent="0.4">
      <c r="A488" s="15"/>
      <c r="B488" s="15"/>
      <c r="D488" s="15"/>
      <c r="E488" s="15"/>
      <c r="F488" s="15"/>
      <c r="G488" s="15"/>
    </row>
    <row r="489" spans="1:7" x14ac:dyDescent="0.4">
      <c r="A489" s="15"/>
      <c r="B489" s="15"/>
      <c r="D489" s="15"/>
      <c r="E489" s="15"/>
      <c r="F489" s="15"/>
      <c r="G489" s="15"/>
    </row>
    <row r="490" spans="1:7" x14ac:dyDescent="0.4">
      <c r="A490" s="15"/>
      <c r="B490" s="15"/>
      <c r="D490" s="15"/>
      <c r="E490" s="15"/>
      <c r="F490" s="15"/>
      <c r="G490" s="15"/>
    </row>
    <row r="491" spans="1:7" x14ac:dyDescent="0.4">
      <c r="A491" s="15"/>
      <c r="B491" s="15"/>
      <c r="D491" s="15"/>
      <c r="E491" s="15"/>
      <c r="F491" s="15"/>
      <c r="G491" s="15"/>
    </row>
    <row r="492" spans="1:7" x14ac:dyDescent="0.4">
      <c r="A492" s="15"/>
      <c r="B492" s="15"/>
      <c r="D492" s="15"/>
      <c r="E492" s="15"/>
      <c r="F492" s="15"/>
      <c r="G492" s="15"/>
    </row>
    <row r="493" spans="1:7" x14ac:dyDescent="0.4">
      <c r="A493" s="15"/>
      <c r="B493" s="15"/>
      <c r="D493" s="15"/>
      <c r="E493" s="15"/>
      <c r="F493" s="15"/>
      <c r="G493" s="15"/>
    </row>
    <row r="494" spans="1:7" x14ac:dyDescent="0.4">
      <c r="A494" s="15"/>
      <c r="B494" s="15"/>
      <c r="D494" s="15"/>
      <c r="E494" s="15"/>
      <c r="F494" s="15"/>
      <c r="G494" s="15"/>
    </row>
    <row r="495" spans="1:7" x14ac:dyDescent="0.4">
      <c r="A495" s="15"/>
      <c r="B495" s="15"/>
      <c r="D495" s="15"/>
      <c r="E495" s="15"/>
      <c r="F495" s="15"/>
      <c r="G495" s="15"/>
    </row>
    <row r="496" spans="1:7" x14ac:dyDescent="0.4">
      <c r="A496" s="15"/>
      <c r="B496" s="15"/>
      <c r="D496" s="15"/>
      <c r="E496" s="15"/>
      <c r="F496" s="15"/>
      <c r="G496" s="15"/>
    </row>
    <row r="497" spans="1:7" x14ac:dyDescent="0.4">
      <c r="A497" s="15"/>
      <c r="B497" s="15"/>
      <c r="D497" s="15"/>
      <c r="E497" s="15"/>
      <c r="F497" s="15"/>
      <c r="G497" s="15"/>
    </row>
    <row r="498" spans="1:7" x14ac:dyDescent="0.4">
      <c r="A498" s="15"/>
      <c r="B498" s="15"/>
      <c r="D498" s="15"/>
      <c r="E498" s="15"/>
      <c r="F498" s="15"/>
      <c r="G498" s="15"/>
    </row>
    <row r="499" spans="1:7" x14ac:dyDescent="0.4">
      <c r="A499" s="15"/>
      <c r="B499" s="15"/>
      <c r="D499" s="15"/>
      <c r="E499" s="15"/>
      <c r="F499" s="15"/>
      <c r="G499" s="15"/>
    </row>
    <row r="500" spans="1:7" x14ac:dyDescent="0.4">
      <c r="A500" s="15"/>
      <c r="B500" s="15"/>
      <c r="D500" s="15"/>
      <c r="E500" s="15"/>
      <c r="F500" s="15"/>
      <c r="G500" s="15"/>
    </row>
    <row r="501" spans="1:7" x14ac:dyDescent="0.4">
      <c r="A501" s="15"/>
      <c r="B501" s="15"/>
      <c r="D501" s="15"/>
      <c r="E501" s="15"/>
      <c r="F501" s="15"/>
      <c r="G501" s="15"/>
    </row>
    <row r="502" spans="1:7" x14ac:dyDescent="0.4">
      <c r="A502" s="15"/>
      <c r="B502" s="15"/>
      <c r="D502" s="15"/>
      <c r="E502" s="15"/>
      <c r="F502" s="15"/>
      <c r="G502" s="15"/>
    </row>
    <row r="503" spans="1:7" x14ac:dyDescent="0.4">
      <c r="A503" s="15"/>
      <c r="B503" s="15"/>
      <c r="D503" s="15"/>
      <c r="E503" s="15"/>
      <c r="F503" s="15"/>
      <c r="G503" s="15"/>
    </row>
    <row r="504" spans="1:7" x14ac:dyDescent="0.4">
      <c r="A504" s="15"/>
      <c r="B504" s="15"/>
      <c r="D504" s="15"/>
      <c r="E504" s="15"/>
      <c r="F504" s="15"/>
      <c r="G504" s="15"/>
    </row>
    <row r="505" spans="1:7" x14ac:dyDescent="0.4">
      <c r="A505" s="15"/>
      <c r="B505" s="15"/>
      <c r="D505" s="15"/>
      <c r="E505" s="15"/>
      <c r="F505" s="15"/>
      <c r="G505" s="15"/>
    </row>
    <row r="506" spans="1:7" x14ac:dyDescent="0.4">
      <c r="A506" s="15"/>
      <c r="B506" s="15"/>
      <c r="D506" s="15"/>
      <c r="E506" s="15"/>
      <c r="F506" s="15"/>
      <c r="G506" s="15"/>
    </row>
    <row r="507" spans="1:7" x14ac:dyDescent="0.4">
      <c r="A507" s="15"/>
      <c r="B507" s="15"/>
      <c r="D507" s="15"/>
      <c r="E507" s="15"/>
      <c r="F507" s="15"/>
      <c r="G507" s="15"/>
    </row>
    <row r="508" spans="1:7" x14ac:dyDescent="0.4">
      <c r="A508" s="15"/>
      <c r="B508" s="15"/>
      <c r="D508" s="15"/>
      <c r="E508" s="15"/>
      <c r="F508" s="15"/>
      <c r="G508" s="15"/>
    </row>
    <row r="509" spans="1:7" x14ac:dyDescent="0.4">
      <c r="A509" s="15"/>
      <c r="B509" s="15"/>
      <c r="D509" s="15"/>
      <c r="E509" s="15"/>
      <c r="F509" s="15"/>
      <c r="G509" s="15"/>
    </row>
    <row r="510" spans="1:7" x14ac:dyDescent="0.4">
      <c r="A510" s="15"/>
      <c r="B510" s="15"/>
      <c r="D510" s="15"/>
      <c r="E510" s="15"/>
      <c r="F510" s="15"/>
      <c r="G510" s="15"/>
    </row>
    <row r="511" spans="1:7" x14ac:dyDescent="0.4">
      <c r="A511" s="15"/>
      <c r="B511" s="15"/>
      <c r="D511" s="15"/>
      <c r="E511" s="15"/>
      <c r="F511" s="15"/>
      <c r="G511" s="15"/>
    </row>
    <row r="512" spans="1:7" x14ac:dyDescent="0.4">
      <c r="A512" s="15"/>
      <c r="B512" s="15"/>
      <c r="D512" s="15"/>
      <c r="E512" s="15"/>
      <c r="F512" s="15"/>
      <c r="G512" s="15"/>
    </row>
    <row r="513" spans="1:7" x14ac:dyDescent="0.4">
      <c r="A513" s="15"/>
      <c r="B513" s="15"/>
      <c r="D513" s="15"/>
      <c r="E513" s="15"/>
      <c r="F513" s="15"/>
      <c r="G513" s="15"/>
    </row>
    <row r="514" spans="1:7" x14ac:dyDescent="0.4">
      <c r="A514" s="15"/>
      <c r="B514" s="15"/>
      <c r="D514" s="15"/>
      <c r="E514" s="15"/>
      <c r="F514" s="15"/>
      <c r="G514" s="15"/>
    </row>
    <row r="515" spans="1:7" x14ac:dyDescent="0.4">
      <c r="A515" s="15"/>
      <c r="B515" s="15"/>
      <c r="D515" s="15"/>
      <c r="E515" s="15"/>
      <c r="F515" s="15"/>
      <c r="G515" s="15"/>
    </row>
    <row r="516" spans="1:7" x14ac:dyDescent="0.4">
      <c r="A516" s="15"/>
      <c r="B516" s="15"/>
      <c r="D516" s="15"/>
      <c r="E516" s="15"/>
      <c r="F516" s="15"/>
      <c r="G516" s="15"/>
    </row>
    <row r="517" spans="1:7" x14ac:dyDescent="0.4">
      <c r="A517" s="15"/>
      <c r="B517" s="15"/>
      <c r="D517" s="15"/>
      <c r="E517" s="15"/>
      <c r="F517" s="15"/>
      <c r="G517" s="15"/>
    </row>
    <row r="518" spans="1:7" x14ac:dyDescent="0.4">
      <c r="A518" s="15"/>
      <c r="B518" s="15"/>
      <c r="D518" s="15"/>
      <c r="E518" s="15"/>
      <c r="F518" s="15"/>
      <c r="G518" s="15"/>
    </row>
    <row r="519" spans="1:7" x14ac:dyDescent="0.4">
      <c r="A519" s="15"/>
      <c r="B519" s="15"/>
      <c r="D519" s="15"/>
      <c r="E519" s="15"/>
      <c r="F519" s="15"/>
      <c r="G519" s="15"/>
    </row>
    <row r="520" spans="1:7" x14ac:dyDescent="0.4">
      <c r="A520" s="15"/>
      <c r="B520" s="15"/>
      <c r="D520" s="15"/>
      <c r="E520" s="15"/>
      <c r="F520" s="15"/>
      <c r="G520" s="15"/>
    </row>
    <row r="521" spans="1:7" x14ac:dyDescent="0.4">
      <c r="A521" s="15"/>
      <c r="B521" s="15"/>
      <c r="D521" s="15"/>
      <c r="E521" s="15"/>
      <c r="F521" s="15"/>
      <c r="G521" s="15"/>
    </row>
    <row r="522" spans="1:7" x14ac:dyDescent="0.4">
      <c r="A522" s="15"/>
      <c r="B522" s="15"/>
      <c r="D522" s="15"/>
      <c r="E522" s="15"/>
      <c r="F522" s="15"/>
      <c r="G522" s="15"/>
    </row>
    <row r="523" spans="1:7" x14ac:dyDescent="0.4">
      <c r="A523" s="15"/>
      <c r="B523" s="15"/>
      <c r="D523" s="15"/>
      <c r="E523" s="15"/>
      <c r="F523" s="15"/>
      <c r="G523" s="15"/>
    </row>
    <row r="524" spans="1:7" x14ac:dyDescent="0.4">
      <c r="A524" s="15"/>
      <c r="B524" s="15"/>
      <c r="D524" s="15"/>
      <c r="E524" s="15"/>
      <c r="F524" s="15"/>
      <c r="G524" s="15"/>
    </row>
    <row r="525" spans="1:7" x14ac:dyDescent="0.4">
      <c r="A525" s="15"/>
      <c r="B525" s="15"/>
      <c r="D525" s="15"/>
      <c r="E525" s="15"/>
      <c r="F525" s="15"/>
      <c r="G525" s="15"/>
    </row>
    <row r="526" spans="1:7" x14ac:dyDescent="0.4">
      <c r="A526" s="15"/>
      <c r="B526" s="15"/>
      <c r="D526" s="15"/>
      <c r="E526" s="15"/>
      <c r="F526" s="15"/>
      <c r="G526" s="15"/>
    </row>
    <row r="527" spans="1:7" x14ac:dyDescent="0.4">
      <c r="A527" s="15"/>
      <c r="B527" s="15"/>
      <c r="D527" s="15"/>
      <c r="E527" s="15"/>
      <c r="F527" s="15"/>
      <c r="G527" s="15"/>
    </row>
    <row r="528" spans="1:7" x14ac:dyDescent="0.4">
      <c r="A528" s="15"/>
      <c r="B528" s="15"/>
      <c r="D528" s="15"/>
      <c r="E528" s="15"/>
      <c r="F528" s="15"/>
      <c r="G528" s="15"/>
    </row>
    <row r="529" spans="1:7" x14ac:dyDescent="0.4">
      <c r="A529" s="15"/>
      <c r="B529" s="15"/>
      <c r="D529" s="15"/>
      <c r="E529" s="15"/>
      <c r="F529" s="15"/>
      <c r="G529" s="15"/>
    </row>
    <row r="530" spans="1:7" x14ac:dyDescent="0.4">
      <c r="A530" s="15"/>
      <c r="B530" s="15"/>
      <c r="D530" s="15"/>
      <c r="E530" s="15"/>
      <c r="F530" s="15"/>
      <c r="G530" s="15"/>
    </row>
    <row r="531" spans="1:7" x14ac:dyDescent="0.4">
      <c r="A531" s="15"/>
      <c r="B531" s="15"/>
      <c r="D531" s="15"/>
      <c r="E531" s="15"/>
      <c r="F531" s="15"/>
      <c r="G531" s="15"/>
    </row>
    <row r="532" spans="1:7" x14ac:dyDescent="0.4">
      <c r="A532" s="15"/>
      <c r="B532" s="15"/>
      <c r="D532" s="15"/>
      <c r="E532" s="15"/>
      <c r="F532" s="15"/>
      <c r="G532" s="15"/>
    </row>
    <row r="533" spans="1:7" x14ac:dyDescent="0.4">
      <c r="A533" s="15"/>
      <c r="B533" s="15"/>
      <c r="D533" s="15"/>
      <c r="E533" s="15"/>
      <c r="F533" s="15"/>
      <c r="G533" s="15"/>
    </row>
    <row r="534" spans="1:7" x14ac:dyDescent="0.4">
      <c r="A534" s="15"/>
      <c r="B534" s="15"/>
      <c r="D534" s="15"/>
      <c r="E534" s="15"/>
      <c r="F534" s="15"/>
      <c r="G534" s="15"/>
    </row>
    <row r="535" spans="1:7" x14ac:dyDescent="0.4">
      <c r="A535" s="15"/>
      <c r="B535" s="15"/>
      <c r="D535" s="15"/>
      <c r="E535" s="15"/>
      <c r="F535" s="15"/>
      <c r="G535" s="15"/>
    </row>
    <row r="536" spans="1:7" x14ac:dyDescent="0.4">
      <c r="A536" s="15"/>
      <c r="B536" s="15"/>
      <c r="D536" s="15"/>
      <c r="E536" s="15"/>
      <c r="F536" s="15"/>
      <c r="G536" s="15"/>
    </row>
    <row r="537" spans="1:7" x14ac:dyDescent="0.4">
      <c r="A537" s="15"/>
      <c r="B537" s="15"/>
      <c r="D537" s="15"/>
      <c r="E537" s="15"/>
      <c r="F537" s="15"/>
      <c r="G537" s="15"/>
    </row>
    <row r="538" spans="1:7" x14ac:dyDescent="0.4">
      <c r="A538" s="15"/>
      <c r="B538" s="15"/>
      <c r="D538" s="15"/>
      <c r="E538" s="15"/>
      <c r="F538" s="15"/>
      <c r="G538" s="15"/>
    </row>
    <row r="539" spans="1:7" x14ac:dyDescent="0.4">
      <c r="A539" s="15"/>
      <c r="B539" s="15"/>
      <c r="D539" s="15"/>
      <c r="E539" s="15"/>
      <c r="F539" s="15"/>
      <c r="G539" s="15"/>
    </row>
    <row r="540" spans="1:7" x14ac:dyDescent="0.4">
      <c r="A540" s="15"/>
      <c r="B540" s="15"/>
      <c r="D540" s="15"/>
      <c r="E540" s="15"/>
      <c r="F540" s="15"/>
      <c r="G540" s="15"/>
    </row>
    <row r="541" spans="1:7" x14ac:dyDescent="0.4">
      <c r="A541" s="15"/>
      <c r="B541" s="15"/>
      <c r="D541" s="15"/>
      <c r="E541" s="15"/>
      <c r="F541" s="15"/>
      <c r="G541" s="15"/>
    </row>
    <row r="542" spans="1:7" x14ac:dyDescent="0.4">
      <c r="A542" s="15"/>
      <c r="B542" s="15"/>
      <c r="D542" s="15"/>
      <c r="E542" s="15"/>
      <c r="F542" s="15"/>
      <c r="G542" s="15"/>
    </row>
    <row r="543" spans="1:7" x14ac:dyDescent="0.4">
      <c r="A543" s="15"/>
      <c r="B543" s="15"/>
      <c r="D543" s="15"/>
      <c r="E543" s="15"/>
      <c r="F543" s="15"/>
      <c r="G543" s="15"/>
    </row>
    <row r="544" spans="1:7" x14ac:dyDescent="0.4">
      <c r="A544" s="15"/>
      <c r="B544" s="15"/>
      <c r="D544" s="15"/>
      <c r="E544" s="15"/>
      <c r="F544" s="15"/>
      <c r="G544" s="15"/>
    </row>
    <row r="545" spans="1:7" x14ac:dyDescent="0.4">
      <c r="A545" s="15"/>
      <c r="B545" s="15"/>
      <c r="D545" s="15"/>
      <c r="E545" s="15"/>
      <c r="F545" s="15"/>
      <c r="G545" s="15"/>
    </row>
    <row r="546" spans="1:7" x14ac:dyDescent="0.4">
      <c r="A546" s="15"/>
      <c r="B546" s="15"/>
      <c r="D546" s="15"/>
      <c r="E546" s="15"/>
      <c r="F546" s="15"/>
      <c r="G546" s="15"/>
    </row>
    <row r="547" spans="1:7" x14ac:dyDescent="0.4">
      <c r="A547" s="15"/>
      <c r="B547" s="15"/>
      <c r="D547" s="15"/>
      <c r="E547" s="15"/>
      <c r="F547" s="15"/>
      <c r="G547" s="15"/>
    </row>
    <row r="548" spans="1:7" x14ac:dyDescent="0.4">
      <c r="A548" s="15"/>
      <c r="B548" s="15"/>
      <c r="D548" s="15"/>
      <c r="E548" s="15"/>
      <c r="F548" s="15"/>
      <c r="G548" s="15"/>
    </row>
    <row r="549" spans="1:7" x14ac:dyDescent="0.4">
      <c r="A549" s="15"/>
      <c r="B549" s="15"/>
      <c r="D549" s="15"/>
      <c r="E549" s="15"/>
      <c r="F549" s="15"/>
      <c r="G549" s="15"/>
    </row>
    <row r="550" spans="1:7" x14ac:dyDescent="0.4">
      <c r="A550" s="15"/>
      <c r="B550" s="15"/>
      <c r="D550" s="15"/>
      <c r="E550" s="15"/>
      <c r="F550" s="15"/>
      <c r="G550" s="15"/>
    </row>
    <row r="551" spans="1:7" x14ac:dyDescent="0.4">
      <c r="A551" s="15"/>
      <c r="B551" s="15"/>
      <c r="D551" s="15"/>
      <c r="E551" s="15"/>
      <c r="F551" s="15"/>
      <c r="G551" s="15"/>
    </row>
    <row r="552" spans="1:7" x14ac:dyDescent="0.4">
      <c r="A552" s="15"/>
      <c r="B552" s="15"/>
      <c r="D552" s="15"/>
      <c r="E552" s="15"/>
      <c r="F552" s="15"/>
      <c r="G552" s="15"/>
    </row>
    <row r="553" spans="1:7" x14ac:dyDescent="0.4">
      <c r="A553" s="15"/>
      <c r="B553" s="15"/>
      <c r="D553" s="15"/>
      <c r="E553" s="15"/>
      <c r="F553" s="15"/>
      <c r="G553" s="15"/>
    </row>
    <row r="554" spans="1:7" x14ac:dyDescent="0.4">
      <c r="A554" s="15"/>
      <c r="B554" s="15"/>
      <c r="D554" s="15"/>
      <c r="E554" s="15"/>
      <c r="F554" s="15"/>
      <c r="G554" s="15"/>
    </row>
    <row r="555" spans="1:7" x14ac:dyDescent="0.4">
      <c r="A555" s="15"/>
      <c r="B555" s="15"/>
      <c r="D555" s="15"/>
      <c r="E555" s="15"/>
      <c r="F555" s="15"/>
      <c r="G555" s="15"/>
    </row>
    <row r="556" spans="1:7" x14ac:dyDescent="0.4">
      <c r="A556" s="15"/>
      <c r="B556" s="15"/>
      <c r="D556" s="15"/>
      <c r="E556" s="15"/>
      <c r="F556" s="15"/>
      <c r="G556" s="15"/>
    </row>
    <row r="557" spans="1:7" x14ac:dyDescent="0.4">
      <c r="A557" s="15"/>
      <c r="B557" s="15"/>
      <c r="D557" s="15"/>
      <c r="E557" s="15"/>
      <c r="F557" s="15"/>
      <c r="G557" s="15"/>
    </row>
    <row r="558" spans="1:7" x14ac:dyDescent="0.4">
      <c r="A558" s="15"/>
      <c r="B558" s="15"/>
      <c r="D558" s="15"/>
      <c r="E558" s="15"/>
      <c r="F558" s="15"/>
      <c r="G558" s="15"/>
    </row>
    <row r="559" spans="1:7" x14ac:dyDescent="0.4">
      <c r="A559" s="15"/>
      <c r="B559" s="15"/>
      <c r="D559" s="15"/>
      <c r="E559" s="15"/>
      <c r="F559" s="15"/>
      <c r="G559" s="15"/>
    </row>
    <row r="560" spans="1:7" x14ac:dyDescent="0.4">
      <c r="A560" s="15"/>
      <c r="B560" s="15"/>
      <c r="D560" s="15"/>
      <c r="E560" s="15"/>
      <c r="F560" s="15"/>
      <c r="G560" s="15"/>
    </row>
    <row r="561" spans="1:7" x14ac:dyDescent="0.4">
      <c r="A561" s="15"/>
      <c r="B561" s="15"/>
      <c r="D561" s="15"/>
      <c r="E561" s="15"/>
      <c r="F561" s="15"/>
      <c r="G561" s="15"/>
    </row>
    <row r="562" spans="1:7" x14ac:dyDescent="0.4">
      <c r="A562" s="15"/>
      <c r="B562" s="15"/>
      <c r="D562" s="15"/>
      <c r="E562" s="15"/>
      <c r="F562" s="15"/>
      <c r="G562" s="15"/>
    </row>
    <row r="563" spans="1:7" x14ac:dyDescent="0.4">
      <c r="A563" s="15"/>
      <c r="B563" s="15"/>
      <c r="D563" s="15"/>
      <c r="E563" s="15"/>
      <c r="F563" s="15"/>
      <c r="G563" s="15"/>
    </row>
    <row r="564" spans="1:7" x14ac:dyDescent="0.4">
      <c r="A564" s="15"/>
      <c r="B564" s="15"/>
      <c r="D564" s="15"/>
      <c r="E564" s="15"/>
      <c r="F564" s="15"/>
      <c r="G564" s="15"/>
    </row>
    <row r="565" spans="1:7" x14ac:dyDescent="0.4">
      <c r="A565" s="15"/>
      <c r="B565" s="15"/>
      <c r="D565" s="15"/>
      <c r="E565" s="15"/>
      <c r="F565" s="15"/>
      <c r="G565" s="15"/>
    </row>
    <row r="566" spans="1:7" x14ac:dyDescent="0.4">
      <c r="A566" s="15"/>
      <c r="B566" s="15"/>
      <c r="D566" s="15"/>
      <c r="E566" s="15"/>
      <c r="F566" s="15"/>
      <c r="G566" s="15"/>
    </row>
    <row r="567" spans="1:7" x14ac:dyDescent="0.4">
      <c r="A567" s="15"/>
      <c r="B567" s="15"/>
      <c r="D567" s="15"/>
      <c r="E567" s="15"/>
      <c r="F567" s="15"/>
      <c r="G567" s="15"/>
    </row>
    <row r="568" spans="1:7" x14ac:dyDescent="0.4">
      <c r="A568" s="15"/>
      <c r="B568" s="15"/>
      <c r="D568" s="15"/>
      <c r="E568" s="15"/>
      <c r="F568" s="15"/>
      <c r="G568" s="15"/>
    </row>
    <row r="569" spans="1:7" x14ac:dyDescent="0.4">
      <c r="A569" s="15"/>
      <c r="B569" s="15"/>
      <c r="D569" s="15"/>
      <c r="E569" s="15"/>
      <c r="F569" s="15"/>
      <c r="G569" s="15"/>
    </row>
    <row r="570" spans="1:7" x14ac:dyDescent="0.4">
      <c r="A570" s="15"/>
      <c r="B570" s="15"/>
      <c r="D570" s="15"/>
      <c r="E570" s="15"/>
      <c r="F570" s="15"/>
      <c r="G570" s="15"/>
    </row>
    <row r="571" spans="1:7" x14ac:dyDescent="0.4">
      <c r="A571" s="15"/>
      <c r="B571" s="15"/>
      <c r="D571" s="15"/>
      <c r="E571" s="15"/>
      <c r="F571" s="15"/>
      <c r="G571" s="15"/>
    </row>
    <row r="572" spans="1:7" x14ac:dyDescent="0.4">
      <c r="A572" s="15"/>
      <c r="B572" s="15"/>
      <c r="D572" s="15"/>
      <c r="E572" s="15"/>
      <c r="F572" s="15"/>
      <c r="G572" s="15"/>
    </row>
    <row r="573" spans="1:7" x14ac:dyDescent="0.4">
      <c r="A573" s="15"/>
      <c r="B573" s="15"/>
      <c r="D573" s="15"/>
      <c r="E573" s="15"/>
      <c r="F573" s="15"/>
      <c r="G573" s="15"/>
    </row>
    <row r="574" spans="1:7" x14ac:dyDescent="0.4">
      <c r="A574" s="15"/>
      <c r="B574" s="15"/>
      <c r="D574" s="15"/>
      <c r="E574" s="15"/>
      <c r="F574" s="15"/>
      <c r="G574" s="15"/>
    </row>
    <row r="575" spans="1:7" x14ac:dyDescent="0.4">
      <c r="A575" s="15"/>
      <c r="B575" s="15"/>
      <c r="D575" s="15"/>
      <c r="E575" s="15"/>
      <c r="F575" s="15"/>
      <c r="G575" s="15"/>
    </row>
    <row r="576" spans="1:7" x14ac:dyDescent="0.4">
      <c r="A576" s="15"/>
      <c r="B576" s="15"/>
      <c r="D576" s="15"/>
      <c r="E576" s="15"/>
      <c r="F576" s="15"/>
      <c r="G576" s="15"/>
    </row>
    <row r="577" spans="1:7" x14ac:dyDescent="0.4">
      <c r="A577" s="15"/>
      <c r="B577" s="15"/>
      <c r="D577" s="15"/>
      <c r="E577" s="15"/>
      <c r="F577" s="15"/>
      <c r="G577" s="15"/>
    </row>
    <row r="578" spans="1:7" x14ac:dyDescent="0.4">
      <c r="A578" s="15"/>
      <c r="B578" s="15"/>
      <c r="D578" s="15"/>
      <c r="E578" s="15"/>
      <c r="F578" s="15"/>
      <c r="G578" s="15"/>
    </row>
    <row r="579" spans="1:7" x14ac:dyDescent="0.4">
      <c r="A579" s="15"/>
      <c r="B579" s="15"/>
      <c r="D579" s="15"/>
      <c r="E579" s="15"/>
      <c r="F579" s="15"/>
      <c r="G579" s="15"/>
    </row>
    <row r="580" spans="1:7" x14ac:dyDescent="0.4">
      <c r="A580" s="15"/>
      <c r="B580" s="15"/>
      <c r="D580" s="15"/>
      <c r="E580" s="15"/>
      <c r="F580" s="15"/>
      <c r="G580" s="15"/>
    </row>
    <row r="581" spans="1:7" x14ac:dyDescent="0.4">
      <c r="A581" s="15"/>
      <c r="B581" s="15"/>
      <c r="D581" s="15"/>
      <c r="E581" s="15"/>
      <c r="F581" s="15"/>
      <c r="G581" s="15"/>
    </row>
    <row r="582" spans="1:7" x14ac:dyDescent="0.4">
      <c r="A582" s="15"/>
      <c r="B582" s="15"/>
      <c r="D582" s="15"/>
      <c r="E582" s="15"/>
      <c r="F582" s="15"/>
      <c r="G582" s="15"/>
    </row>
    <row r="583" spans="1:7" x14ac:dyDescent="0.4">
      <c r="A583" s="15"/>
      <c r="B583" s="15"/>
      <c r="D583" s="15"/>
      <c r="E583" s="15"/>
      <c r="F583" s="15"/>
      <c r="G583" s="15"/>
    </row>
    <row r="584" spans="1:7" x14ac:dyDescent="0.4">
      <c r="A584" s="15"/>
      <c r="B584" s="15"/>
      <c r="D584" s="15"/>
      <c r="E584" s="15"/>
      <c r="F584" s="15"/>
      <c r="G584" s="15"/>
    </row>
    <row r="585" spans="1:7" x14ac:dyDescent="0.4">
      <c r="A585" s="15"/>
      <c r="B585" s="15"/>
      <c r="D585" s="15"/>
      <c r="E585" s="15"/>
      <c r="F585" s="15"/>
      <c r="G585" s="15"/>
    </row>
    <row r="586" spans="1:7" x14ac:dyDescent="0.4">
      <c r="A586" s="15"/>
      <c r="B586" s="15"/>
      <c r="D586" s="15"/>
      <c r="E586" s="15"/>
      <c r="F586" s="15"/>
      <c r="G586" s="15"/>
    </row>
    <row r="587" spans="1:7" x14ac:dyDescent="0.4">
      <c r="A587" s="15"/>
      <c r="B587" s="15"/>
      <c r="D587" s="15"/>
      <c r="E587" s="15"/>
      <c r="F587" s="15"/>
      <c r="G587" s="15"/>
    </row>
    <row r="588" spans="1:7" x14ac:dyDescent="0.4">
      <c r="A588" s="15"/>
      <c r="B588" s="15"/>
      <c r="D588" s="15"/>
      <c r="E588" s="15"/>
      <c r="F588" s="15"/>
      <c r="G588" s="15"/>
    </row>
    <row r="589" spans="1:7" x14ac:dyDescent="0.4">
      <c r="A589" s="15"/>
      <c r="B589" s="15"/>
      <c r="D589" s="15"/>
      <c r="E589" s="15"/>
      <c r="F589" s="15"/>
      <c r="G589" s="15"/>
    </row>
    <row r="590" spans="1:7" x14ac:dyDescent="0.4">
      <c r="A590" s="15"/>
      <c r="B590" s="15"/>
      <c r="D590" s="15"/>
      <c r="E590" s="15"/>
      <c r="F590" s="15"/>
      <c r="G590" s="15"/>
    </row>
    <row r="591" spans="1:7" x14ac:dyDescent="0.4">
      <c r="A591" s="15"/>
      <c r="B591" s="15"/>
      <c r="D591" s="15"/>
      <c r="E591" s="15"/>
      <c r="F591" s="15"/>
      <c r="G591" s="15"/>
    </row>
    <row r="592" spans="1:7" x14ac:dyDescent="0.4">
      <c r="A592" s="15"/>
      <c r="B592" s="15"/>
      <c r="D592" s="15"/>
      <c r="E592" s="15"/>
      <c r="F592" s="15"/>
      <c r="G592" s="15"/>
    </row>
    <row r="593" spans="1:7" x14ac:dyDescent="0.4">
      <c r="A593" s="15"/>
      <c r="B593" s="15"/>
      <c r="D593" s="15"/>
      <c r="E593" s="15"/>
      <c r="F593" s="15"/>
      <c r="G593" s="15"/>
    </row>
    <row r="594" spans="1:7" x14ac:dyDescent="0.4">
      <c r="A594" s="15"/>
      <c r="B594" s="15"/>
      <c r="D594" s="15"/>
      <c r="E594" s="15"/>
      <c r="F594" s="15"/>
      <c r="G594" s="15"/>
    </row>
    <row r="595" spans="1:7" x14ac:dyDescent="0.4">
      <c r="A595" s="15"/>
      <c r="B595" s="15"/>
      <c r="D595" s="15"/>
      <c r="E595" s="15"/>
      <c r="F595" s="15"/>
      <c r="G595" s="15"/>
    </row>
    <row r="596" spans="1:7" x14ac:dyDescent="0.4">
      <c r="A596" s="15"/>
      <c r="B596" s="15"/>
      <c r="D596" s="15"/>
      <c r="E596" s="15"/>
      <c r="F596" s="15"/>
      <c r="G596" s="15"/>
    </row>
    <row r="597" spans="1:7" x14ac:dyDescent="0.4">
      <c r="A597" s="15"/>
      <c r="B597" s="15"/>
      <c r="D597" s="15"/>
      <c r="E597" s="15"/>
      <c r="F597" s="15"/>
      <c r="G597" s="15"/>
    </row>
    <row r="598" spans="1:7" x14ac:dyDescent="0.4">
      <c r="A598" s="15"/>
      <c r="B598" s="15"/>
      <c r="D598" s="15"/>
      <c r="E598" s="15"/>
      <c r="F598" s="15"/>
      <c r="G598" s="15"/>
    </row>
    <row r="599" spans="1:7" x14ac:dyDescent="0.4">
      <c r="A599" s="15"/>
      <c r="B599" s="15"/>
      <c r="D599" s="15"/>
      <c r="E599" s="15"/>
      <c r="F599" s="15"/>
      <c r="G599" s="15"/>
    </row>
    <row r="600" spans="1:7" x14ac:dyDescent="0.4">
      <c r="A600" s="15"/>
      <c r="B600" s="15"/>
      <c r="D600" s="15"/>
      <c r="E600" s="15"/>
      <c r="F600" s="15"/>
      <c r="G600" s="15"/>
    </row>
    <row r="601" spans="1:7" x14ac:dyDescent="0.4">
      <c r="A601" s="15"/>
      <c r="B601" s="15"/>
      <c r="D601" s="15"/>
      <c r="E601" s="15"/>
      <c r="F601" s="15"/>
      <c r="G601" s="15"/>
    </row>
    <row r="602" spans="1:7" x14ac:dyDescent="0.4">
      <c r="A602" s="15"/>
      <c r="B602" s="15"/>
      <c r="D602" s="15"/>
      <c r="E602" s="15"/>
      <c r="F602" s="15"/>
      <c r="G602" s="15"/>
    </row>
    <row r="603" spans="1:7" x14ac:dyDescent="0.4">
      <c r="A603" s="15"/>
      <c r="B603" s="15"/>
      <c r="D603" s="15"/>
      <c r="E603" s="15"/>
      <c r="F603" s="15"/>
      <c r="G603" s="15"/>
    </row>
    <row r="604" spans="1:7" x14ac:dyDescent="0.4">
      <c r="A604" s="15"/>
      <c r="B604" s="15"/>
      <c r="D604" s="15"/>
      <c r="E604" s="15"/>
      <c r="F604" s="15"/>
      <c r="G604" s="15"/>
    </row>
    <row r="605" spans="1:7" x14ac:dyDescent="0.4">
      <c r="A605" s="15"/>
      <c r="B605" s="15"/>
      <c r="D605" s="15"/>
      <c r="E605" s="15"/>
      <c r="F605" s="15"/>
      <c r="G605" s="15"/>
    </row>
    <row r="606" spans="1:7" x14ac:dyDescent="0.4">
      <c r="A606" s="15"/>
      <c r="B606" s="15"/>
      <c r="D606" s="15"/>
      <c r="E606" s="15"/>
      <c r="F606" s="15"/>
      <c r="G606" s="15"/>
    </row>
    <row r="607" spans="1:7" x14ac:dyDescent="0.4">
      <c r="A607" s="15"/>
      <c r="B607" s="15"/>
      <c r="D607" s="15"/>
      <c r="E607" s="15"/>
      <c r="F607" s="15"/>
      <c r="G607" s="15"/>
    </row>
    <row r="608" spans="1:7" x14ac:dyDescent="0.4">
      <c r="A608" s="15"/>
      <c r="B608" s="15"/>
      <c r="D608" s="15"/>
      <c r="E608" s="15"/>
      <c r="F608" s="15"/>
      <c r="G608" s="15"/>
    </row>
    <row r="609" spans="1:7" x14ac:dyDescent="0.4">
      <c r="A609" s="15"/>
      <c r="B609" s="15"/>
      <c r="D609" s="15"/>
      <c r="E609" s="15"/>
      <c r="F609" s="15"/>
      <c r="G609" s="15"/>
    </row>
    <row r="610" spans="1:7" x14ac:dyDescent="0.4">
      <c r="A610" s="15"/>
      <c r="B610" s="15"/>
      <c r="D610" s="15"/>
      <c r="E610" s="15"/>
      <c r="F610" s="15"/>
      <c r="G610" s="15"/>
    </row>
    <row r="611" spans="1:7" x14ac:dyDescent="0.4">
      <c r="A611" s="15"/>
      <c r="B611" s="15"/>
      <c r="D611" s="15"/>
      <c r="E611" s="15"/>
      <c r="F611" s="15"/>
      <c r="G611" s="15"/>
    </row>
    <row r="612" spans="1:7" x14ac:dyDescent="0.4">
      <c r="A612" s="15"/>
      <c r="B612" s="15"/>
      <c r="D612" s="15"/>
      <c r="E612" s="15"/>
      <c r="F612" s="15"/>
      <c r="G612" s="15"/>
    </row>
    <row r="613" spans="1:7" x14ac:dyDescent="0.4">
      <c r="A613" s="15"/>
      <c r="B613" s="15"/>
      <c r="D613" s="15"/>
      <c r="E613" s="15"/>
      <c r="F613" s="15"/>
      <c r="G613" s="15"/>
    </row>
    <row r="614" spans="1:7" x14ac:dyDescent="0.4">
      <c r="A614" s="15"/>
      <c r="B614" s="15"/>
      <c r="D614" s="15"/>
      <c r="E614" s="15"/>
      <c r="F614" s="15"/>
      <c r="G614" s="15"/>
    </row>
    <row r="615" spans="1:7" x14ac:dyDescent="0.4">
      <c r="A615" s="15"/>
      <c r="B615" s="15"/>
      <c r="D615" s="15"/>
      <c r="E615" s="15"/>
      <c r="F615" s="15"/>
      <c r="G615" s="15"/>
    </row>
    <row r="616" spans="1:7" x14ac:dyDescent="0.4">
      <c r="A616" s="15"/>
      <c r="B616" s="15"/>
      <c r="D616" s="15"/>
      <c r="E616" s="15"/>
      <c r="F616" s="15"/>
      <c r="G616" s="15"/>
    </row>
    <row r="617" spans="1:7" x14ac:dyDescent="0.4">
      <c r="A617" s="15"/>
      <c r="B617" s="15"/>
      <c r="D617" s="15"/>
      <c r="E617" s="15"/>
      <c r="F617" s="15"/>
      <c r="G617" s="15"/>
    </row>
    <row r="618" spans="1:7" x14ac:dyDescent="0.4">
      <c r="A618" s="15"/>
      <c r="B618" s="15"/>
      <c r="D618" s="15"/>
      <c r="E618" s="15"/>
      <c r="F618" s="15"/>
      <c r="G618" s="15"/>
    </row>
    <row r="619" spans="1:7" x14ac:dyDescent="0.4">
      <c r="A619" s="15"/>
      <c r="B619" s="15"/>
      <c r="D619" s="15"/>
      <c r="E619" s="15"/>
      <c r="F619" s="15"/>
      <c r="G619" s="15"/>
    </row>
    <row r="620" spans="1:7" x14ac:dyDescent="0.4">
      <c r="A620" s="15"/>
      <c r="B620" s="15"/>
      <c r="D620" s="15"/>
      <c r="E620" s="15"/>
      <c r="F620" s="15"/>
      <c r="G620" s="15"/>
    </row>
    <row r="621" spans="1:7" x14ac:dyDescent="0.4">
      <c r="A621" s="15"/>
      <c r="B621" s="15"/>
      <c r="D621" s="15"/>
      <c r="E621" s="15"/>
      <c r="F621" s="15"/>
      <c r="G621" s="15"/>
    </row>
    <row r="622" spans="1:7" x14ac:dyDescent="0.4">
      <c r="A622" s="15"/>
      <c r="B622" s="15"/>
      <c r="D622" s="15"/>
      <c r="E622" s="15"/>
      <c r="F622" s="15"/>
      <c r="G622" s="15"/>
    </row>
    <row r="623" spans="1:7" x14ac:dyDescent="0.4">
      <c r="A623" s="15"/>
      <c r="B623" s="15"/>
      <c r="D623" s="15"/>
      <c r="E623" s="15"/>
      <c r="F623" s="15"/>
      <c r="G623" s="15"/>
    </row>
    <row r="624" spans="1:7" x14ac:dyDescent="0.4">
      <c r="A624" s="15"/>
      <c r="B624" s="15"/>
      <c r="D624" s="15"/>
      <c r="E624" s="15"/>
      <c r="F624" s="15"/>
      <c r="G624" s="15"/>
    </row>
    <row r="625" spans="1:7" x14ac:dyDescent="0.4">
      <c r="A625" s="15"/>
      <c r="B625" s="15"/>
      <c r="D625" s="15"/>
      <c r="E625" s="15"/>
      <c r="F625" s="15"/>
      <c r="G625" s="15"/>
    </row>
    <row r="626" spans="1:7" x14ac:dyDescent="0.4">
      <c r="A626" s="15"/>
      <c r="B626" s="15"/>
      <c r="D626" s="15"/>
      <c r="E626" s="15"/>
      <c r="F626" s="15"/>
      <c r="G626" s="15"/>
    </row>
    <row r="627" spans="1:7" x14ac:dyDescent="0.4">
      <c r="A627" s="15"/>
      <c r="B627" s="15"/>
      <c r="D627" s="15"/>
      <c r="E627" s="15"/>
      <c r="F627" s="15"/>
      <c r="G627" s="15"/>
    </row>
    <row r="628" spans="1:7" x14ac:dyDescent="0.4">
      <c r="A628" s="15"/>
      <c r="B628" s="15"/>
      <c r="D628" s="15"/>
      <c r="E628" s="15"/>
      <c r="F628" s="15"/>
      <c r="G628" s="15"/>
    </row>
    <row r="629" spans="1:7" x14ac:dyDescent="0.4">
      <c r="A629" s="15"/>
      <c r="B629" s="15"/>
      <c r="D629" s="15"/>
      <c r="E629" s="15"/>
      <c r="F629" s="15"/>
      <c r="G629" s="15"/>
    </row>
    <row r="630" spans="1:7" x14ac:dyDescent="0.4">
      <c r="A630" s="15"/>
      <c r="B630" s="15"/>
      <c r="D630" s="15"/>
      <c r="E630" s="15"/>
      <c r="F630" s="15"/>
      <c r="G630" s="15"/>
    </row>
    <row r="631" spans="1:7" x14ac:dyDescent="0.4">
      <c r="A631" s="15"/>
      <c r="B631" s="15"/>
      <c r="D631" s="15"/>
      <c r="E631" s="15"/>
      <c r="F631" s="15"/>
      <c r="G631" s="15"/>
    </row>
    <row r="632" spans="1:7" x14ac:dyDescent="0.4">
      <c r="A632" s="15"/>
      <c r="B632" s="15"/>
      <c r="D632" s="15"/>
      <c r="E632" s="15"/>
      <c r="F632" s="15"/>
      <c r="G632" s="15"/>
    </row>
    <row r="633" spans="1:7" x14ac:dyDescent="0.4">
      <c r="A633" s="15"/>
      <c r="B633" s="15"/>
      <c r="D633" s="15"/>
      <c r="E633" s="15"/>
      <c r="F633" s="15"/>
      <c r="G633" s="15"/>
    </row>
    <row r="634" spans="1:7" x14ac:dyDescent="0.4">
      <c r="A634" s="15"/>
      <c r="B634" s="15"/>
      <c r="D634" s="15"/>
      <c r="E634" s="15"/>
      <c r="F634" s="15"/>
      <c r="G634" s="15"/>
    </row>
    <row r="635" spans="1:7" x14ac:dyDescent="0.4">
      <c r="A635" s="15"/>
      <c r="B635" s="15"/>
      <c r="D635" s="15"/>
      <c r="E635" s="15"/>
      <c r="F635" s="15"/>
      <c r="G635" s="15"/>
    </row>
    <row r="636" spans="1:7" x14ac:dyDescent="0.4">
      <c r="A636" s="15"/>
      <c r="B636" s="15"/>
      <c r="D636" s="15"/>
      <c r="E636" s="15"/>
      <c r="F636" s="15"/>
      <c r="G636" s="15"/>
    </row>
    <row r="637" spans="1:7" x14ac:dyDescent="0.4">
      <c r="A637" s="15"/>
      <c r="B637" s="15"/>
      <c r="D637" s="15"/>
      <c r="E637" s="15"/>
      <c r="F637" s="15"/>
      <c r="G637" s="15"/>
    </row>
    <row r="638" spans="1:7" x14ac:dyDescent="0.4">
      <c r="A638" s="15"/>
      <c r="B638" s="15"/>
      <c r="D638" s="15"/>
      <c r="E638" s="15"/>
      <c r="F638" s="15"/>
      <c r="G638" s="15"/>
    </row>
    <row r="639" spans="1:7" x14ac:dyDescent="0.4">
      <c r="A639" s="15"/>
      <c r="B639" s="15"/>
      <c r="D639" s="15"/>
      <c r="E639" s="15"/>
      <c r="F639" s="15"/>
      <c r="G639" s="15"/>
    </row>
    <row r="640" spans="1:7" x14ac:dyDescent="0.4">
      <c r="A640" s="15"/>
      <c r="B640" s="15"/>
      <c r="D640" s="15"/>
      <c r="E640" s="15"/>
      <c r="F640" s="15"/>
      <c r="G640" s="15"/>
    </row>
    <row r="641" spans="1:7" x14ac:dyDescent="0.4">
      <c r="A641" s="15"/>
      <c r="B641" s="15"/>
      <c r="D641" s="15"/>
      <c r="E641" s="15"/>
      <c r="F641" s="15"/>
      <c r="G641" s="15"/>
    </row>
    <row r="642" spans="1:7" x14ac:dyDescent="0.4">
      <c r="A642" s="15"/>
      <c r="B642" s="15"/>
      <c r="D642" s="15"/>
      <c r="E642" s="15"/>
      <c r="F642" s="15"/>
      <c r="G642" s="15"/>
    </row>
    <row r="643" spans="1:7" x14ac:dyDescent="0.4">
      <c r="A643" s="15"/>
      <c r="B643" s="15"/>
      <c r="D643" s="15"/>
      <c r="E643" s="15"/>
      <c r="F643" s="15"/>
      <c r="G643" s="15"/>
    </row>
    <row r="644" spans="1:7" x14ac:dyDescent="0.4">
      <c r="A644" s="15"/>
      <c r="B644" s="15"/>
      <c r="D644" s="15"/>
      <c r="E644" s="15"/>
      <c r="F644" s="15"/>
      <c r="G644" s="15"/>
    </row>
    <row r="645" spans="1:7" x14ac:dyDescent="0.4">
      <c r="A645" s="15"/>
      <c r="B645" s="15"/>
      <c r="D645" s="15"/>
      <c r="E645" s="15"/>
      <c r="F645" s="15"/>
      <c r="G645" s="15"/>
    </row>
    <row r="646" spans="1:7" x14ac:dyDescent="0.4">
      <c r="A646" s="15"/>
      <c r="B646" s="15"/>
      <c r="D646" s="15"/>
      <c r="E646" s="15"/>
      <c r="F646" s="15"/>
      <c r="G646" s="15"/>
    </row>
    <row r="647" spans="1:7" x14ac:dyDescent="0.4">
      <c r="A647" s="15"/>
      <c r="B647" s="15"/>
      <c r="D647" s="15"/>
      <c r="E647" s="15"/>
      <c r="F647" s="15"/>
      <c r="G647" s="15"/>
    </row>
    <row r="648" spans="1:7" x14ac:dyDescent="0.4">
      <c r="A648" s="15"/>
      <c r="B648" s="15"/>
      <c r="D648" s="15"/>
      <c r="E648" s="15"/>
      <c r="F648" s="15"/>
      <c r="G648" s="15"/>
    </row>
    <row r="649" spans="1:7" x14ac:dyDescent="0.4">
      <c r="A649" s="15"/>
      <c r="B649" s="15"/>
      <c r="D649" s="15"/>
      <c r="E649" s="15"/>
      <c r="F649" s="15"/>
      <c r="G649" s="15"/>
    </row>
    <row r="650" spans="1:7" x14ac:dyDescent="0.4">
      <c r="A650" s="15"/>
      <c r="B650" s="15"/>
      <c r="D650" s="15"/>
      <c r="E650" s="15"/>
      <c r="F650" s="15"/>
      <c r="G650" s="15"/>
    </row>
    <row r="651" spans="1:7" x14ac:dyDescent="0.4">
      <c r="A651" s="15"/>
      <c r="B651" s="15"/>
      <c r="D651" s="15"/>
      <c r="E651" s="15"/>
      <c r="F651" s="15"/>
      <c r="G651" s="15"/>
    </row>
    <row r="652" spans="1:7" x14ac:dyDescent="0.4">
      <c r="A652" s="15"/>
      <c r="B652" s="15"/>
      <c r="D652" s="15"/>
      <c r="E652" s="15"/>
      <c r="F652" s="15"/>
      <c r="G652" s="15"/>
    </row>
    <row r="653" spans="1:7" x14ac:dyDescent="0.4">
      <c r="A653" s="15"/>
      <c r="B653" s="15"/>
      <c r="D653" s="15"/>
      <c r="E653" s="15"/>
      <c r="F653" s="15"/>
      <c r="G653" s="15"/>
    </row>
    <row r="654" spans="1:7" x14ac:dyDescent="0.4">
      <c r="A654" s="15"/>
      <c r="B654" s="15"/>
      <c r="D654" s="15"/>
      <c r="E654" s="15"/>
      <c r="F654" s="15"/>
      <c r="G654" s="15"/>
    </row>
    <row r="655" spans="1:7" x14ac:dyDescent="0.4">
      <c r="A655" s="15"/>
      <c r="B655" s="15"/>
      <c r="D655" s="15"/>
      <c r="E655" s="15"/>
      <c r="F655" s="15"/>
      <c r="G655" s="15"/>
    </row>
    <row r="656" spans="1:7" x14ac:dyDescent="0.4">
      <c r="A656" s="15"/>
      <c r="B656" s="15"/>
      <c r="D656" s="15"/>
      <c r="E656" s="15"/>
      <c r="F656" s="15"/>
      <c r="G656" s="15"/>
    </row>
    <row r="657" spans="1:7" x14ac:dyDescent="0.4">
      <c r="A657" s="15"/>
      <c r="B657" s="15"/>
      <c r="D657" s="15"/>
      <c r="E657" s="15"/>
      <c r="F657" s="15"/>
      <c r="G657" s="15"/>
    </row>
    <row r="658" spans="1:7" x14ac:dyDescent="0.4">
      <c r="A658" s="15"/>
      <c r="B658" s="15"/>
      <c r="D658" s="15"/>
      <c r="E658" s="15"/>
      <c r="F658" s="15"/>
      <c r="G658" s="15"/>
    </row>
    <row r="659" spans="1:7" x14ac:dyDescent="0.4">
      <c r="A659" s="15"/>
      <c r="B659" s="15"/>
      <c r="D659" s="15"/>
      <c r="E659" s="15"/>
      <c r="F659" s="15"/>
      <c r="G659" s="15"/>
    </row>
    <row r="660" spans="1:7" x14ac:dyDescent="0.4">
      <c r="A660" s="15"/>
      <c r="B660" s="15"/>
      <c r="D660" s="15"/>
      <c r="E660" s="15"/>
      <c r="F660" s="15"/>
      <c r="G660" s="15"/>
    </row>
    <row r="661" spans="1:7" x14ac:dyDescent="0.4">
      <c r="A661" s="15"/>
      <c r="B661" s="15"/>
      <c r="D661" s="15"/>
      <c r="E661" s="15"/>
      <c r="F661" s="15"/>
      <c r="G661" s="15"/>
    </row>
    <row r="662" spans="1:7" x14ac:dyDescent="0.4">
      <c r="A662" s="15"/>
      <c r="B662" s="15"/>
      <c r="D662" s="15"/>
      <c r="E662" s="15"/>
      <c r="F662" s="15"/>
      <c r="G662" s="15"/>
    </row>
    <row r="663" spans="1:7" x14ac:dyDescent="0.4">
      <c r="A663" s="15"/>
      <c r="B663" s="15"/>
      <c r="D663" s="15"/>
      <c r="E663" s="15"/>
      <c r="F663" s="15"/>
      <c r="G663" s="15"/>
    </row>
    <row r="664" spans="1:7" x14ac:dyDescent="0.4">
      <c r="A664" s="15"/>
      <c r="B664" s="15"/>
      <c r="D664" s="15"/>
      <c r="E664" s="15"/>
      <c r="F664" s="15"/>
      <c r="G664" s="15"/>
    </row>
    <row r="665" spans="1:7" x14ac:dyDescent="0.4">
      <c r="A665" s="15"/>
      <c r="B665" s="15"/>
      <c r="D665" s="15"/>
      <c r="E665" s="15"/>
      <c r="F665" s="15"/>
      <c r="G665" s="15"/>
    </row>
    <row r="666" spans="1:7" x14ac:dyDescent="0.4">
      <c r="A666" s="15"/>
      <c r="B666" s="15"/>
      <c r="D666" s="15"/>
      <c r="E666" s="15"/>
      <c r="F666" s="15"/>
      <c r="G666" s="15"/>
    </row>
    <row r="667" spans="1:7" x14ac:dyDescent="0.4">
      <c r="A667" s="15"/>
      <c r="B667" s="15"/>
      <c r="D667" s="15"/>
      <c r="E667" s="15"/>
      <c r="F667" s="15"/>
      <c r="G667" s="15"/>
    </row>
    <row r="668" spans="1:7" x14ac:dyDescent="0.4">
      <c r="A668" s="15"/>
      <c r="B668" s="15"/>
      <c r="D668" s="15"/>
      <c r="E668" s="15"/>
      <c r="F668" s="15"/>
      <c r="G668" s="15"/>
    </row>
    <row r="669" spans="1:7" x14ac:dyDescent="0.4">
      <c r="A669" s="15"/>
      <c r="B669" s="15"/>
      <c r="D669" s="15"/>
      <c r="E669" s="15"/>
      <c r="F669" s="15"/>
      <c r="G669" s="15"/>
    </row>
    <row r="670" spans="1:7" x14ac:dyDescent="0.4">
      <c r="A670" s="15"/>
      <c r="B670" s="15"/>
      <c r="D670" s="15"/>
      <c r="E670" s="15"/>
      <c r="F670" s="15"/>
      <c r="G670" s="15"/>
    </row>
    <row r="671" spans="1:7" x14ac:dyDescent="0.4">
      <c r="A671" s="15"/>
      <c r="B671" s="15"/>
      <c r="D671" s="15"/>
      <c r="E671" s="15"/>
      <c r="F671" s="15"/>
      <c r="G671" s="15"/>
    </row>
    <row r="672" spans="1:7" x14ac:dyDescent="0.4">
      <c r="A672" s="15"/>
      <c r="B672" s="15"/>
      <c r="D672" s="15"/>
      <c r="E672" s="15"/>
      <c r="F672" s="15"/>
      <c r="G672" s="15"/>
    </row>
    <row r="673" spans="1:7" x14ac:dyDescent="0.4">
      <c r="A673" s="15"/>
      <c r="B673" s="15"/>
      <c r="D673" s="15"/>
      <c r="E673" s="15"/>
      <c r="F673" s="15"/>
      <c r="G673" s="15"/>
    </row>
    <row r="674" spans="1:7" x14ac:dyDescent="0.4">
      <c r="A674" s="15"/>
      <c r="B674" s="15"/>
      <c r="D674" s="15"/>
      <c r="E674" s="15"/>
      <c r="F674" s="15"/>
      <c r="G674" s="15"/>
    </row>
    <row r="675" spans="1:7" x14ac:dyDescent="0.4">
      <c r="A675" s="15"/>
      <c r="B675" s="15"/>
      <c r="D675" s="15"/>
      <c r="E675" s="15"/>
      <c r="F675" s="15"/>
      <c r="G675" s="15"/>
    </row>
    <row r="676" spans="1:7" x14ac:dyDescent="0.4">
      <c r="A676" s="15"/>
      <c r="B676" s="15"/>
      <c r="D676" s="15"/>
      <c r="E676" s="15"/>
      <c r="F676" s="15"/>
      <c r="G676" s="15"/>
    </row>
    <row r="677" spans="1:7" x14ac:dyDescent="0.4">
      <c r="A677" s="15"/>
      <c r="B677" s="15"/>
      <c r="D677" s="15"/>
      <c r="E677" s="15"/>
      <c r="F677" s="15"/>
      <c r="G677" s="15"/>
    </row>
    <row r="678" spans="1:7" x14ac:dyDescent="0.4">
      <c r="A678" s="15"/>
      <c r="B678" s="15"/>
      <c r="D678" s="15"/>
      <c r="E678" s="15"/>
      <c r="F678" s="15"/>
      <c r="G678" s="15"/>
    </row>
    <row r="679" spans="1:7" x14ac:dyDescent="0.4">
      <c r="A679" s="15"/>
      <c r="B679" s="15"/>
      <c r="D679" s="15"/>
      <c r="E679" s="15"/>
      <c r="F679" s="15"/>
      <c r="G679" s="15"/>
    </row>
    <row r="680" spans="1:7" x14ac:dyDescent="0.4">
      <c r="A680" s="15"/>
      <c r="B680" s="15"/>
      <c r="D680" s="15"/>
      <c r="E680" s="15"/>
      <c r="F680" s="15"/>
      <c r="G680" s="15"/>
    </row>
    <row r="681" spans="1:7" x14ac:dyDescent="0.4">
      <c r="A681" s="15"/>
      <c r="B681" s="15"/>
      <c r="D681" s="15"/>
      <c r="E681" s="15"/>
      <c r="F681" s="15"/>
      <c r="G681" s="15"/>
    </row>
    <row r="682" spans="1:7" x14ac:dyDescent="0.4">
      <c r="A682" s="15"/>
      <c r="B682" s="15"/>
      <c r="D682" s="15"/>
      <c r="E682" s="15"/>
      <c r="F682" s="15"/>
      <c r="G682" s="15"/>
    </row>
    <row r="683" spans="1:7" x14ac:dyDescent="0.4">
      <c r="A683" s="15"/>
      <c r="B683" s="15"/>
      <c r="D683" s="15"/>
      <c r="E683" s="15"/>
      <c r="F683" s="15"/>
      <c r="G683" s="15"/>
    </row>
    <row r="684" spans="1:7" x14ac:dyDescent="0.4">
      <c r="A684" s="15"/>
      <c r="B684" s="15"/>
      <c r="D684" s="15"/>
      <c r="E684" s="15"/>
      <c r="F684" s="15"/>
      <c r="G684" s="15"/>
    </row>
    <row r="685" spans="1:7" x14ac:dyDescent="0.4">
      <c r="A685" s="15"/>
      <c r="B685" s="15"/>
      <c r="D685" s="15"/>
      <c r="E685" s="15"/>
      <c r="F685" s="15"/>
      <c r="G685" s="15"/>
    </row>
    <row r="686" spans="1:7" x14ac:dyDescent="0.4">
      <c r="A686" s="15"/>
      <c r="B686" s="15"/>
      <c r="D686" s="15"/>
      <c r="E686" s="15"/>
      <c r="F686" s="15"/>
      <c r="G686" s="15"/>
    </row>
    <row r="687" spans="1:7" x14ac:dyDescent="0.4">
      <c r="A687" s="15"/>
      <c r="B687" s="15"/>
      <c r="D687" s="15"/>
      <c r="E687" s="15"/>
      <c r="F687" s="15"/>
      <c r="G687" s="15"/>
    </row>
    <row r="688" spans="1:7" x14ac:dyDescent="0.4">
      <c r="A688" s="15"/>
      <c r="B688" s="15"/>
      <c r="D688" s="15"/>
      <c r="E688" s="15"/>
      <c r="F688" s="15"/>
      <c r="G688" s="15"/>
    </row>
    <row r="689" spans="1:7" x14ac:dyDescent="0.4">
      <c r="A689" s="15"/>
      <c r="B689" s="15"/>
      <c r="D689" s="15"/>
      <c r="E689" s="15"/>
      <c r="F689" s="15"/>
      <c r="G689" s="15"/>
    </row>
    <row r="690" spans="1:7" x14ac:dyDescent="0.4">
      <c r="A690" s="15"/>
      <c r="B690" s="15"/>
      <c r="D690" s="15"/>
      <c r="E690" s="15"/>
      <c r="F690" s="15"/>
      <c r="G690" s="15"/>
    </row>
    <row r="691" spans="1:7" x14ac:dyDescent="0.4">
      <c r="A691" s="15"/>
      <c r="B691" s="15"/>
      <c r="D691" s="15"/>
      <c r="E691" s="15"/>
      <c r="F691" s="15"/>
      <c r="G691" s="15"/>
    </row>
    <row r="692" spans="1:7" x14ac:dyDescent="0.4">
      <c r="A692" s="15"/>
      <c r="B692" s="15"/>
      <c r="D692" s="15"/>
      <c r="E692" s="15"/>
      <c r="F692" s="15"/>
      <c r="G692" s="15"/>
    </row>
    <row r="693" spans="1:7" x14ac:dyDescent="0.4">
      <c r="A693" s="15"/>
      <c r="B693" s="15"/>
      <c r="D693" s="15"/>
      <c r="E693" s="15"/>
      <c r="F693" s="15"/>
      <c r="G693" s="15"/>
    </row>
    <row r="694" spans="1:7" x14ac:dyDescent="0.4">
      <c r="A694" s="15"/>
      <c r="B694" s="15"/>
      <c r="D694" s="15"/>
      <c r="E694" s="15"/>
      <c r="F694" s="15"/>
      <c r="G694" s="15"/>
    </row>
    <row r="695" spans="1:7" x14ac:dyDescent="0.4">
      <c r="A695" s="15"/>
      <c r="B695" s="15"/>
      <c r="D695" s="15"/>
      <c r="E695" s="15"/>
      <c r="F695" s="15"/>
      <c r="G695" s="15"/>
    </row>
    <row r="696" spans="1:7" x14ac:dyDescent="0.4">
      <c r="A696" s="15"/>
      <c r="B696" s="15"/>
      <c r="D696" s="15"/>
      <c r="E696" s="15"/>
      <c r="F696" s="15"/>
      <c r="G696" s="15"/>
    </row>
    <row r="697" spans="1:7" x14ac:dyDescent="0.4">
      <c r="A697" s="15"/>
      <c r="B697" s="15"/>
      <c r="D697" s="15"/>
      <c r="E697" s="15"/>
      <c r="F697" s="15"/>
      <c r="G697" s="15"/>
    </row>
    <row r="698" spans="1:7" x14ac:dyDescent="0.4">
      <c r="A698" s="15"/>
      <c r="B698" s="15"/>
      <c r="D698" s="15"/>
      <c r="E698" s="15"/>
      <c r="F698" s="15"/>
      <c r="G698" s="15"/>
    </row>
    <row r="699" spans="1:7" x14ac:dyDescent="0.4">
      <c r="A699" s="15"/>
      <c r="B699" s="15"/>
      <c r="D699" s="15"/>
      <c r="E699" s="15"/>
      <c r="F699" s="15"/>
      <c r="G699" s="15"/>
    </row>
    <row r="700" spans="1:7" x14ac:dyDescent="0.4">
      <c r="A700" s="15"/>
      <c r="B700" s="15"/>
      <c r="D700" s="15"/>
      <c r="E700" s="15"/>
      <c r="F700" s="15"/>
      <c r="G700" s="15"/>
    </row>
    <row r="701" spans="1:7" x14ac:dyDescent="0.4">
      <c r="A701" s="15"/>
      <c r="B701" s="15"/>
      <c r="D701" s="15"/>
      <c r="E701" s="15"/>
      <c r="F701" s="15"/>
      <c r="G701" s="15"/>
    </row>
    <row r="702" spans="1:7" x14ac:dyDescent="0.4">
      <c r="A702" s="15"/>
      <c r="B702" s="15"/>
      <c r="D702" s="15"/>
      <c r="E702" s="15"/>
      <c r="F702" s="15"/>
      <c r="G702" s="15"/>
    </row>
    <row r="703" spans="1:7" x14ac:dyDescent="0.4">
      <c r="A703" s="15"/>
      <c r="B703" s="15"/>
      <c r="D703" s="15"/>
      <c r="E703" s="15"/>
      <c r="F703" s="15"/>
      <c r="G703" s="15"/>
    </row>
    <row r="704" spans="1:7" x14ac:dyDescent="0.4">
      <c r="A704" s="15"/>
      <c r="B704" s="15"/>
      <c r="D704" s="15"/>
      <c r="E704" s="15"/>
      <c r="F704" s="15"/>
      <c r="G704" s="15"/>
    </row>
    <row r="705" spans="1:7" x14ac:dyDescent="0.4">
      <c r="A705" s="15"/>
      <c r="B705" s="15"/>
      <c r="D705" s="15"/>
      <c r="E705" s="15"/>
      <c r="F705" s="15"/>
      <c r="G705" s="15"/>
    </row>
    <row r="706" spans="1:7" x14ac:dyDescent="0.4">
      <c r="A706" s="15"/>
      <c r="B706" s="15"/>
      <c r="D706" s="15"/>
      <c r="E706" s="15"/>
      <c r="F706" s="15"/>
      <c r="G706" s="15"/>
    </row>
    <row r="707" spans="1:7" x14ac:dyDescent="0.4">
      <c r="A707" s="15"/>
      <c r="B707" s="15"/>
      <c r="D707" s="15"/>
      <c r="E707" s="15"/>
      <c r="F707" s="15"/>
      <c r="G707" s="15"/>
    </row>
    <row r="708" spans="1:7" x14ac:dyDescent="0.4">
      <c r="A708" s="15"/>
      <c r="B708" s="15"/>
      <c r="D708" s="15"/>
      <c r="E708" s="15"/>
      <c r="F708" s="15"/>
      <c r="G708" s="15"/>
    </row>
    <row r="709" spans="1:7" x14ac:dyDescent="0.4">
      <c r="A709" s="15"/>
      <c r="B709" s="15"/>
      <c r="D709" s="15"/>
      <c r="E709" s="15"/>
      <c r="F709" s="15"/>
      <c r="G709" s="15"/>
    </row>
    <row r="710" spans="1:7" x14ac:dyDescent="0.4">
      <c r="A710" s="15"/>
      <c r="B710" s="15"/>
      <c r="D710" s="15"/>
      <c r="E710" s="15"/>
      <c r="F710" s="15"/>
      <c r="G710" s="15"/>
    </row>
    <row r="711" spans="1:7" x14ac:dyDescent="0.4">
      <c r="A711" s="15"/>
      <c r="B711" s="15"/>
      <c r="D711" s="15"/>
      <c r="E711" s="15"/>
      <c r="F711" s="15"/>
      <c r="G711" s="15"/>
    </row>
    <row r="712" spans="1:7" x14ac:dyDescent="0.4">
      <c r="A712" s="15"/>
      <c r="B712" s="15"/>
      <c r="D712" s="15"/>
      <c r="E712" s="15"/>
      <c r="F712" s="15"/>
      <c r="G712" s="15"/>
    </row>
    <row r="713" spans="1:7" x14ac:dyDescent="0.4">
      <c r="A713" s="15"/>
      <c r="B713" s="15"/>
      <c r="D713" s="15"/>
      <c r="E713" s="15"/>
      <c r="F713" s="15"/>
      <c r="G713" s="15"/>
    </row>
    <row r="714" spans="1:7" x14ac:dyDescent="0.4">
      <c r="A714" s="15"/>
      <c r="B714" s="15"/>
      <c r="D714" s="15"/>
      <c r="E714" s="15"/>
      <c r="F714" s="15"/>
      <c r="G714" s="15"/>
    </row>
    <row r="715" spans="1:7" x14ac:dyDescent="0.4">
      <c r="A715" s="15"/>
      <c r="B715" s="15"/>
      <c r="D715" s="15"/>
      <c r="E715" s="15"/>
      <c r="F715" s="15"/>
      <c r="G715" s="15"/>
    </row>
    <row r="716" spans="1:7" x14ac:dyDescent="0.4">
      <c r="A716" s="15"/>
      <c r="B716" s="15"/>
      <c r="D716" s="15"/>
      <c r="E716" s="15"/>
      <c r="F716" s="15"/>
      <c r="G716" s="15"/>
    </row>
    <row r="717" spans="1:7" x14ac:dyDescent="0.4">
      <c r="A717" s="15"/>
      <c r="B717" s="15"/>
      <c r="D717" s="15"/>
      <c r="E717" s="15"/>
      <c r="F717" s="15"/>
      <c r="G717" s="15"/>
    </row>
    <row r="718" spans="1:7" x14ac:dyDescent="0.4">
      <c r="A718" s="15"/>
      <c r="B718" s="15"/>
      <c r="D718" s="15"/>
      <c r="E718" s="15"/>
      <c r="F718" s="15"/>
      <c r="G718" s="15"/>
    </row>
    <row r="719" spans="1:7" x14ac:dyDescent="0.4">
      <c r="A719" s="15"/>
      <c r="B719" s="15"/>
      <c r="D719" s="15"/>
      <c r="E719" s="15"/>
      <c r="F719" s="15"/>
      <c r="G719" s="15"/>
    </row>
    <row r="720" spans="1:7" x14ac:dyDescent="0.4">
      <c r="A720" s="15"/>
      <c r="B720" s="15"/>
      <c r="D720" s="15"/>
      <c r="E720" s="15"/>
      <c r="F720" s="15"/>
      <c r="G720" s="15"/>
    </row>
    <row r="721" spans="1:7" x14ac:dyDescent="0.4">
      <c r="A721" s="15"/>
      <c r="B721" s="15"/>
      <c r="D721" s="15"/>
      <c r="E721" s="15"/>
      <c r="F721" s="15"/>
      <c r="G721" s="15"/>
    </row>
    <row r="722" spans="1:7" x14ac:dyDescent="0.4">
      <c r="A722" s="15"/>
      <c r="B722" s="15"/>
      <c r="D722" s="15"/>
      <c r="E722" s="15"/>
      <c r="F722" s="15"/>
      <c r="G722" s="15"/>
    </row>
    <row r="723" spans="1:7" x14ac:dyDescent="0.4">
      <c r="A723" s="15"/>
      <c r="B723" s="15"/>
      <c r="D723" s="15"/>
      <c r="E723" s="15"/>
      <c r="F723" s="15"/>
      <c r="G723" s="15"/>
    </row>
    <row r="724" spans="1:7" x14ac:dyDescent="0.4">
      <c r="A724" s="15"/>
      <c r="B724" s="15"/>
      <c r="D724" s="15"/>
      <c r="E724" s="15"/>
      <c r="F724" s="15"/>
      <c r="G724" s="15"/>
    </row>
    <row r="725" spans="1:7" x14ac:dyDescent="0.4">
      <c r="A725" s="15"/>
      <c r="B725" s="15"/>
      <c r="D725" s="15"/>
      <c r="E725" s="15"/>
      <c r="F725" s="15"/>
      <c r="G725" s="15"/>
    </row>
    <row r="726" spans="1:7" x14ac:dyDescent="0.4">
      <c r="A726" s="15"/>
      <c r="B726" s="15"/>
      <c r="D726" s="15"/>
      <c r="E726" s="15"/>
      <c r="F726" s="15"/>
      <c r="G726" s="15"/>
    </row>
    <row r="727" spans="1:7" x14ac:dyDescent="0.4">
      <c r="A727" s="15"/>
      <c r="B727" s="15"/>
      <c r="D727" s="15"/>
      <c r="E727" s="15"/>
      <c r="F727" s="15"/>
      <c r="G727" s="15"/>
    </row>
    <row r="728" spans="1:7" x14ac:dyDescent="0.4">
      <c r="A728" s="15"/>
      <c r="B728" s="15"/>
      <c r="D728" s="15"/>
      <c r="E728" s="15"/>
      <c r="F728" s="15"/>
      <c r="G728" s="15"/>
    </row>
    <row r="729" spans="1:7" x14ac:dyDescent="0.4">
      <c r="A729" s="15"/>
      <c r="B729" s="15"/>
      <c r="D729" s="15"/>
      <c r="E729" s="15"/>
      <c r="F729" s="15"/>
      <c r="G729" s="15"/>
    </row>
    <row r="730" spans="1:7" x14ac:dyDescent="0.4">
      <c r="A730" s="15"/>
      <c r="B730" s="15"/>
      <c r="D730" s="15"/>
      <c r="E730" s="15"/>
      <c r="F730" s="15"/>
      <c r="G730" s="15"/>
    </row>
    <row r="731" spans="1:7" x14ac:dyDescent="0.4">
      <c r="A731" s="15"/>
      <c r="B731" s="15"/>
      <c r="D731" s="15"/>
      <c r="E731" s="15"/>
      <c r="F731" s="15"/>
      <c r="G731" s="15"/>
    </row>
    <row r="732" spans="1:7" x14ac:dyDescent="0.4">
      <c r="A732" s="15"/>
      <c r="B732" s="15"/>
      <c r="D732" s="15"/>
      <c r="E732" s="15"/>
      <c r="F732" s="15"/>
      <c r="G732" s="15"/>
    </row>
    <row r="733" spans="1:7" x14ac:dyDescent="0.4">
      <c r="A733" s="15"/>
      <c r="B733" s="15"/>
      <c r="D733" s="15"/>
      <c r="E733" s="15"/>
      <c r="F733" s="15"/>
      <c r="G733" s="15"/>
    </row>
    <row r="734" spans="1:7" x14ac:dyDescent="0.4">
      <c r="A734" s="15"/>
      <c r="B734" s="15"/>
      <c r="D734" s="15"/>
      <c r="E734" s="15"/>
      <c r="F734" s="15"/>
      <c r="G734" s="15"/>
    </row>
    <row r="735" spans="1:7" x14ac:dyDescent="0.4">
      <c r="A735" s="15"/>
      <c r="B735" s="15"/>
      <c r="D735" s="15"/>
      <c r="E735" s="15"/>
      <c r="F735" s="15"/>
      <c r="G735" s="15"/>
    </row>
    <row r="736" spans="1:7" x14ac:dyDescent="0.4">
      <c r="A736" s="15"/>
      <c r="B736" s="15"/>
      <c r="D736" s="15"/>
      <c r="E736" s="15"/>
      <c r="F736" s="15"/>
      <c r="G736" s="15"/>
    </row>
    <row r="737" spans="1:7" x14ac:dyDescent="0.4">
      <c r="A737" s="15"/>
      <c r="B737" s="15"/>
      <c r="D737" s="15"/>
      <c r="E737" s="15"/>
      <c r="F737" s="15"/>
      <c r="G737" s="15"/>
    </row>
    <row r="738" spans="1:7" x14ac:dyDescent="0.4">
      <c r="A738" s="15"/>
      <c r="B738" s="15"/>
      <c r="D738" s="15"/>
      <c r="E738" s="15"/>
      <c r="F738" s="15"/>
      <c r="G738" s="15"/>
    </row>
    <row r="739" spans="1:7" x14ac:dyDescent="0.4">
      <c r="A739" s="15"/>
      <c r="B739" s="15"/>
      <c r="D739" s="15"/>
      <c r="E739" s="15"/>
      <c r="F739" s="15"/>
      <c r="G739" s="15"/>
    </row>
    <row r="740" spans="1:7" x14ac:dyDescent="0.4">
      <c r="A740" s="15"/>
      <c r="B740" s="15"/>
      <c r="D740" s="15"/>
      <c r="E740" s="15"/>
      <c r="F740" s="15"/>
      <c r="G740" s="15"/>
    </row>
    <row r="741" spans="1:7" x14ac:dyDescent="0.4">
      <c r="A741" s="15"/>
      <c r="B741" s="15"/>
      <c r="D741" s="15"/>
      <c r="E741" s="15"/>
      <c r="F741" s="15"/>
      <c r="G741" s="15"/>
    </row>
    <row r="742" spans="1:7" x14ac:dyDescent="0.4">
      <c r="A742" s="15"/>
      <c r="B742" s="15"/>
      <c r="D742" s="15"/>
      <c r="E742" s="15"/>
      <c r="F742" s="15"/>
      <c r="G742" s="15"/>
    </row>
    <row r="743" spans="1:7" x14ac:dyDescent="0.4">
      <c r="A743" s="15"/>
      <c r="B743" s="15"/>
      <c r="D743" s="15"/>
      <c r="E743" s="15"/>
      <c r="F743" s="15"/>
      <c r="G743" s="15"/>
    </row>
    <row r="744" spans="1:7" x14ac:dyDescent="0.4">
      <c r="A744" s="15"/>
      <c r="B744" s="15"/>
      <c r="D744" s="15"/>
      <c r="E744" s="15"/>
      <c r="F744" s="15"/>
      <c r="G744" s="15"/>
    </row>
    <row r="745" spans="1:7" x14ac:dyDescent="0.4">
      <c r="A745" s="15"/>
      <c r="B745" s="15"/>
      <c r="D745" s="15"/>
      <c r="E745" s="15"/>
      <c r="F745" s="15"/>
      <c r="G745" s="15"/>
    </row>
    <row r="746" spans="1:7" x14ac:dyDescent="0.4">
      <c r="A746" s="15"/>
      <c r="B746" s="15"/>
      <c r="D746" s="15"/>
      <c r="E746" s="15"/>
      <c r="F746" s="15"/>
      <c r="G746" s="15"/>
    </row>
    <row r="747" spans="1:7" x14ac:dyDescent="0.4">
      <c r="A747" s="15"/>
      <c r="B747" s="15"/>
      <c r="D747" s="15"/>
      <c r="E747" s="15"/>
      <c r="F747" s="15"/>
      <c r="G747" s="15"/>
    </row>
    <row r="748" spans="1:7" x14ac:dyDescent="0.4">
      <c r="A748" s="15"/>
      <c r="B748" s="15"/>
      <c r="D748" s="15"/>
      <c r="E748" s="15"/>
      <c r="F748" s="15"/>
      <c r="G748" s="15"/>
    </row>
    <row r="749" spans="1:7" x14ac:dyDescent="0.4">
      <c r="A749" s="15"/>
      <c r="B749" s="15"/>
      <c r="D749" s="15"/>
      <c r="E749" s="15"/>
      <c r="F749" s="15"/>
      <c r="G749" s="15"/>
    </row>
    <row r="750" spans="1:7" x14ac:dyDescent="0.4">
      <c r="A750" s="15"/>
      <c r="B750" s="15"/>
      <c r="D750" s="15"/>
      <c r="E750" s="15"/>
      <c r="F750" s="15"/>
      <c r="G750" s="15"/>
    </row>
    <row r="751" spans="1:7" x14ac:dyDescent="0.4">
      <c r="A751" s="15"/>
      <c r="B751" s="15"/>
      <c r="D751" s="15"/>
      <c r="E751" s="15"/>
      <c r="F751" s="15"/>
      <c r="G751" s="15"/>
    </row>
    <row r="752" spans="1:7" x14ac:dyDescent="0.4">
      <c r="A752" s="15"/>
      <c r="B752" s="15"/>
      <c r="D752" s="15"/>
      <c r="E752" s="15"/>
      <c r="F752" s="15"/>
      <c r="G752" s="15"/>
    </row>
    <row r="753" spans="1:7" x14ac:dyDescent="0.4">
      <c r="A753" s="15"/>
      <c r="B753" s="15"/>
      <c r="D753" s="15"/>
      <c r="E753" s="15"/>
      <c r="F753" s="15"/>
      <c r="G753" s="15"/>
    </row>
    <row r="754" spans="1:7" x14ac:dyDescent="0.4">
      <c r="A754" s="15"/>
      <c r="B754" s="15"/>
      <c r="D754" s="15"/>
      <c r="E754" s="15"/>
      <c r="F754" s="15"/>
      <c r="G754" s="15"/>
    </row>
    <row r="755" spans="1:7" x14ac:dyDescent="0.4">
      <c r="A755" s="15"/>
      <c r="B755" s="15"/>
      <c r="D755" s="15"/>
      <c r="E755" s="15"/>
      <c r="F755" s="15"/>
      <c r="G755" s="15"/>
    </row>
    <row r="756" spans="1:7" x14ac:dyDescent="0.4">
      <c r="A756" s="15"/>
      <c r="B756" s="15"/>
      <c r="D756" s="15"/>
      <c r="E756" s="15"/>
      <c r="F756" s="15"/>
      <c r="G756" s="15"/>
    </row>
    <row r="757" spans="1:7" x14ac:dyDescent="0.4">
      <c r="A757" s="15"/>
      <c r="B757" s="15"/>
      <c r="D757" s="15"/>
      <c r="E757" s="15"/>
      <c r="F757" s="15"/>
      <c r="G757" s="15"/>
    </row>
    <row r="758" spans="1:7" x14ac:dyDescent="0.4">
      <c r="A758" s="15"/>
      <c r="B758" s="15"/>
      <c r="D758" s="15"/>
      <c r="E758" s="15"/>
      <c r="F758" s="15"/>
      <c r="G758" s="15"/>
    </row>
    <row r="759" spans="1:7" x14ac:dyDescent="0.4">
      <c r="A759" s="15"/>
      <c r="B759" s="15"/>
      <c r="D759" s="15"/>
      <c r="E759" s="15"/>
      <c r="F759" s="15"/>
      <c r="G759" s="15"/>
    </row>
    <row r="760" spans="1:7" x14ac:dyDescent="0.4">
      <c r="A760" s="15"/>
      <c r="B760" s="15"/>
      <c r="D760" s="15"/>
      <c r="E760" s="15"/>
      <c r="F760" s="15"/>
      <c r="G760" s="15"/>
    </row>
    <row r="761" spans="1:7" x14ac:dyDescent="0.4">
      <c r="A761" s="15"/>
      <c r="B761" s="15"/>
      <c r="D761" s="15"/>
      <c r="E761" s="15"/>
      <c r="F761" s="15"/>
      <c r="G761" s="15"/>
    </row>
    <row r="762" spans="1:7" x14ac:dyDescent="0.4">
      <c r="A762" s="15"/>
      <c r="B762" s="15"/>
      <c r="D762" s="15"/>
      <c r="E762" s="15"/>
      <c r="F762" s="15"/>
      <c r="G762" s="15"/>
    </row>
    <row r="763" spans="1:7" x14ac:dyDescent="0.4">
      <c r="A763" s="15"/>
      <c r="B763" s="15"/>
      <c r="D763" s="15"/>
      <c r="E763" s="15"/>
      <c r="F763" s="15"/>
      <c r="G763" s="15"/>
    </row>
    <row r="764" spans="1:7" x14ac:dyDescent="0.4">
      <c r="A764" s="15"/>
      <c r="B764" s="15"/>
      <c r="D764" s="15"/>
      <c r="E764" s="15"/>
      <c r="F764" s="15"/>
      <c r="G764" s="15"/>
    </row>
    <row r="765" spans="1:7" x14ac:dyDescent="0.4">
      <c r="A765" s="15"/>
      <c r="B765" s="15"/>
      <c r="D765" s="15"/>
      <c r="E765" s="15"/>
      <c r="F765" s="15"/>
      <c r="G765" s="15"/>
    </row>
    <row r="766" spans="1:7" x14ac:dyDescent="0.4">
      <c r="A766" s="15"/>
      <c r="B766" s="15"/>
      <c r="D766" s="15"/>
      <c r="E766" s="15"/>
      <c r="F766" s="15"/>
      <c r="G766" s="15"/>
    </row>
    <row r="767" spans="1:7" x14ac:dyDescent="0.4">
      <c r="A767" s="15"/>
      <c r="B767" s="15"/>
      <c r="D767" s="15"/>
      <c r="E767" s="15"/>
      <c r="F767" s="15"/>
      <c r="G767" s="15"/>
    </row>
    <row r="768" spans="1:7" x14ac:dyDescent="0.4">
      <c r="A768" s="15"/>
      <c r="B768" s="15"/>
      <c r="D768" s="15"/>
      <c r="E768" s="15"/>
      <c r="F768" s="15"/>
      <c r="G768" s="15"/>
    </row>
    <row r="769" spans="1:7" x14ac:dyDescent="0.4">
      <c r="A769" s="15"/>
      <c r="B769" s="15"/>
      <c r="D769" s="15"/>
      <c r="E769" s="15"/>
      <c r="F769" s="15"/>
      <c r="G769" s="15"/>
    </row>
    <row r="770" spans="1:7" x14ac:dyDescent="0.4">
      <c r="A770" s="15"/>
      <c r="B770" s="15"/>
      <c r="D770" s="15"/>
      <c r="E770" s="15"/>
      <c r="F770" s="15"/>
      <c r="G770" s="15"/>
    </row>
    <row r="771" spans="1:7" x14ac:dyDescent="0.4">
      <c r="A771" s="15"/>
      <c r="B771" s="15"/>
      <c r="D771" s="15"/>
      <c r="E771" s="15"/>
      <c r="F771" s="15"/>
      <c r="G771" s="15"/>
    </row>
    <row r="772" spans="1:7" x14ac:dyDescent="0.4">
      <c r="A772" s="15"/>
      <c r="B772" s="15"/>
      <c r="D772" s="15"/>
      <c r="E772" s="15"/>
      <c r="F772" s="15"/>
      <c r="G772" s="15"/>
    </row>
    <row r="773" spans="1:7" x14ac:dyDescent="0.4">
      <c r="A773" s="15"/>
      <c r="B773" s="15"/>
      <c r="D773" s="15"/>
      <c r="E773" s="15"/>
      <c r="F773" s="15"/>
      <c r="G773" s="15"/>
    </row>
    <row r="774" spans="1:7" x14ac:dyDescent="0.4">
      <c r="A774" s="15"/>
      <c r="B774" s="15"/>
      <c r="D774" s="15"/>
      <c r="E774" s="15"/>
      <c r="F774" s="15"/>
      <c r="G774" s="15"/>
    </row>
    <row r="775" spans="1:7" x14ac:dyDescent="0.4">
      <c r="A775" s="15"/>
      <c r="B775" s="15"/>
      <c r="D775" s="15"/>
      <c r="E775" s="15"/>
      <c r="F775" s="15"/>
      <c r="G775" s="15"/>
    </row>
    <row r="776" spans="1:7" x14ac:dyDescent="0.4">
      <c r="A776" s="15"/>
      <c r="B776" s="15"/>
      <c r="D776" s="15"/>
      <c r="E776" s="15"/>
      <c r="F776" s="15"/>
      <c r="G776" s="15"/>
    </row>
    <row r="777" spans="1:7" x14ac:dyDescent="0.4">
      <c r="A777" s="15"/>
      <c r="B777" s="15"/>
      <c r="D777" s="15"/>
      <c r="E777" s="15"/>
      <c r="F777" s="15"/>
      <c r="G777" s="15"/>
    </row>
    <row r="778" spans="1:7" x14ac:dyDescent="0.4">
      <c r="A778" s="15"/>
      <c r="B778" s="15"/>
      <c r="D778" s="15"/>
      <c r="E778" s="15"/>
      <c r="F778" s="15"/>
      <c r="G778" s="15"/>
    </row>
    <row r="779" spans="1:7" x14ac:dyDescent="0.4">
      <c r="A779" s="15"/>
      <c r="B779" s="15"/>
      <c r="D779" s="15"/>
      <c r="E779" s="15"/>
      <c r="F779" s="15"/>
      <c r="G779" s="15"/>
    </row>
    <row r="780" spans="1:7" x14ac:dyDescent="0.4">
      <c r="A780" s="15"/>
      <c r="B780" s="15"/>
      <c r="D780" s="15"/>
      <c r="E780" s="15"/>
      <c r="F780" s="15"/>
      <c r="G780" s="15"/>
    </row>
    <row r="781" spans="1:7" x14ac:dyDescent="0.4">
      <c r="A781" s="15"/>
      <c r="B781" s="15"/>
      <c r="D781" s="15"/>
      <c r="E781" s="15"/>
      <c r="F781" s="15"/>
      <c r="G781" s="15"/>
    </row>
    <row r="782" spans="1:7" x14ac:dyDescent="0.4">
      <c r="A782" s="15"/>
      <c r="B782" s="15"/>
      <c r="D782" s="15"/>
      <c r="E782" s="15"/>
      <c r="F782" s="15"/>
      <c r="G782" s="15"/>
    </row>
    <row r="783" spans="1:7" x14ac:dyDescent="0.4">
      <c r="A783" s="15"/>
      <c r="B783" s="15"/>
      <c r="D783" s="15"/>
      <c r="E783" s="15"/>
      <c r="F783" s="15"/>
      <c r="G783" s="15"/>
    </row>
    <row r="784" spans="1:7" x14ac:dyDescent="0.4">
      <c r="A784" s="15"/>
      <c r="B784" s="15"/>
      <c r="D784" s="15"/>
      <c r="E784" s="15"/>
      <c r="F784" s="15"/>
      <c r="G784" s="15"/>
    </row>
    <row r="785" spans="1:7" x14ac:dyDescent="0.4">
      <c r="A785" s="15"/>
      <c r="B785" s="15"/>
      <c r="D785" s="15"/>
      <c r="E785" s="15"/>
      <c r="F785" s="15"/>
      <c r="G785" s="15"/>
    </row>
    <row r="786" spans="1:7" x14ac:dyDescent="0.4">
      <c r="A786" s="15"/>
      <c r="B786" s="15"/>
      <c r="D786" s="15"/>
      <c r="E786" s="15"/>
      <c r="F786" s="15"/>
      <c r="G786" s="15"/>
    </row>
    <row r="787" spans="1:7" x14ac:dyDescent="0.4">
      <c r="A787" s="15"/>
      <c r="B787" s="15"/>
      <c r="D787" s="15"/>
      <c r="E787" s="15"/>
      <c r="F787" s="15"/>
      <c r="G787" s="15"/>
    </row>
    <row r="788" spans="1:7" x14ac:dyDescent="0.4">
      <c r="A788" s="15"/>
      <c r="B788" s="15"/>
      <c r="D788" s="15"/>
      <c r="E788" s="15"/>
      <c r="F788" s="15"/>
      <c r="G788" s="15"/>
    </row>
    <row r="789" spans="1:7" x14ac:dyDescent="0.4">
      <c r="A789" s="15"/>
      <c r="B789" s="15"/>
      <c r="D789" s="15"/>
      <c r="E789" s="15"/>
      <c r="F789" s="15"/>
      <c r="G789" s="15"/>
    </row>
    <row r="790" spans="1:7" x14ac:dyDescent="0.4">
      <c r="A790" s="15"/>
      <c r="B790" s="15"/>
      <c r="D790" s="15"/>
      <c r="E790" s="15"/>
      <c r="F790" s="15"/>
      <c r="G790" s="15"/>
    </row>
    <row r="791" spans="1:7" x14ac:dyDescent="0.4">
      <c r="A791" s="15"/>
      <c r="B791" s="15"/>
      <c r="D791" s="15"/>
      <c r="E791" s="15"/>
      <c r="F791" s="15"/>
      <c r="G791" s="15"/>
    </row>
    <row r="792" spans="1:7" x14ac:dyDescent="0.4">
      <c r="A792" s="15"/>
      <c r="B792" s="15"/>
      <c r="D792" s="15"/>
      <c r="E792" s="15"/>
      <c r="F792" s="15"/>
      <c r="G792" s="15"/>
    </row>
    <row r="793" spans="1:7" x14ac:dyDescent="0.4">
      <c r="A793" s="15"/>
      <c r="B793" s="15"/>
      <c r="D793" s="15"/>
      <c r="E793" s="15"/>
      <c r="F793" s="15"/>
      <c r="G793" s="15"/>
    </row>
    <row r="794" spans="1:7" x14ac:dyDescent="0.4">
      <c r="A794" s="15"/>
      <c r="B794" s="15"/>
      <c r="D794" s="15"/>
      <c r="E794" s="15"/>
      <c r="F794" s="15"/>
      <c r="G794" s="15"/>
    </row>
    <row r="795" spans="1:7" x14ac:dyDescent="0.4">
      <c r="A795" s="15"/>
      <c r="B795" s="15"/>
      <c r="D795" s="15"/>
      <c r="E795" s="15"/>
      <c r="F795" s="15"/>
      <c r="G795" s="15"/>
    </row>
    <row r="796" spans="1:7" x14ac:dyDescent="0.4">
      <c r="A796" s="15"/>
      <c r="B796" s="15"/>
      <c r="D796" s="15"/>
      <c r="E796" s="15"/>
      <c r="F796" s="15"/>
      <c r="G796" s="15"/>
    </row>
    <row r="797" spans="1:7" x14ac:dyDescent="0.4">
      <c r="A797" s="15"/>
      <c r="B797" s="15"/>
      <c r="D797" s="15"/>
      <c r="E797" s="15"/>
      <c r="F797" s="15"/>
      <c r="G797" s="15"/>
    </row>
    <row r="798" spans="1:7" x14ac:dyDescent="0.4">
      <c r="A798" s="15"/>
      <c r="B798" s="15"/>
      <c r="D798" s="15"/>
      <c r="E798" s="15"/>
      <c r="F798" s="15"/>
      <c r="G798" s="15"/>
    </row>
    <row r="799" spans="1:7" x14ac:dyDescent="0.4">
      <c r="A799" s="15"/>
      <c r="B799" s="15"/>
      <c r="D799" s="15"/>
      <c r="E799" s="15"/>
      <c r="F799" s="15"/>
      <c r="G799" s="15"/>
    </row>
    <row r="800" spans="1:7" x14ac:dyDescent="0.4">
      <c r="A800" s="15"/>
      <c r="B800" s="15"/>
      <c r="D800" s="15"/>
      <c r="E800" s="15"/>
      <c r="F800" s="15"/>
      <c r="G800" s="15"/>
    </row>
    <row r="801" spans="1:7" x14ac:dyDescent="0.4">
      <c r="A801" s="15"/>
      <c r="B801" s="15"/>
      <c r="D801" s="15"/>
      <c r="E801" s="15"/>
      <c r="F801" s="15"/>
      <c r="G801" s="15"/>
    </row>
    <row r="802" spans="1:7" x14ac:dyDescent="0.4">
      <c r="A802" s="15"/>
      <c r="B802" s="15"/>
      <c r="D802" s="15"/>
      <c r="E802" s="15"/>
      <c r="F802" s="15"/>
      <c r="G802" s="15"/>
    </row>
    <row r="803" spans="1:7" x14ac:dyDescent="0.4">
      <c r="A803" s="15"/>
      <c r="B803" s="15"/>
      <c r="D803" s="15"/>
      <c r="E803" s="15"/>
      <c r="F803" s="15"/>
      <c r="G803" s="15"/>
    </row>
    <row r="804" spans="1:7" x14ac:dyDescent="0.4">
      <c r="A804" s="15"/>
      <c r="B804" s="15"/>
      <c r="D804" s="15"/>
      <c r="E804" s="15"/>
      <c r="F804" s="15"/>
      <c r="G804" s="15"/>
    </row>
    <row r="805" spans="1:7" x14ac:dyDescent="0.4">
      <c r="A805" s="15"/>
      <c r="B805" s="15"/>
      <c r="D805" s="15"/>
      <c r="E805" s="15"/>
      <c r="F805" s="15"/>
      <c r="G805" s="15"/>
    </row>
    <row r="806" spans="1:7" x14ac:dyDescent="0.4">
      <c r="A806" s="15"/>
      <c r="B806" s="15"/>
      <c r="D806" s="15"/>
      <c r="E806" s="15"/>
      <c r="F806" s="15"/>
      <c r="G806" s="15"/>
    </row>
    <row r="807" spans="1:7" x14ac:dyDescent="0.4">
      <c r="A807" s="15"/>
      <c r="B807" s="15"/>
      <c r="D807" s="15"/>
      <c r="E807" s="15"/>
      <c r="F807" s="15"/>
      <c r="G807" s="15"/>
    </row>
    <row r="808" spans="1:7" x14ac:dyDescent="0.4">
      <c r="A808" s="15"/>
      <c r="B808" s="15"/>
      <c r="D808" s="15"/>
      <c r="E808" s="15"/>
      <c r="F808" s="15"/>
      <c r="G808" s="15"/>
    </row>
    <row r="809" spans="1:7" x14ac:dyDescent="0.4">
      <c r="A809" s="15"/>
      <c r="B809" s="15"/>
      <c r="D809" s="15"/>
      <c r="E809" s="15"/>
      <c r="F809" s="15"/>
      <c r="G809" s="15"/>
    </row>
    <row r="810" spans="1:7" x14ac:dyDescent="0.4">
      <c r="A810" s="15"/>
      <c r="B810" s="15"/>
      <c r="D810" s="15"/>
      <c r="E810" s="15"/>
      <c r="F810" s="15"/>
      <c r="G810" s="15"/>
    </row>
    <row r="811" spans="1:7" x14ac:dyDescent="0.4">
      <c r="A811" s="15"/>
      <c r="B811" s="15"/>
      <c r="D811" s="15"/>
      <c r="E811" s="15"/>
      <c r="F811" s="15"/>
      <c r="G811" s="15"/>
    </row>
    <row r="812" spans="1:7" x14ac:dyDescent="0.4">
      <c r="A812" s="15"/>
      <c r="B812" s="15"/>
      <c r="D812" s="15"/>
      <c r="E812" s="15"/>
      <c r="F812" s="15"/>
      <c r="G812" s="15"/>
    </row>
    <row r="813" spans="1:7" x14ac:dyDescent="0.4">
      <c r="A813" s="15"/>
      <c r="B813" s="15"/>
      <c r="D813" s="15"/>
      <c r="E813" s="15"/>
      <c r="F813" s="15"/>
      <c r="G813" s="15"/>
    </row>
    <row r="814" spans="1:7" x14ac:dyDescent="0.4">
      <c r="A814" s="15"/>
      <c r="B814" s="15"/>
      <c r="D814" s="15"/>
      <c r="E814" s="15"/>
      <c r="F814" s="15"/>
      <c r="G814" s="15"/>
    </row>
    <row r="815" spans="1:7" x14ac:dyDescent="0.4">
      <c r="A815" s="15"/>
      <c r="B815" s="15"/>
      <c r="D815" s="15"/>
      <c r="E815" s="15"/>
      <c r="F815" s="15"/>
      <c r="G815" s="15"/>
    </row>
    <row r="816" spans="1:7" x14ac:dyDescent="0.4">
      <c r="A816" s="15"/>
      <c r="B816" s="15"/>
      <c r="D816" s="15"/>
      <c r="E816" s="15"/>
      <c r="F816" s="15"/>
      <c r="G816" s="15"/>
    </row>
    <row r="817" spans="1:7" x14ac:dyDescent="0.4">
      <c r="A817" s="15"/>
      <c r="B817" s="15"/>
      <c r="D817" s="15"/>
      <c r="E817" s="15"/>
      <c r="F817" s="15"/>
      <c r="G817" s="15"/>
    </row>
    <row r="818" spans="1:7" x14ac:dyDescent="0.4">
      <c r="A818" s="15"/>
      <c r="B818" s="15"/>
      <c r="D818" s="15"/>
      <c r="E818" s="15"/>
      <c r="F818" s="15"/>
      <c r="G818" s="15"/>
    </row>
    <row r="819" spans="1:7" x14ac:dyDescent="0.4">
      <c r="A819" s="15"/>
      <c r="B819" s="15"/>
      <c r="D819" s="15"/>
      <c r="E819" s="15"/>
      <c r="F819" s="15"/>
      <c r="G819" s="15"/>
    </row>
    <row r="820" spans="1:7" x14ac:dyDescent="0.4">
      <c r="A820" s="15"/>
      <c r="B820" s="15"/>
      <c r="D820" s="15"/>
      <c r="E820" s="15"/>
      <c r="F820" s="15"/>
      <c r="G820" s="15"/>
    </row>
    <row r="821" spans="1:7" x14ac:dyDescent="0.4">
      <c r="A821" s="15"/>
      <c r="B821" s="15"/>
      <c r="D821" s="15"/>
      <c r="E821" s="15"/>
      <c r="F821" s="15"/>
      <c r="G821" s="15"/>
    </row>
    <row r="822" spans="1:7" x14ac:dyDescent="0.4">
      <c r="A822" s="15"/>
      <c r="B822" s="15"/>
      <c r="D822" s="15"/>
      <c r="E822" s="15"/>
      <c r="F822" s="15"/>
      <c r="G822" s="15"/>
    </row>
    <row r="823" spans="1:7" x14ac:dyDescent="0.4">
      <c r="A823" s="15"/>
      <c r="B823" s="15"/>
      <c r="D823" s="15"/>
      <c r="E823" s="15"/>
      <c r="F823" s="15"/>
      <c r="G823" s="15"/>
    </row>
    <row r="824" spans="1:7" x14ac:dyDescent="0.4">
      <c r="A824" s="15"/>
      <c r="B824" s="15"/>
      <c r="D824" s="15"/>
      <c r="E824" s="15"/>
      <c r="F824" s="15"/>
      <c r="G824" s="15"/>
    </row>
    <row r="825" spans="1:7" x14ac:dyDescent="0.4">
      <c r="A825" s="15"/>
      <c r="B825" s="15"/>
      <c r="D825" s="15"/>
      <c r="E825" s="15"/>
      <c r="F825" s="15"/>
      <c r="G825" s="15"/>
    </row>
    <row r="826" spans="1:7" x14ac:dyDescent="0.4">
      <c r="A826" s="15"/>
      <c r="B826" s="15"/>
      <c r="D826" s="15"/>
      <c r="E826" s="15"/>
      <c r="F826" s="15"/>
      <c r="G826" s="15"/>
    </row>
    <row r="827" spans="1:7" x14ac:dyDescent="0.4">
      <c r="A827" s="15"/>
      <c r="B827" s="15"/>
      <c r="D827" s="15"/>
      <c r="E827" s="15"/>
      <c r="F827" s="15"/>
      <c r="G827" s="15"/>
    </row>
    <row r="828" spans="1:7" x14ac:dyDescent="0.4">
      <c r="A828" s="15"/>
      <c r="B828" s="15"/>
      <c r="D828" s="15"/>
      <c r="E828" s="15"/>
      <c r="F828" s="15"/>
      <c r="G828" s="15"/>
    </row>
    <row r="829" spans="1:7" x14ac:dyDescent="0.4">
      <c r="A829" s="15"/>
      <c r="B829" s="15"/>
      <c r="D829" s="15"/>
      <c r="E829" s="15"/>
      <c r="F829" s="15"/>
      <c r="G829" s="15"/>
    </row>
    <row r="830" spans="1:7" x14ac:dyDescent="0.4">
      <c r="A830" s="15"/>
      <c r="B830" s="15"/>
      <c r="D830" s="15"/>
      <c r="E830" s="15"/>
      <c r="F830" s="15"/>
      <c r="G830" s="15"/>
    </row>
    <row r="831" spans="1:7" x14ac:dyDescent="0.4">
      <c r="A831" s="15"/>
      <c r="B831" s="15"/>
      <c r="D831" s="15"/>
      <c r="E831" s="15"/>
      <c r="F831" s="15"/>
      <c r="G831" s="15"/>
    </row>
    <row r="832" spans="1:7" x14ac:dyDescent="0.4">
      <c r="A832" s="15"/>
      <c r="B832" s="15"/>
      <c r="D832" s="15"/>
      <c r="E832" s="15"/>
      <c r="F832" s="15"/>
      <c r="G832" s="15"/>
    </row>
    <row r="833" spans="1:7" x14ac:dyDescent="0.4">
      <c r="A833" s="15"/>
      <c r="B833" s="15"/>
      <c r="D833" s="15"/>
      <c r="E833" s="15"/>
      <c r="F833" s="15"/>
      <c r="G833" s="15"/>
    </row>
    <row r="834" spans="1:7" x14ac:dyDescent="0.4">
      <c r="A834" s="15"/>
      <c r="B834" s="15"/>
      <c r="D834" s="15"/>
      <c r="E834" s="15"/>
      <c r="F834" s="15"/>
      <c r="G834" s="15"/>
    </row>
    <row r="835" spans="1:7" x14ac:dyDescent="0.4">
      <c r="A835" s="15"/>
      <c r="B835" s="15"/>
      <c r="D835" s="15"/>
      <c r="E835" s="15"/>
      <c r="F835" s="15"/>
      <c r="G835" s="15"/>
    </row>
    <row r="836" spans="1:7" x14ac:dyDescent="0.4">
      <c r="A836" s="15"/>
      <c r="B836" s="15"/>
      <c r="D836" s="15"/>
      <c r="E836" s="15"/>
      <c r="F836" s="15"/>
      <c r="G836" s="15"/>
    </row>
    <row r="837" spans="1:7" x14ac:dyDescent="0.4">
      <c r="A837" s="15"/>
      <c r="B837" s="15"/>
      <c r="D837" s="15"/>
      <c r="E837" s="15"/>
      <c r="F837" s="15"/>
      <c r="G837" s="15"/>
    </row>
    <row r="838" spans="1:7" x14ac:dyDescent="0.4">
      <c r="A838" s="15"/>
      <c r="B838" s="15"/>
      <c r="D838" s="15"/>
      <c r="E838" s="15"/>
      <c r="F838" s="15"/>
      <c r="G838" s="15"/>
    </row>
    <row r="839" spans="1:7" x14ac:dyDescent="0.4">
      <c r="A839" s="15"/>
      <c r="B839" s="15"/>
      <c r="D839" s="15"/>
      <c r="E839" s="15"/>
      <c r="F839" s="15"/>
      <c r="G839" s="15"/>
    </row>
    <row r="840" spans="1:7" x14ac:dyDescent="0.4">
      <c r="A840" s="15"/>
      <c r="B840" s="15"/>
      <c r="D840" s="15"/>
      <c r="E840" s="15"/>
      <c r="F840" s="15"/>
      <c r="G840" s="15"/>
    </row>
    <row r="841" spans="1:7" x14ac:dyDescent="0.4">
      <c r="A841" s="15"/>
      <c r="B841" s="15"/>
      <c r="D841" s="15"/>
      <c r="E841" s="15"/>
      <c r="F841" s="15"/>
      <c r="G841" s="15"/>
    </row>
    <row r="842" spans="1:7" x14ac:dyDescent="0.4">
      <c r="A842" s="15"/>
      <c r="B842" s="15"/>
      <c r="D842" s="15"/>
      <c r="E842" s="15"/>
      <c r="F842" s="15"/>
      <c r="G842" s="15"/>
    </row>
    <row r="843" spans="1:7" x14ac:dyDescent="0.4">
      <c r="A843" s="15"/>
      <c r="B843" s="15"/>
      <c r="D843" s="15"/>
      <c r="E843" s="15"/>
      <c r="F843" s="15"/>
      <c r="G843" s="15"/>
    </row>
    <row r="844" spans="1:7" x14ac:dyDescent="0.4">
      <c r="A844" s="15"/>
      <c r="B844" s="15"/>
      <c r="D844" s="15"/>
      <c r="E844" s="15"/>
      <c r="F844" s="15"/>
      <c r="G844" s="15"/>
    </row>
    <row r="845" spans="1:7" x14ac:dyDescent="0.4">
      <c r="A845" s="15"/>
      <c r="B845" s="15"/>
      <c r="D845" s="15"/>
      <c r="E845" s="15"/>
      <c r="F845" s="15"/>
      <c r="G845" s="15"/>
    </row>
    <row r="846" spans="1:7" x14ac:dyDescent="0.4">
      <c r="A846" s="15"/>
      <c r="B846" s="15"/>
      <c r="D846" s="15"/>
      <c r="E846" s="15"/>
      <c r="F846" s="15"/>
      <c r="G846" s="15"/>
    </row>
    <row r="847" spans="1:7" x14ac:dyDescent="0.4">
      <c r="A847" s="15"/>
      <c r="B847" s="15"/>
      <c r="D847" s="15"/>
      <c r="E847" s="15"/>
      <c r="F847" s="15"/>
      <c r="G847" s="15"/>
    </row>
    <row r="848" spans="1:7" x14ac:dyDescent="0.4">
      <c r="A848" s="15"/>
      <c r="B848" s="15"/>
      <c r="D848" s="15"/>
      <c r="E848" s="15"/>
      <c r="F848" s="15"/>
      <c r="G848" s="15"/>
    </row>
    <row r="849" spans="1:7" x14ac:dyDescent="0.4">
      <c r="A849" s="15"/>
      <c r="B849" s="15"/>
      <c r="D849" s="15"/>
      <c r="E849" s="15"/>
      <c r="F849" s="15"/>
      <c r="G849" s="15"/>
    </row>
    <row r="850" spans="1:7" x14ac:dyDescent="0.4">
      <c r="A850" s="15"/>
      <c r="B850" s="15"/>
      <c r="D850" s="15"/>
      <c r="E850" s="15"/>
      <c r="F850" s="15"/>
      <c r="G850" s="15"/>
    </row>
    <row r="851" spans="1:7" x14ac:dyDescent="0.4">
      <c r="A851" s="15"/>
      <c r="B851" s="15"/>
      <c r="D851" s="15"/>
      <c r="E851" s="15"/>
      <c r="F851" s="15"/>
      <c r="G851" s="15"/>
    </row>
    <row r="852" spans="1:7" x14ac:dyDescent="0.4">
      <c r="A852" s="15"/>
      <c r="B852" s="15"/>
      <c r="D852" s="15"/>
      <c r="E852" s="15"/>
      <c r="F852" s="15"/>
      <c r="G852" s="15"/>
    </row>
    <row r="853" spans="1:7" x14ac:dyDescent="0.4">
      <c r="A853" s="15"/>
      <c r="B853" s="15"/>
      <c r="D853" s="15"/>
      <c r="E853" s="15"/>
      <c r="F853" s="15"/>
      <c r="G853" s="15"/>
    </row>
    <row r="854" spans="1:7" x14ac:dyDescent="0.4">
      <c r="A854" s="15"/>
      <c r="B854" s="15"/>
      <c r="D854" s="15"/>
      <c r="E854" s="15"/>
      <c r="F854" s="15"/>
      <c r="G854" s="15"/>
    </row>
    <row r="855" spans="1:7" x14ac:dyDescent="0.4">
      <c r="A855" s="15"/>
      <c r="B855" s="15"/>
      <c r="D855" s="15"/>
      <c r="E855" s="15"/>
      <c r="F855" s="15"/>
      <c r="G855" s="15"/>
    </row>
    <row r="856" spans="1:7" x14ac:dyDescent="0.4">
      <c r="A856" s="15"/>
      <c r="B856" s="15"/>
      <c r="D856" s="15"/>
      <c r="E856" s="15"/>
      <c r="F856" s="15"/>
      <c r="G856" s="15"/>
    </row>
    <row r="857" spans="1:7" x14ac:dyDescent="0.4">
      <c r="A857" s="15"/>
      <c r="B857" s="15"/>
      <c r="D857" s="15"/>
      <c r="E857" s="15"/>
      <c r="F857" s="15"/>
      <c r="G857" s="15"/>
    </row>
    <row r="858" spans="1:7" x14ac:dyDescent="0.4">
      <c r="A858" s="15"/>
      <c r="B858" s="15"/>
      <c r="D858" s="15"/>
      <c r="E858" s="15"/>
      <c r="F858" s="15"/>
      <c r="G858" s="15"/>
    </row>
    <row r="859" spans="1:7" x14ac:dyDescent="0.4">
      <c r="A859" s="15"/>
      <c r="B859" s="15"/>
      <c r="D859" s="15"/>
      <c r="E859" s="15"/>
      <c r="F859" s="15"/>
      <c r="G859" s="15"/>
    </row>
    <row r="860" spans="1:7" x14ac:dyDescent="0.4">
      <c r="A860" s="15"/>
      <c r="B860" s="15"/>
      <c r="D860" s="15"/>
      <c r="E860" s="15"/>
      <c r="F860" s="15"/>
      <c r="G860" s="15"/>
    </row>
    <row r="861" spans="1:7" x14ac:dyDescent="0.4">
      <c r="A861" s="15"/>
      <c r="B861" s="15"/>
      <c r="D861" s="15"/>
      <c r="E861" s="15"/>
      <c r="F861" s="15"/>
      <c r="G861" s="15"/>
    </row>
    <row r="862" spans="1:7" x14ac:dyDescent="0.4">
      <c r="A862" s="15"/>
      <c r="B862" s="15"/>
      <c r="D862" s="15"/>
      <c r="E862" s="15"/>
      <c r="F862" s="15"/>
      <c r="G862" s="15"/>
    </row>
    <row r="863" spans="1:7" x14ac:dyDescent="0.4">
      <c r="A863" s="15"/>
      <c r="B863" s="15"/>
      <c r="D863" s="15"/>
      <c r="E863" s="15"/>
      <c r="F863" s="15"/>
      <c r="G863" s="15"/>
    </row>
    <row r="864" spans="1:7" x14ac:dyDescent="0.4">
      <c r="A864" s="15"/>
      <c r="B864" s="15"/>
      <c r="D864" s="15"/>
      <c r="E864" s="15"/>
      <c r="F864" s="15"/>
      <c r="G864" s="15"/>
    </row>
    <row r="865" spans="1:7" x14ac:dyDescent="0.4">
      <c r="A865" s="15"/>
      <c r="B865" s="15"/>
      <c r="D865" s="15"/>
      <c r="E865" s="15"/>
      <c r="F865" s="15"/>
      <c r="G865" s="15"/>
    </row>
    <row r="866" spans="1:7" x14ac:dyDescent="0.4">
      <c r="A866" s="15"/>
      <c r="B866" s="15"/>
      <c r="D866" s="15"/>
      <c r="E866" s="15"/>
      <c r="F866" s="15"/>
      <c r="G866" s="15"/>
    </row>
    <row r="867" spans="1:7" x14ac:dyDescent="0.4">
      <c r="A867" s="15"/>
      <c r="B867" s="15"/>
      <c r="D867" s="15"/>
      <c r="E867" s="15"/>
      <c r="F867" s="15"/>
      <c r="G867" s="15"/>
    </row>
    <row r="868" spans="1:7" x14ac:dyDescent="0.4">
      <c r="A868" s="15"/>
      <c r="B868" s="15"/>
      <c r="D868" s="15"/>
      <c r="E868" s="15"/>
      <c r="F868" s="15"/>
      <c r="G868" s="15"/>
    </row>
    <row r="869" spans="1:7" x14ac:dyDescent="0.4">
      <c r="A869" s="15"/>
      <c r="B869" s="15"/>
      <c r="D869" s="15"/>
      <c r="E869" s="15"/>
      <c r="F869" s="15"/>
      <c r="G869" s="15"/>
    </row>
    <row r="870" spans="1:7" x14ac:dyDescent="0.4">
      <c r="A870" s="15"/>
      <c r="B870" s="15"/>
      <c r="D870" s="15"/>
      <c r="E870" s="15"/>
      <c r="F870" s="15"/>
      <c r="G870" s="15"/>
    </row>
    <row r="871" spans="1:7" x14ac:dyDescent="0.4">
      <c r="A871" s="15"/>
      <c r="B871" s="15"/>
      <c r="D871" s="15"/>
      <c r="E871" s="15"/>
      <c r="F871" s="15"/>
      <c r="G871" s="15"/>
    </row>
    <row r="872" spans="1:7" x14ac:dyDescent="0.4">
      <c r="A872" s="15"/>
      <c r="B872" s="15"/>
      <c r="D872" s="15"/>
      <c r="E872" s="15"/>
      <c r="F872" s="15"/>
      <c r="G872" s="15"/>
    </row>
    <row r="873" spans="1:7" x14ac:dyDescent="0.4">
      <c r="A873" s="15"/>
      <c r="B873" s="15"/>
      <c r="D873" s="15"/>
      <c r="E873" s="15"/>
      <c r="F873" s="15"/>
      <c r="G873" s="15"/>
    </row>
    <row r="874" spans="1:7" x14ac:dyDescent="0.4">
      <c r="A874" s="15"/>
      <c r="B874" s="15"/>
      <c r="D874" s="15"/>
      <c r="E874" s="15"/>
      <c r="F874" s="15"/>
      <c r="G874" s="15"/>
    </row>
    <row r="875" spans="1:7" x14ac:dyDescent="0.4">
      <c r="A875" s="15"/>
      <c r="B875" s="15"/>
      <c r="D875" s="15"/>
      <c r="E875" s="15"/>
      <c r="F875" s="15"/>
      <c r="G875" s="15"/>
    </row>
    <row r="876" spans="1:7" x14ac:dyDescent="0.4">
      <c r="A876" s="15"/>
      <c r="B876" s="15"/>
      <c r="D876" s="15"/>
      <c r="E876" s="15"/>
      <c r="F876" s="15"/>
      <c r="G876" s="15"/>
    </row>
    <row r="877" spans="1:7" x14ac:dyDescent="0.4">
      <c r="A877" s="15"/>
      <c r="B877" s="15"/>
      <c r="D877" s="15"/>
      <c r="E877" s="15"/>
      <c r="F877" s="15"/>
      <c r="G877" s="15"/>
    </row>
    <row r="878" spans="1:7" x14ac:dyDescent="0.4">
      <c r="A878" s="15"/>
      <c r="B878" s="15"/>
      <c r="D878" s="15"/>
      <c r="E878" s="15"/>
      <c r="F878" s="15"/>
      <c r="G878" s="15"/>
    </row>
    <row r="879" spans="1:7" x14ac:dyDescent="0.4">
      <c r="A879" s="15"/>
      <c r="B879" s="15"/>
      <c r="D879" s="15"/>
      <c r="E879" s="15"/>
      <c r="F879" s="15"/>
      <c r="G879" s="15"/>
    </row>
    <row r="880" spans="1:7" x14ac:dyDescent="0.4">
      <c r="A880" s="15"/>
      <c r="B880" s="15"/>
      <c r="D880" s="15"/>
      <c r="E880" s="15"/>
      <c r="F880" s="15"/>
      <c r="G880" s="15"/>
    </row>
    <row r="881" spans="1:7" x14ac:dyDescent="0.4">
      <c r="A881" s="15"/>
      <c r="B881" s="15"/>
      <c r="D881" s="15"/>
      <c r="E881" s="15"/>
      <c r="F881" s="15"/>
      <c r="G881" s="15"/>
    </row>
    <row r="882" spans="1:7" x14ac:dyDescent="0.4">
      <c r="A882" s="15"/>
      <c r="B882" s="15"/>
      <c r="D882" s="15"/>
      <c r="E882" s="15"/>
      <c r="F882" s="15"/>
      <c r="G882" s="15"/>
    </row>
    <row r="883" spans="1:7" x14ac:dyDescent="0.4">
      <c r="A883" s="15"/>
      <c r="B883" s="15"/>
      <c r="D883" s="15"/>
      <c r="E883" s="15"/>
      <c r="F883" s="15"/>
      <c r="G883" s="15"/>
    </row>
    <row r="884" spans="1:7" x14ac:dyDescent="0.4">
      <c r="A884" s="15"/>
      <c r="B884" s="15"/>
      <c r="D884" s="15"/>
      <c r="E884" s="15"/>
      <c r="F884" s="15"/>
      <c r="G884" s="15"/>
    </row>
    <row r="885" spans="1:7" x14ac:dyDescent="0.4">
      <c r="A885" s="15"/>
      <c r="B885" s="15"/>
      <c r="D885" s="15"/>
      <c r="E885" s="15"/>
      <c r="F885" s="15"/>
      <c r="G885" s="15"/>
    </row>
    <row r="886" spans="1:7" x14ac:dyDescent="0.4">
      <c r="A886" s="15"/>
      <c r="B886" s="15"/>
      <c r="D886" s="15"/>
      <c r="E886" s="15"/>
      <c r="F886" s="15"/>
      <c r="G886" s="15"/>
    </row>
    <row r="887" spans="1:7" x14ac:dyDescent="0.4">
      <c r="A887" s="15"/>
      <c r="B887" s="15"/>
      <c r="D887" s="15"/>
      <c r="E887" s="15"/>
      <c r="F887" s="15"/>
      <c r="G887" s="15"/>
    </row>
    <row r="888" spans="1:7" x14ac:dyDescent="0.4">
      <c r="A888" s="15"/>
      <c r="B888" s="15"/>
      <c r="D888" s="15"/>
      <c r="E888" s="15"/>
      <c r="F888" s="15"/>
      <c r="G888" s="15"/>
    </row>
    <row r="889" spans="1:7" x14ac:dyDescent="0.4">
      <c r="A889" s="15"/>
      <c r="B889" s="15"/>
      <c r="D889" s="15"/>
      <c r="E889" s="15"/>
      <c r="F889" s="15"/>
      <c r="G889" s="15"/>
    </row>
    <row r="890" spans="1:7" x14ac:dyDescent="0.4">
      <c r="A890" s="15"/>
      <c r="B890" s="15"/>
      <c r="D890" s="15"/>
      <c r="E890" s="15"/>
      <c r="F890" s="15"/>
      <c r="G890" s="15"/>
    </row>
    <row r="891" spans="1:7" x14ac:dyDescent="0.4">
      <c r="A891" s="15"/>
      <c r="B891" s="15"/>
      <c r="D891" s="15"/>
      <c r="E891" s="15"/>
      <c r="F891" s="15"/>
      <c r="G891" s="15"/>
    </row>
    <row r="892" spans="1:7" x14ac:dyDescent="0.4">
      <c r="A892" s="15"/>
      <c r="B892" s="15"/>
      <c r="D892" s="15"/>
      <c r="E892" s="15"/>
      <c r="F892" s="15"/>
      <c r="G892" s="15"/>
    </row>
    <row r="893" spans="1:7" x14ac:dyDescent="0.4">
      <c r="A893" s="15"/>
      <c r="B893" s="15"/>
      <c r="D893" s="15"/>
      <c r="E893" s="15"/>
      <c r="F893" s="15"/>
      <c r="G893" s="15"/>
    </row>
    <row r="894" spans="1:7" x14ac:dyDescent="0.4">
      <c r="A894" s="15"/>
      <c r="B894" s="15"/>
      <c r="D894" s="15"/>
      <c r="E894" s="15"/>
      <c r="F894" s="15"/>
      <c r="G894" s="15"/>
    </row>
    <row r="895" spans="1:7" x14ac:dyDescent="0.4">
      <c r="A895" s="15"/>
      <c r="B895" s="15"/>
      <c r="D895" s="15"/>
      <c r="E895" s="15"/>
      <c r="F895" s="15"/>
      <c r="G895" s="15"/>
    </row>
    <row r="896" spans="1:7" x14ac:dyDescent="0.4">
      <c r="A896" s="15"/>
      <c r="B896" s="15"/>
      <c r="D896" s="15"/>
      <c r="E896" s="15"/>
      <c r="F896" s="15"/>
      <c r="G896" s="15"/>
    </row>
    <row r="897" spans="1:7" x14ac:dyDescent="0.4">
      <c r="A897" s="15"/>
      <c r="B897" s="15"/>
      <c r="D897" s="15"/>
      <c r="E897" s="15"/>
      <c r="F897" s="15"/>
      <c r="G897" s="15"/>
    </row>
    <row r="898" spans="1:7" x14ac:dyDescent="0.4">
      <c r="A898" s="15"/>
      <c r="B898" s="15"/>
      <c r="D898" s="15"/>
      <c r="E898" s="15"/>
      <c r="F898" s="15"/>
      <c r="G898" s="15"/>
    </row>
    <row r="899" spans="1:7" x14ac:dyDescent="0.4">
      <c r="A899" s="15"/>
      <c r="B899" s="15"/>
      <c r="D899" s="15"/>
      <c r="E899" s="15"/>
      <c r="F899" s="15"/>
      <c r="G899" s="15"/>
    </row>
    <row r="900" spans="1:7" x14ac:dyDescent="0.4">
      <c r="A900" s="15"/>
      <c r="B900" s="15"/>
      <c r="D900" s="15"/>
      <c r="E900" s="15"/>
      <c r="F900" s="15"/>
      <c r="G900" s="15"/>
    </row>
    <row r="901" spans="1:7" x14ac:dyDescent="0.4">
      <c r="A901" s="15"/>
      <c r="B901" s="15"/>
      <c r="D901" s="15"/>
      <c r="E901" s="15"/>
      <c r="F901" s="15"/>
      <c r="G901" s="15"/>
    </row>
    <row r="902" spans="1:7" x14ac:dyDescent="0.4">
      <c r="A902" s="15"/>
      <c r="B902" s="15"/>
      <c r="D902" s="15"/>
      <c r="E902" s="15"/>
      <c r="F902" s="15"/>
      <c r="G902" s="15"/>
    </row>
    <row r="903" spans="1:7" x14ac:dyDescent="0.4">
      <c r="A903" s="15"/>
      <c r="B903" s="15"/>
      <c r="D903" s="15"/>
      <c r="E903" s="15"/>
      <c r="F903" s="15"/>
      <c r="G903" s="15"/>
    </row>
    <row r="904" spans="1:7" x14ac:dyDescent="0.4">
      <c r="A904" s="15"/>
      <c r="B904" s="15"/>
      <c r="D904" s="15"/>
      <c r="E904" s="15"/>
      <c r="F904" s="15"/>
      <c r="G904" s="15"/>
    </row>
    <row r="905" spans="1:7" x14ac:dyDescent="0.4">
      <c r="A905" s="15"/>
      <c r="B905" s="15"/>
      <c r="D905" s="15"/>
      <c r="E905" s="15"/>
      <c r="F905" s="15"/>
      <c r="G905" s="15"/>
    </row>
    <row r="906" spans="1:7" x14ac:dyDescent="0.4">
      <c r="A906" s="15"/>
      <c r="B906" s="15"/>
      <c r="D906" s="15"/>
      <c r="E906" s="15"/>
      <c r="F906" s="15"/>
      <c r="G906" s="15"/>
    </row>
    <row r="907" spans="1:7" x14ac:dyDescent="0.4">
      <c r="A907" s="15"/>
      <c r="B907" s="15"/>
      <c r="D907" s="15"/>
      <c r="E907" s="15"/>
      <c r="F907" s="15"/>
      <c r="G907" s="15"/>
    </row>
    <row r="908" spans="1:7" x14ac:dyDescent="0.4">
      <c r="A908" s="15"/>
      <c r="B908" s="15"/>
      <c r="D908" s="15"/>
      <c r="E908" s="15"/>
      <c r="F908" s="15"/>
      <c r="G908" s="15"/>
    </row>
    <row r="909" spans="1:7" x14ac:dyDescent="0.4">
      <c r="A909" s="15"/>
      <c r="B909" s="15"/>
      <c r="D909" s="15"/>
      <c r="E909" s="15"/>
      <c r="F909" s="15"/>
      <c r="G909" s="15"/>
    </row>
    <row r="910" spans="1:7" x14ac:dyDescent="0.4">
      <c r="A910" s="15"/>
      <c r="B910" s="15"/>
      <c r="D910" s="15"/>
      <c r="E910" s="15"/>
      <c r="F910" s="15"/>
      <c r="G910" s="15"/>
    </row>
    <row r="911" spans="1:7" x14ac:dyDescent="0.4">
      <c r="A911" s="15"/>
      <c r="B911" s="15"/>
      <c r="D911" s="15"/>
      <c r="E911" s="15"/>
      <c r="F911" s="15"/>
      <c r="G911" s="15"/>
    </row>
    <row r="912" spans="1:7" x14ac:dyDescent="0.4">
      <c r="A912" s="15"/>
      <c r="B912" s="15"/>
      <c r="D912" s="15"/>
      <c r="E912" s="15"/>
      <c r="F912" s="15"/>
      <c r="G912" s="15"/>
    </row>
    <row r="913" spans="1:7" x14ac:dyDescent="0.4">
      <c r="A913" s="15"/>
      <c r="B913" s="15"/>
      <c r="D913" s="15"/>
      <c r="E913" s="15"/>
      <c r="F913" s="15"/>
      <c r="G913" s="15"/>
    </row>
    <row r="914" spans="1:7" x14ac:dyDescent="0.4">
      <c r="A914" s="15"/>
      <c r="B914" s="15"/>
      <c r="D914" s="15"/>
      <c r="E914" s="15"/>
      <c r="F914" s="15"/>
      <c r="G914" s="15"/>
    </row>
    <row r="915" spans="1:7" x14ac:dyDescent="0.4">
      <c r="A915" s="15"/>
      <c r="B915" s="15"/>
      <c r="D915" s="15"/>
      <c r="E915" s="15"/>
      <c r="F915" s="15"/>
      <c r="G915" s="15"/>
    </row>
    <row r="916" spans="1:7" x14ac:dyDescent="0.4">
      <c r="A916" s="15"/>
      <c r="B916" s="15"/>
      <c r="D916" s="15"/>
      <c r="E916" s="15"/>
      <c r="F916" s="15"/>
      <c r="G916" s="15"/>
    </row>
    <row r="917" spans="1:7" x14ac:dyDescent="0.4">
      <c r="A917" s="15"/>
      <c r="B917" s="15"/>
      <c r="D917" s="15"/>
      <c r="E917" s="15"/>
      <c r="F917" s="15"/>
      <c r="G917" s="15"/>
    </row>
    <row r="918" spans="1:7" x14ac:dyDescent="0.4">
      <c r="A918" s="15"/>
      <c r="B918" s="15"/>
      <c r="D918" s="15"/>
      <c r="E918" s="15"/>
      <c r="F918" s="15"/>
      <c r="G918" s="15"/>
    </row>
    <row r="919" spans="1:7" x14ac:dyDescent="0.4">
      <c r="A919" s="15"/>
      <c r="B919" s="15"/>
      <c r="D919" s="15"/>
      <c r="E919" s="15"/>
      <c r="F919" s="15"/>
      <c r="G919" s="15"/>
    </row>
    <row r="920" spans="1:7" x14ac:dyDescent="0.4">
      <c r="A920" s="15"/>
      <c r="B920" s="15"/>
      <c r="D920" s="15"/>
      <c r="E920" s="15"/>
      <c r="F920" s="15"/>
      <c r="G920" s="15"/>
    </row>
    <row r="921" spans="1:7" x14ac:dyDescent="0.4">
      <c r="A921" s="15"/>
      <c r="B921" s="15"/>
      <c r="D921" s="15"/>
      <c r="E921" s="15"/>
      <c r="F921" s="15"/>
      <c r="G921" s="15"/>
    </row>
    <row r="922" spans="1:7" x14ac:dyDescent="0.4">
      <c r="A922" s="15"/>
      <c r="B922" s="15"/>
      <c r="D922" s="15"/>
      <c r="E922" s="15"/>
      <c r="F922" s="15"/>
      <c r="G922" s="15"/>
    </row>
    <row r="923" spans="1:7" x14ac:dyDescent="0.4">
      <c r="A923" s="15"/>
      <c r="B923" s="15"/>
      <c r="D923" s="15"/>
      <c r="E923" s="15"/>
      <c r="F923" s="15"/>
      <c r="G923" s="15"/>
    </row>
    <row r="924" spans="1:7" x14ac:dyDescent="0.4">
      <c r="A924" s="15"/>
      <c r="B924" s="15"/>
      <c r="D924" s="15"/>
      <c r="E924" s="15"/>
      <c r="F924" s="15"/>
      <c r="G924" s="15"/>
    </row>
    <row r="925" spans="1:7" x14ac:dyDescent="0.4">
      <c r="A925" s="15"/>
      <c r="B925" s="15"/>
      <c r="D925" s="15"/>
      <c r="E925" s="15"/>
      <c r="F925" s="15"/>
      <c r="G925" s="15"/>
    </row>
    <row r="926" spans="1:7" x14ac:dyDescent="0.4">
      <c r="A926" s="15"/>
      <c r="B926" s="15"/>
      <c r="D926" s="15"/>
      <c r="E926" s="15"/>
      <c r="F926" s="15"/>
      <c r="G926" s="15"/>
    </row>
    <row r="927" spans="1:7" x14ac:dyDescent="0.4">
      <c r="A927" s="15"/>
      <c r="B927" s="15"/>
      <c r="D927" s="15"/>
      <c r="E927" s="15"/>
      <c r="F927" s="15"/>
      <c r="G927" s="15"/>
    </row>
    <row r="928" spans="1:7" x14ac:dyDescent="0.4">
      <c r="A928" s="15"/>
      <c r="B928" s="15"/>
      <c r="D928" s="15"/>
      <c r="E928" s="15"/>
      <c r="F928" s="15"/>
      <c r="G928" s="15"/>
    </row>
    <row r="929" spans="1:7" x14ac:dyDescent="0.4">
      <c r="A929" s="15"/>
      <c r="B929" s="15"/>
      <c r="D929" s="15"/>
      <c r="E929" s="15"/>
      <c r="F929" s="15"/>
      <c r="G929" s="15"/>
    </row>
    <row r="930" spans="1:7" x14ac:dyDescent="0.4">
      <c r="A930" s="15"/>
      <c r="B930" s="15"/>
      <c r="D930" s="15"/>
      <c r="E930" s="15"/>
      <c r="F930" s="15"/>
      <c r="G930" s="15"/>
    </row>
    <row r="931" spans="1:7" x14ac:dyDescent="0.4">
      <c r="A931" s="15"/>
      <c r="B931" s="15"/>
      <c r="D931" s="15"/>
      <c r="E931" s="15"/>
      <c r="F931" s="15"/>
      <c r="G931" s="15"/>
    </row>
    <row r="932" spans="1:7" x14ac:dyDescent="0.4">
      <c r="A932" s="15"/>
      <c r="B932" s="15"/>
      <c r="D932" s="15"/>
      <c r="E932" s="15"/>
      <c r="F932" s="15"/>
      <c r="G932" s="15"/>
    </row>
    <row r="933" spans="1:7" x14ac:dyDescent="0.4">
      <c r="A933" s="15"/>
      <c r="B933" s="15"/>
      <c r="D933" s="15"/>
      <c r="E933" s="15"/>
      <c r="F933" s="15"/>
      <c r="G933" s="15"/>
    </row>
    <row r="934" spans="1:7" x14ac:dyDescent="0.4">
      <c r="A934" s="15"/>
      <c r="B934" s="15"/>
      <c r="D934" s="15"/>
      <c r="E934" s="15"/>
      <c r="F934" s="15"/>
      <c r="G934" s="15"/>
    </row>
    <row r="935" spans="1:7" x14ac:dyDescent="0.4">
      <c r="A935" s="15"/>
      <c r="B935" s="15"/>
      <c r="D935" s="15"/>
      <c r="E935" s="15"/>
      <c r="F935" s="15"/>
      <c r="G935" s="15"/>
    </row>
    <row r="936" spans="1:7" x14ac:dyDescent="0.4">
      <c r="A936" s="15"/>
      <c r="B936" s="15"/>
      <c r="D936" s="15"/>
      <c r="E936" s="15"/>
      <c r="F936" s="15"/>
      <c r="G936" s="15"/>
    </row>
    <row r="937" spans="1:7" x14ac:dyDescent="0.4">
      <c r="A937" s="15"/>
      <c r="B937" s="15"/>
      <c r="D937" s="15"/>
      <c r="E937" s="15"/>
      <c r="F937" s="15"/>
      <c r="G937" s="15"/>
    </row>
    <row r="938" spans="1:7" x14ac:dyDescent="0.4">
      <c r="A938" s="15"/>
      <c r="B938" s="15"/>
      <c r="D938" s="15"/>
      <c r="E938" s="15"/>
      <c r="F938" s="15"/>
      <c r="G938" s="15"/>
    </row>
    <row r="939" spans="1:7" x14ac:dyDescent="0.4">
      <c r="A939" s="15"/>
      <c r="B939" s="15"/>
      <c r="D939" s="15"/>
      <c r="E939" s="15"/>
      <c r="F939" s="15"/>
      <c r="G939" s="15"/>
    </row>
    <row r="940" spans="1:7" x14ac:dyDescent="0.4">
      <c r="A940" s="15"/>
      <c r="B940" s="15"/>
      <c r="D940" s="15"/>
      <c r="E940" s="15"/>
      <c r="F940" s="15"/>
      <c r="G940" s="15"/>
    </row>
    <row r="941" spans="1:7" x14ac:dyDescent="0.4">
      <c r="A941" s="15"/>
      <c r="B941" s="15"/>
      <c r="D941" s="15"/>
      <c r="E941" s="15"/>
      <c r="F941" s="15"/>
      <c r="G941" s="15"/>
    </row>
    <row r="942" spans="1:7" x14ac:dyDescent="0.4">
      <c r="A942" s="15"/>
      <c r="B942" s="15"/>
      <c r="D942" s="15"/>
      <c r="E942" s="15"/>
      <c r="F942" s="15"/>
      <c r="G942" s="15"/>
    </row>
    <row r="943" spans="1:7" x14ac:dyDescent="0.4">
      <c r="A943" s="15"/>
      <c r="B943" s="15"/>
      <c r="D943" s="15"/>
      <c r="E943" s="15"/>
      <c r="F943" s="15"/>
      <c r="G943" s="15"/>
    </row>
    <row r="944" spans="1:7" x14ac:dyDescent="0.4">
      <c r="A944" s="15"/>
      <c r="B944" s="15"/>
      <c r="D944" s="15"/>
      <c r="E944" s="15"/>
      <c r="F944" s="15"/>
      <c r="G944" s="15"/>
    </row>
    <row r="945" spans="1:7" x14ac:dyDescent="0.4">
      <c r="A945" s="15"/>
      <c r="B945" s="15"/>
      <c r="D945" s="15"/>
      <c r="E945" s="15"/>
      <c r="F945" s="15"/>
      <c r="G945" s="15"/>
    </row>
    <row r="946" spans="1:7" x14ac:dyDescent="0.4">
      <c r="A946" s="15"/>
      <c r="B946" s="15"/>
      <c r="D946" s="15"/>
      <c r="E946" s="15"/>
      <c r="F946" s="15"/>
      <c r="G946" s="15"/>
    </row>
    <row r="947" spans="1:7" x14ac:dyDescent="0.4">
      <c r="A947" s="15"/>
      <c r="B947" s="15"/>
      <c r="D947" s="15"/>
      <c r="E947" s="15"/>
      <c r="F947" s="15"/>
      <c r="G947" s="15"/>
    </row>
    <row r="948" spans="1:7" x14ac:dyDescent="0.4">
      <c r="A948" s="15"/>
      <c r="B948" s="15"/>
      <c r="D948" s="15"/>
      <c r="E948" s="15"/>
      <c r="F948" s="15"/>
      <c r="G948" s="15"/>
    </row>
    <row r="949" spans="1:7" x14ac:dyDescent="0.4">
      <c r="A949" s="15"/>
      <c r="B949" s="15"/>
      <c r="D949" s="15"/>
      <c r="E949" s="15"/>
      <c r="F949" s="15"/>
      <c r="G949" s="15"/>
    </row>
    <row r="950" spans="1:7" x14ac:dyDescent="0.4">
      <c r="A950" s="15"/>
      <c r="B950" s="15"/>
      <c r="D950" s="15"/>
      <c r="E950" s="15"/>
      <c r="F950" s="15"/>
      <c r="G950" s="15"/>
    </row>
    <row r="951" spans="1:7" x14ac:dyDescent="0.4">
      <c r="A951" s="15"/>
      <c r="B951" s="15"/>
      <c r="D951" s="15"/>
      <c r="E951" s="15"/>
      <c r="F951" s="15"/>
      <c r="G951" s="15"/>
    </row>
    <row r="952" spans="1:7" x14ac:dyDescent="0.4">
      <c r="A952" s="15"/>
      <c r="B952" s="15"/>
      <c r="D952" s="15"/>
      <c r="E952" s="15"/>
      <c r="F952" s="15"/>
      <c r="G952" s="15"/>
    </row>
    <row r="953" spans="1:7" x14ac:dyDescent="0.4">
      <c r="A953" s="15"/>
      <c r="B953" s="15"/>
      <c r="D953" s="15"/>
      <c r="E953" s="15"/>
      <c r="F953" s="15"/>
      <c r="G953" s="15"/>
    </row>
    <row r="954" spans="1:7" x14ac:dyDescent="0.4">
      <c r="A954" s="15"/>
      <c r="B954" s="15"/>
      <c r="D954" s="15"/>
      <c r="E954" s="15"/>
      <c r="F954" s="15"/>
      <c r="G954" s="15"/>
    </row>
    <row r="955" spans="1:7" x14ac:dyDescent="0.4">
      <c r="A955" s="15"/>
      <c r="B955" s="15"/>
      <c r="D955" s="15"/>
      <c r="E955" s="15"/>
      <c r="F955" s="15"/>
      <c r="G955" s="15"/>
    </row>
    <row r="956" spans="1:7" x14ac:dyDescent="0.4">
      <c r="A956" s="15"/>
      <c r="B956" s="15"/>
      <c r="D956" s="15"/>
      <c r="E956" s="15"/>
      <c r="F956" s="15"/>
      <c r="G956" s="15"/>
    </row>
    <row r="957" spans="1:7" x14ac:dyDescent="0.4">
      <c r="A957" s="15"/>
      <c r="B957" s="15"/>
      <c r="D957" s="15"/>
      <c r="E957" s="15"/>
      <c r="F957" s="15"/>
      <c r="G957" s="15"/>
    </row>
    <row r="958" spans="1:7" x14ac:dyDescent="0.4">
      <c r="A958" s="15"/>
      <c r="B958" s="15"/>
      <c r="D958" s="15"/>
      <c r="E958" s="15"/>
      <c r="F958" s="15"/>
      <c r="G958" s="15"/>
    </row>
    <row r="959" spans="1:7" x14ac:dyDescent="0.4">
      <c r="A959" s="15"/>
      <c r="B959" s="15"/>
      <c r="D959" s="15"/>
      <c r="E959" s="15"/>
      <c r="F959" s="15"/>
      <c r="G959" s="15"/>
    </row>
    <row r="960" spans="1:7" x14ac:dyDescent="0.4">
      <c r="A960" s="15"/>
      <c r="B960" s="15"/>
      <c r="D960" s="15"/>
      <c r="E960" s="15"/>
      <c r="F960" s="15"/>
      <c r="G960" s="15"/>
    </row>
    <row r="961" spans="1:7" x14ac:dyDescent="0.4">
      <c r="A961" s="15"/>
      <c r="B961" s="15"/>
      <c r="D961" s="15"/>
      <c r="E961" s="15"/>
      <c r="F961" s="15"/>
      <c r="G961" s="15"/>
    </row>
    <row r="962" spans="1:7" x14ac:dyDescent="0.4">
      <c r="A962" s="15"/>
      <c r="B962" s="15"/>
      <c r="D962" s="15"/>
      <c r="E962" s="15"/>
      <c r="F962" s="15"/>
      <c r="G962" s="15"/>
    </row>
    <row r="963" spans="1:7" x14ac:dyDescent="0.4">
      <c r="A963" s="15"/>
      <c r="B963" s="15"/>
      <c r="D963" s="15"/>
      <c r="E963" s="15"/>
      <c r="F963" s="15"/>
      <c r="G963" s="15"/>
    </row>
    <row r="964" spans="1:7" x14ac:dyDescent="0.4">
      <c r="A964" s="15"/>
      <c r="B964" s="15"/>
      <c r="D964" s="15"/>
      <c r="E964" s="15"/>
      <c r="F964" s="15"/>
      <c r="G964" s="15"/>
    </row>
    <row r="965" spans="1:7" x14ac:dyDescent="0.4">
      <c r="A965" s="15"/>
      <c r="B965" s="15"/>
      <c r="D965" s="15"/>
      <c r="E965" s="15"/>
      <c r="F965" s="15"/>
      <c r="G965" s="15"/>
    </row>
    <row r="966" spans="1:7" x14ac:dyDescent="0.4">
      <c r="A966" s="15"/>
      <c r="B966" s="15"/>
      <c r="D966" s="15"/>
      <c r="E966" s="15"/>
      <c r="F966" s="15"/>
      <c r="G966" s="15"/>
    </row>
    <row r="967" spans="1:7" x14ac:dyDescent="0.4">
      <c r="A967" s="15"/>
      <c r="B967" s="15"/>
      <c r="D967" s="15"/>
      <c r="E967" s="15"/>
      <c r="F967" s="15"/>
      <c r="G967" s="15"/>
    </row>
    <row r="968" spans="1:7" x14ac:dyDescent="0.4">
      <c r="A968" s="15"/>
      <c r="B968" s="15"/>
      <c r="D968" s="15"/>
      <c r="E968" s="15"/>
      <c r="F968" s="15"/>
      <c r="G968" s="15"/>
    </row>
    <row r="969" spans="1:7" x14ac:dyDescent="0.4">
      <c r="A969" s="15"/>
      <c r="B969" s="15"/>
      <c r="D969" s="15"/>
      <c r="E969" s="15"/>
      <c r="F969" s="15"/>
      <c r="G969" s="15"/>
    </row>
    <row r="970" spans="1:7" x14ac:dyDescent="0.4">
      <c r="A970" s="15"/>
      <c r="B970" s="15"/>
      <c r="D970" s="15"/>
      <c r="E970" s="15"/>
      <c r="F970" s="15"/>
      <c r="G970" s="15"/>
    </row>
    <row r="971" spans="1:7" x14ac:dyDescent="0.4">
      <c r="A971" s="15"/>
      <c r="B971" s="15"/>
      <c r="D971" s="15"/>
      <c r="E971" s="15"/>
      <c r="F971" s="15"/>
      <c r="G971" s="15"/>
    </row>
    <row r="972" spans="1:7" x14ac:dyDescent="0.4">
      <c r="A972" s="15"/>
      <c r="B972" s="15"/>
      <c r="D972" s="15"/>
      <c r="E972" s="15"/>
      <c r="F972" s="15"/>
      <c r="G972" s="15"/>
    </row>
    <row r="973" spans="1:7" x14ac:dyDescent="0.4">
      <c r="A973" s="15"/>
      <c r="B973" s="15"/>
      <c r="D973" s="15"/>
      <c r="E973" s="15"/>
      <c r="F973" s="15"/>
      <c r="G973" s="15"/>
    </row>
    <row r="974" spans="1:7" x14ac:dyDescent="0.4">
      <c r="A974" s="15"/>
      <c r="B974" s="15"/>
      <c r="D974" s="15"/>
      <c r="E974" s="15"/>
      <c r="F974" s="15"/>
      <c r="G974" s="15"/>
    </row>
    <row r="975" spans="1:7" x14ac:dyDescent="0.4">
      <c r="A975" s="15"/>
      <c r="B975" s="15"/>
      <c r="D975" s="15"/>
      <c r="E975" s="15"/>
      <c r="F975" s="15"/>
      <c r="G975" s="15"/>
    </row>
    <row r="976" spans="1:7" x14ac:dyDescent="0.4">
      <c r="A976" s="15"/>
      <c r="B976" s="15"/>
      <c r="D976" s="15"/>
      <c r="E976" s="15"/>
      <c r="F976" s="15"/>
      <c r="G976" s="15"/>
    </row>
    <row r="977" spans="1:7" x14ac:dyDescent="0.4">
      <c r="A977" s="15"/>
      <c r="B977" s="15"/>
      <c r="D977" s="15"/>
      <c r="E977" s="15"/>
      <c r="F977" s="15"/>
      <c r="G977" s="15"/>
    </row>
    <row r="978" spans="1:7" x14ac:dyDescent="0.4">
      <c r="A978" s="15"/>
      <c r="B978" s="15"/>
      <c r="D978" s="15"/>
      <c r="E978" s="15"/>
      <c r="F978" s="15"/>
      <c r="G978" s="15"/>
    </row>
    <row r="979" spans="1:7" x14ac:dyDescent="0.4">
      <c r="A979" s="15"/>
      <c r="B979" s="15"/>
      <c r="D979" s="15"/>
      <c r="E979" s="15"/>
      <c r="F979" s="15"/>
      <c r="G979" s="15"/>
    </row>
    <row r="980" spans="1:7" x14ac:dyDescent="0.4">
      <c r="A980" s="15"/>
      <c r="B980" s="15"/>
      <c r="D980" s="15"/>
      <c r="E980" s="15"/>
      <c r="F980" s="15"/>
      <c r="G980" s="15"/>
    </row>
    <row r="981" spans="1:7" x14ac:dyDescent="0.4">
      <c r="A981" s="15"/>
      <c r="B981" s="15"/>
      <c r="D981" s="15"/>
      <c r="E981" s="15"/>
      <c r="F981" s="15"/>
      <c r="G981" s="15"/>
    </row>
    <row r="982" spans="1:7" x14ac:dyDescent="0.4">
      <c r="A982" s="15"/>
      <c r="B982" s="15"/>
      <c r="D982" s="15"/>
      <c r="E982" s="15"/>
      <c r="F982" s="15"/>
      <c r="G982" s="15"/>
    </row>
    <row r="983" spans="1:7" x14ac:dyDescent="0.4">
      <c r="A983" s="15"/>
      <c r="B983" s="15"/>
      <c r="D983" s="15"/>
      <c r="E983" s="15"/>
      <c r="F983" s="15"/>
      <c r="G983" s="15"/>
    </row>
    <row r="984" spans="1:7" x14ac:dyDescent="0.4">
      <c r="A984" s="15"/>
      <c r="B984" s="15"/>
      <c r="D984" s="15"/>
      <c r="E984" s="15"/>
      <c r="F984" s="15"/>
      <c r="G984" s="15"/>
    </row>
    <row r="985" spans="1:7" x14ac:dyDescent="0.4">
      <c r="A985" s="15"/>
      <c r="B985" s="15"/>
      <c r="D985" s="15"/>
      <c r="E985" s="15"/>
      <c r="F985" s="15"/>
      <c r="G985" s="15"/>
    </row>
    <row r="986" spans="1:7" x14ac:dyDescent="0.4">
      <c r="A986" s="15"/>
      <c r="B986" s="15"/>
      <c r="D986" s="15"/>
      <c r="E986" s="15"/>
      <c r="F986" s="15"/>
      <c r="G986" s="15"/>
    </row>
    <row r="987" spans="1:7" x14ac:dyDescent="0.4">
      <c r="A987" s="15"/>
      <c r="B987" s="15"/>
      <c r="D987" s="15"/>
      <c r="E987" s="15"/>
      <c r="F987" s="15"/>
      <c r="G987" s="15"/>
    </row>
    <row r="988" spans="1:7" x14ac:dyDescent="0.4">
      <c r="A988" s="15"/>
      <c r="B988" s="15"/>
      <c r="D988" s="15"/>
      <c r="E988" s="15"/>
      <c r="F988" s="15"/>
      <c r="G988" s="15"/>
    </row>
    <row r="989" spans="1:7" x14ac:dyDescent="0.4">
      <c r="A989" s="15"/>
      <c r="B989" s="15"/>
      <c r="D989" s="15"/>
      <c r="E989" s="15"/>
      <c r="F989" s="15"/>
      <c r="G989" s="15"/>
    </row>
    <row r="990" spans="1:7" x14ac:dyDescent="0.4">
      <c r="A990" s="15"/>
      <c r="B990" s="15"/>
      <c r="D990" s="15"/>
      <c r="E990" s="15"/>
      <c r="F990" s="15"/>
      <c r="G990" s="15"/>
    </row>
    <row r="991" spans="1:7" x14ac:dyDescent="0.4">
      <c r="A991" s="15"/>
      <c r="B991" s="15"/>
      <c r="D991" s="15"/>
      <c r="E991" s="15"/>
      <c r="F991" s="15"/>
      <c r="G991" s="15"/>
    </row>
    <row r="992" spans="1:7" x14ac:dyDescent="0.4">
      <c r="A992" s="15"/>
      <c r="B992" s="15"/>
      <c r="D992" s="15"/>
      <c r="E992" s="15"/>
      <c r="F992" s="15"/>
      <c r="G992" s="15"/>
    </row>
    <row r="993" spans="1:7" x14ac:dyDescent="0.4">
      <c r="A993" s="15"/>
      <c r="B993" s="15"/>
      <c r="D993" s="15"/>
      <c r="E993" s="15"/>
      <c r="F993" s="15"/>
      <c r="G993" s="15"/>
    </row>
    <row r="994" spans="1:7" x14ac:dyDescent="0.4">
      <c r="A994" s="15"/>
      <c r="B994" s="15"/>
      <c r="D994" s="15"/>
      <c r="E994" s="15"/>
      <c r="F994" s="15"/>
      <c r="G994" s="15"/>
    </row>
    <row r="995" spans="1:7" x14ac:dyDescent="0.4">
      <c r="A995" s="15"/>
      <c r="B995" s="15"/>
      <c r="D995" s="15"/>
      <c r="E995" s="15"/>
      <c r="F995" s="15"/>
      <c r="G995" s="15"/>
    </row>
    <row r="996" spans="1:7" x14ac:dyDescent="0.4">
      <c r="A996" s="15"/>
      <c r="B996" s="15"/>
      <c r="D996" s="15"/>
      <c r="E996" s="15"/>
      <c r="F996" s="15"/>
      <c r="G996" s="15"/>
    </row>
    <row r="997" spans="1:7" x14ac:dyDescent="0.4">
      <c r="A997" s="15"/>
      <c r="B997" s="15"/>
      <c r="D997" s="15"/>
      <c r="E997" s="15"/>
      <c r="F997" s="15"/>
      <c r="G997" s="15"/>
    </row>
    <row r="998" spans="1:7" x14ac:dyDescent="0.4">
      <c r="A998" s="15"/>
      <c r="B998" s="15"/>
      <c r="D998" s="15"/>
      <c r="E998" s="15"/>
      <c r="F998" s="15"/>
      <c r="G998" s="15"/>
    </row>
    <row r="999" spans="1:7" x14ac:dyDescent="0.4">
      <c r="A999" s="15"/>
      <c r="B999" s="15"/>
      <c r="D999" s="15"/>
      <c r="E999" s="15"/>
      <c r="F999" s="15"/>
      <c r="G999" s="15"/>
    </row>
    <row r="1000" spans="1:7" x14ac:dyDescent="0.4">
      <c r="A1000" s="15"/>
      <c r="B1000" s="15"/>
      <c r="D1000" s="15"/>
      <c r="E1000" s="15"/>
      <c r="F1000" s="15"/>
      <c r="G1000" s="15"/>
    </row>
    <row r="1001" spans="1:7" x14ac:dyDescent="0.4">
      <c r="A1001" s="15"/>
      <c r="B1001" s="15"/>
      <c r="D1001" s="15"/>
      <c r="E1001" s="15"/>
      <c r="F1001" s="15"/>
      <c r="G1001" s="15"/>
    </row>
    <row r="1002" spans="1:7" x14ac:dyDescent="0.4">
      <c r="A1002" s="15"/>
      <c r="B1002" s="15"/>
      <c r="D1002" s="15"/>
      <c r="E1002" s="15"/>
      <c r="F1002" s="15"/>
      <c r="G1002" s="15"/>
    </row>
    <row r="1003" spans="1:7" x14ac:dyDescent="0.4">
      <c r="A1003" s="15"/>
      <c r="B1003" s="15"/>
      <c r="D1003" s="15"/>
      <c r="E1003" s="15"/>
      <c r="F1003" s="15"/>
      <c r="G1003" s="15"/>
    </row>
    <row r="1004" spans="1:7" x14ac:dyDescent="0.4">
      <c r="A1004" s="15"/>
      <c r="B1004" s="15"/>
      <c r="D1004" s="15"/>
      <c r="E1004" s="15"/>
      <c r="F1004" s="15"/>
      <c r="G1004" s="15"/>
    </row>
    <row r="1005" spans="1:7" x14ac:dyDescent="0.4">
      <c r="A1005" s="15"/>
      <c r="B1005" s="15"/>
      <c r="D1005" s="15"/>
      <c r="E1005" s="15"/>
      <c r="F1005" s="15"/>
      <c r="G1005" s="15"/>
    </row>
    <row r="1006" spans="1:7" x14ac:dyDescent="0.4">
      <c r="A1006" s="15"/>
      <c r="B1006" s="15"/>
      <c r="D1006" s="15"/>
      <c r="E1006" s="15"/>
      <c r="F1006" s="15"/>
      <c r="G1006" s="15"/>
    </row>
    <row r="1007" spans="1:7" x14ac:dyDescent="0.4">
      <c r="A1007" s="15"/>
      <c r="B1007" s="15"/>
      <c r="D1007" s="15"/>
      <c r="E1007" s="15"/>
      <c r="F1007" s="15"/>
      <c r="G1007" s="15"/>
    </row>
    <row r="1008" spans="1:7" x14ac:dyDescent="0.4">
      <c r="A1008" s="15"/>
      <c r="B1008" s="15"/>
      <c r="D1008" s="15"/>
      <c r="E1008" s="15"/>
      <c r="F1008" s="15"/>
      <c r="G1008" s="15"/>
    </row>
    <row r="1009" spans="1:7" x14ac:dyDescent="0.4">
      <c r="A1009" s="15"/>
      <c r="B1009" s="15"/>
      <c r="D1009" s="15"/>
      <c r="E1009" s="15"/>
      <c r="F1009" s="15"/>
      <c r="G1009" s="15"/>
    </row>
    <row r="1010" spans="1:7" x14ac:dyDescent="0.4">
      <c r="A1010" s="15"/>
      <c r="B1010" s="15"/>
      <c r="D1010" s="15"/>
      <c r="E1010" s="15"/>
      <c r="F1010" s="15"/>
      <c r="G1010" s="15"/>
    </row>
    <row r="1011" spans="1:7" x14ac:dyDescent="0.4">
      <c r="A1011" s="15"/>
      <c r="B1011" s="15"/>
      <c r="D1011" s="15"/>
      <c r="E1011" s="15"/>
      <c r="F1011" s="15"/>
      <c r="G1011" s="15"/>
    </row>
    <row r="1012" spans="1:7" x14ac:dyDescent="0.4">
      <c r="A1012" s="15"/>
      <c r="B1012" s="15"/>
      <c r="D1012" s="15"/>
      <c r="E1012" s="15"/>
      <c r="F1012" s="15"/>
      <c r="G1012" s="15"/>
    </row>
    <row r="1013" spans="1:7" x14ac:dyDescent="0.4">
      <c r="A1013" s="15"/>
      <c r="B1013" s="15"/>
      <c r="D1013" s="15"/>
      <c r="E1013" s="15"/>
      <c r="F1013" s="15"/>
      <c r="G1013" s="15"/>
    </row>
    <row r="1014" spans="1:7" x14ac:dyDescent="0.4">
      <c r="A1014" s="15"/>
      <c r="B1014" s="15"/>
      <c r="D1014" s="15"/>
      <c r="E1014" s="15"/>
      <c r="F1014" s="15"/>
      <c r="G1014" s="15"/>
    </row>
    <row r="1015" spans="1:7" x14ac:dyDescent="0.4">
      <c r="A1015" s="15"/>
      <c r="B1015" s="15"/>
      <c r="D1015" s="15"/>
      <c r="E1015" s="15"/>
      <c r="F1015" s="15"/>
      <c r="G1015" s="15"/>
    </row>
    <row r="1016" spans="1:7" x14ac:dyDescent="0.4">
      <c r="A1016" s="15"/>
      <c r="B1016" s="15"/>
      <c r="D1016" s="15"/>
      <c r="E1016" s="15"/>
      <c r="F1016" s="15"/>
      <c r="G1016" s="15"/>
    </row>
    <row r="1017" spans="1:7" x14ac:dyDescent="0.4">
      <c r="A1017" s="15"/>
      <c r="B1017" s="15"/>
      <c r="D1017" s="15"/>
      <c r="E1017" s="15"/>
      <c r="F1017" s="15"/>
      <c r="G1017" s="15"/>
    </row>
    <row r="1018" spans="1:7" x14ac:dyDescent="0.4">
      <c r="A1018" s="15"/>
      <c r="B1018" s="15"/>
      <c r="D1018" s="15"/>
      <c r="E1018" s="15"/>
      <c r="F1018" s="15"/>
      <c r="G1018" s="15"/>
    </row>
    <row r="1019" spans="1:7" x14ac:dyDescent="0.4">
      <c r="A1019" s="15"/>
      <c r="B1019" s="15"/>
      <c r="D1019" s="15"/>
      <c r="E1019" s="15"/>
      <c r="F1019" s="15"/>
      <c r="G1019" s="15"/>
    </row>
    <row r="1020" spans="1:7" x14ac:dyDescent="0.4">
      <c r="A1020" s="15"/>
      <c r="B1020" s="15"/>
      <c r="D1020" s="15"/>
      <c r="E1020" s="15"/>
      <c r="F1020" s="15"/>
      <c r="G1020" s="15"/>
    </row>
    <row r="1021" spans="1:7" x14ac:dyDescent="0.4">
      <c r="A1021" s="15"/>
      <c r="B1021" s="15"/>
      <c r="D1021" s="15"/>
      <c r="E1021" s="15"/>
      <c r="F1021" s="15"/>
      <c r="G1021" s="15"/>
    </row>
    <row r="1022" spans="1:7" x14ac:dyDescent="0.4">
      <c r="A1022" s="15"/>
      <c r="B1022" s="15"/>
      <c r="D1022" s="15"/>
      <c r="E1022" s="15"/>
      <c r="F1022" s="15"/>
      <c r="G1022" s="15"/>
    </row>
    <row r="1023" spans="1:7" x14ac:dyDescent="0.4">
      <c r="A1023" s="15"/>
      <c r="B1023" s="15"/>
      <c r="D1023" s="15"/>
      <c r="E1023" s="15"/>
      <c r="F1023" s="15"/>
      <c r="G1023" s="15"/>
    </row>
    <row r="1024" spans="1:7" x14ac:dyDescent="0.4">
      <c r="A1024" s="15"/>
      <c r="B1024" s="15"/>
      <c r="D1024" s="15"/>
      <c r="E1024" s="15"/>
      <c r="F1024" s="15"/>
      <c r="G1024" s="15"/>
    </row>
    <row r="1025" spans="1:7" x14ac:dyDescent="0.4">
      <c r="A1025" s="15"/>
      <c r="B1025" s="15"/>
      <c r="D1025" s="15"/>
      <c r="E1025" s="15"/>
      <c r="F1025" s="15"/>
      <c r="G1025" s="15"/>
    </row>
    <row r="1026" spans="1:7" x14ac:dyDescent="0.4">
      <c r="A1026" s="15"/>
      <c r="B1026" s="15"/>
      <c r="D1026" s="15"/>
      <c r="E1026" s="15"/>
      <c r="F1026" s="15"/>
      <c r="G1026" s="15"/>
    </row>
    <row r="1027" spans="1:7" x14ac:dyDescent="0.4">
      <c r="A1027" s="15"/>
      <c r="B1027" s="15"/>
      <c r="D1027" s="15"/>
      <c r="E1027" s="15"/>
      <c r="F1027" s="15"/>
      <c r="G1027" s="15"/>
    </row>
    <row r="1028" spans="1:7" x14ac:dyDescent="0.4">
      <c r="A1028" s="15"/>
      <c r="B1028" s="15"/>
      <c r="D1028" s="15"/>
      <c r="E1028" s="15"/>
      <c r="F1028" s="15"/>
      <c r="G1028" s="15"/>
    </row>
    <row r="1029" spans="1:7" x14ac:dyDescent="0.4">
      <c r="A1029" s="15"/>
      <c r="B1029" s="15"/>
      <c r="D1029" s="15"/>
      <c r="E1029" s="15"/>
      <c r="F1029" s="15"/>
      <c r="G1029" s="15"/>
    </row>
    <row r="1030" spans="1:7" x14ac:dyDescent="0.4">
      <c r="A1030" s="15"/>
      <c r="B1030" s="15"/>
      <c r="D1030" s="15"/>
      <c r="E1030" s="15"/>
      <c r="F1030" s="15"/>
      <c r="G1030" s="15"/>
    </row>
    <row r="1031" spans="1:7" x14ac:dyDescent="0.4">
      <c r="A1031" s="15"/>
      <c r="B1031" s="15"/>
      <c r="D1031" s="15"/>
      <c r="E1031" s="15"/>
      <c r="F1031" s="15"/>
      <c r="G1031" s="15"/>
    </row>
    <row r="1032" spans="1:7" x14ac:dyDescent="0.4">
      <c r="A1032" s="15"/>
      <c r="B1032" s="15"/>
      <c r="D1032" s="15"/>
      <c r="E1032" s="15"/>
      <c r="F1032" s="15"/>
      <c r="G1032" s="15"/>
    </row>
    <row r="1033" spans="1:7" x14ac:dyDescent="0.4">
      <c r="A1033" s="15"/>
      <c r="B1033" s="15"/>
      <c r="D1033" s="15"/>
      <c r="E1033" s="15"/>
      <c r="F1033" s="15"/>
      <c r="G1033" s="15"/>
    </row>
    <row r="1034" spans="1:7" x14ac:dyDescent="0.4">
      <c r="A1034" s="15"/>
      <c r="B1034" s="15"/>
      <c r="D1034" s="15"/>
      <c r="E1034" s="15"/>
      <c r="F1034" s="15"/>
      <c r="G1034" s="15"/>
    </row>
    <row r="1035" spans="1:7" x14ac:dyDescent="0.4">
      <c r="A1035" s="15"/>
      <c r="B1035" s="15"/>
      <c r="D1035" s="15"/>
      <c r="E1035" s="15"/>
      <c r="F1035" s="15"/>
      <c r="G1035" s="15"/>
    </row>
    <row r="1036" spans="1:7" x14ac:dyDescent="0.4">
      <c r="A1036" s="15"/>
      <c r="B1036" s="15"/>
      <c r="D1036" s="15"/>
      <c r="E1036" s="15"/>
      <c r="F1036" s="15"/>
      <c r="G1036" s="15"/>
    </row>
    <row r="1037" spans="1:7" x14ac:dyDescent="0.4">
      <c r="A1037" s="15"/>
      <c r="B1037" s="15"/>
      <c r="D1037" s="15"/>
      <c r="E1037" s="15"/>
      <c r="F1037" s="15"/>
      <c r="G1037" s="15"/>
    </row>
    <row r="1038" spans="1:7" x14ac:dyDescent="0.4">
      <c r="A1038" s="15"/>
      <c r="B1038" s="15"/>
      <c r="D1038" s="15"/>
      <c r="E1038" s="15"/>
      <c r="F1038" s="15"/>
      <c r="G1038" s="15"/>
    </row>
    <row r="1039" spans="1:7" x14ac:dyDescent="0.4">
      <c r="A1039" s="15"/>
      <c r="B1039" s="15"/>
      <c r="D1039" s="15"/>
      <c r="E1039" s="15"/>
      <c r="F1039" s="15"/>
      <c r="G1039" s="15"/>
    </row>
    <row r="1040" spans="1:7" x14ac:dyDescent="0.4">
      <c r="A1040" s="15"/>
      <c r="B1040" s="15"/>
      <c r="D1040" s="15"/>
      <c r="E1040" s="15"/>
      <c r="F1040" s="15"/>
      <c r="G1040" s="15"/>
    </row>
    <row r="1041" spans="1:7" x14ac:dyDescent="0.4">
      <c r="A1041" s="15"/>
      <c r="B1041" s="15"/>
      <c r="D1041" s="15"/>
      <c r="E1041" s="15"/>
      <c r="F1041" s="15"/>
      <c r="G1041" s="15"/>
    </row>
    <row r="1042" spans="1:7" x14ac:dyDescent="0.4">
      <c r="A1042" s="15"/>
      <c r="B1042" s="15"/>
      <c r="D1042" s="15"/>
      <c r="E1042" s="15"/>
      <c r="F1042" s="15"/>
      <c r="G1042" s="15"/>
    </row>
    <row r="1043" spans="1:7" x14ac:dyDescent="0.4">
      <c r="A1043" s="15"/>
      <c r="B1043" s="15"/>
      <c r="D1043" s="15"/>
      <c r="E1043" s="15"/>
      <c r="F1043" s="15"/>
      <c r="G1043" s="15"/>
    </row>
    <row r="1044" spans="1:7" x14ac:dyDescent="0.4">
      <c r="A1044" s="15"/>
      <c r="B1044" s="15"/>
      <c r="D1044" s="15"/>
      <c r="E1044" s="15"/>
      <c r="F1044" s="15"/>
      <c r="G1044" s="15"/>
    </row>
    <row r="1045" spans="1:7" x14ac:dyDescent="0.4">
      <c r="A1045" s="15"/>
      <c r="B1045" s="15"/>
      <c r="D1045" s="15"/>
      <c r="E1045" s="15"/>
      <c r="F1045" s="15"/>
      <c r="G1045" s="15"/>
    </row>
    <row r="1046" spans="1:7" x14ac:dyDescent="0.4">
      <c r="A1046" s="15"/>
      <c r="B1046" s="15"/>
      <c r="D1046" s="15"/>
      <c r="E1046" s="15"/>
      <c r="F1046" s="15"/>
      <c r="G1046" s="15"/>
    </row>
    <row r="1047" spans="1:7" x14ac:dyDescent="0.4">
      <c r="A1047" s="15"/>
      <c r="B1047" s="15"/>
      <c r="D1047" s="15"/>
      <c r="E1047" s="15"/>
      <c r="F1047" s="15"/>
      <c r="G1047" s="15"/>
    </row>
    <row r="1048" spans="1:7" x14ac:dyDescent="0.4">
      <c r="A1048" s="15"/>
      <c r="B1048" s="15"/>
      <c r="D1048" s="15"/>
      <c r="E1048" s="15"/>
      <c r="F1048" s="15"/>
      <c r="G1048" s="15"/>
    </row>
    <row r="1049" spans="1:7" x14ac:dyDescent="0.4">
      <c r="A1049" s="15"/>
      <c r="B1049" s="15"/>
      <c r="D1049" s="15"/>
      <c r="E1049" s="15"/>
      <c r="F1049" s="15"/>
      <c r="G1049" s="15"/>
    </row>
    <row r="1050" spans="1:7" x14ac:dyDescent="0.4">
      <c r="A1050" s="15"/>
      <c r="B1050" s="15"/>
      <c r="D1050" s="15"/>
      <c r="E1050" s="15"/>
      <c r="F1050" s="15"/>
      <c r="G1050" s="15"/>
    </row>
    <row r="1051" spans="1:7" x14ac:dyDescent="0.4">
      <c r="A1051" s="15"/>
      <c r="B1051" s="15"/>
      <c r="D1051" s="15"/>
      <c r="E1051" s="15"/>
      <c r="F1051" s="15"/>
      <c r="G1051" s="15"/>
    </row>
    <row r="1052" spans="1:7" x14ac:dyDescent="0.4">
      <c r="A1052" s="15"/>
      <c r="B1052" s="15"/>
      <c r="D1052" s="15"/>
      <c r="E1052" s="15"/>
      <c r="F1052" s="15"/>
      <c r="G1052" s="15"/>
    </row>
    <row r="1053" spans="1:7" x14ac:dyDescent="0.4">
      <c r="A1053" s="15"/>
      <c r="B1053" s="15"/>
      <c r="D1053" s="15"/>
      <c r="E1053" s="15"/>
      <c r="F1053" s="15"/>
      <c r="G1053" s="15"/>
    </row>
    <row r="1054" spans="1:7" x14ac:dyDescent="0.4">
      <c r="A1054" s="15"/>
      <c r="B1054" s="15"/>
      <c r="D1054" s="15"/>
      <c r="E1054" s="15"/>
      <c r="F1054" s="15"/>
      <c r="G1054" s="15"/>
    </row>
    <row r="1055" spans="1:7" x14ac:dyDescent="0.4">
      <c r="A1055" s="15"/>
      <c r="B1055" s="15"/>
      <c r="D1055" s="15"/>
      <c r="E1055" s="15"/>
      <c r="F1055" s="15"/>
      <c r="G1055" s="15"/>
    </row>
    <row r="1056" spans="1:7" x14ac:dyDescent="0.4">
      <c r="A1056" s="15"/>
      <c r="B1056" s="15"/>
      <c r="D1056" s="15"/>
      <c r="E1056" s="15"/>
      <c r="F1056" s="15"/>
      <c r="G1056" s="15"/>
    </row>
    <row r="1057" spans="1:7" x14ac:dyDescent="0.4">
      <c r="A1057" s="15"/>
      <c r="B1057" s="15"/>
      <c r="D1057" s="15"/>
      <c r="E1057" s="15"/>
      <c r="F1057" s="15"/>
      <c r="G1057" s="15"/>
    </row>
    <row r="1058" spans="1:7" x14ac:dyDescent="0.4">
      <c r="A1058" s="15"/>
      <c r="B1058" s="15"/>
      <c r="D1058" s="15"/>
      <c r="E1058" s="15"/>
      <c r="F1058" s="15"/>
      <c r="G1058" s="15"/>
    </row>
    <row r="1059" spans="1:7" x14ac:dyDescent="0.4">
      <c r="A1059" s="15"/>
      <c r="B1059" s="15"/>
      <c r="D1059" s="15"/>
      <c r="E1059" s="15"/>
      <c r="F1059" s="15"/>
      <c r="G1059" s="15"/>
    </row>
    <row r="1060" spans="1:7" x14ac:dyDescent="0.4">
      <c r="A1060" s="15"/>
      <c r="B1060" s="15"/>
      <c r="D1060" s="15"/>
      <c r="E1060" s="15"/>
      <c r="F1060" s="15"/>
      <c r="G1060" s="15"/>
    </row>
    <row r="1061" spans="1:7" x14ac:dyDescent="0.4">
      <c r="A1061" s="15"/>
      <c r="B1061" s="15"/>
      <c r="D1061" s="15"/>
      <c r="E1061" s="15"/>
      <c r="F1061" s="15"/>
      <c r="G1061" s="15"/>
    </row>
    <row r="1062" spans="1:7" x14ac:dyDescent="0.4">
      <c r="A1062" s="15"/>
      <c r="B1062" s="15"/>
      <c r="D1062" s="15"/>
      <c r="E1062" s="15"/>
      <c r="F1062" s="15"/>
      <c r="G1062" s="15"/>
    </row>
    <row r="1063" spans="1:7" x14ac:dyDescent="0.4">
      <c r="A1063" s="15"/>
      <c r="B1063" s="15"/>
      <c r="D1063" s="15"/>
      <c r="E1063" s="15"/>
      <c r="F1063" s="15"/>
      <c r="G1063" s="15"/>
    </row>
    <row r="1064" spans="1:7" x14ac:dyDescent="0.4">
      <c r="A1064" s="15"/>
      <c r="B1064" s="15"/>
      <c r="D1064" s="15"/>
      <c r="E1064" s="15"/>
      <c r="F1064" s="15"/>
      <c r="G1064" s="15"/>
    </row>
    <row r="1065" spans="1:7" x14ac:dyDescent="0.4">
      <c r="A1065" s="15"/>
      <c r="B1065" s="15"/>
      <c r="D1065" s="15"/>
      <c r="E1065" s="15"/>
      <c r="F1065" s="15"/>
      <c r="G1065" s="15"/>
    </row>
    <row r="1066" spans="1:7" x14ac:dyDescent="0.4">
      <c r="A1066" s="15"/>
      <c r="B1066" s="15"/>
      <c r="D1066" s="15"/>
      <c r="E1066" s="15"/>
      <c r="F1066" s="15"/>
      <c r="G1066" s="15"/>
    </row>
    <row r="1067" spans="1:7" x14ac:dyDescent="0.4">
      <c r="A1067" s="15"/>
      <c r="B1067" s="15"/>
      <c r="D1067" s="15"/>
      <c r="E1067" s="15"/>
      <c r="F1067" s="15"/>
      <c r="G1067" s="15"/>
    </row>
    <row r="1068" spans="1:7" x14ac:dyDescent="0.4">
      <c r="A1068" s="15"/>
      <c r="B1068" s="15"/>
      <c r="D1068" s="15"/>
      <c r="E1068" s="15"/>
      <c r="F1068" s="15"/>
      <c r="G1068" s="15"/>
    </row>
    <row r="1069" spans="1:7" x14ac:dyDescent="0.4">
      <c r="A1069" s="15"/>
      <c r="B1069" s="15"/>
      <c r="D1069" s="15"/>
      <c r="E1069" s="15"/>
      <c r="F1069" s="15"/>
      <c r="G1069" s="15"/>
    </row>
    <row r="1070" spans="1:7" x14ac:dyDescent="0.4">
      <c r="A1070" s="15"/>
      <c r="B1070" s="15"/>
      <c r="D1070" s="15"/>
      <c r="E1070" s="15"/>
      <c r="F1070" s="15"/>
      <c r="G1070" s="15"/>
    </row>
    <row r="1071" spans="1:7" x14ac:dyDescent="0.4">
      <c r="A1071" s="15"/>
      <c r="B1071" s="15"/>
      <c r="D1071" s="15"/>
      <c r="E1071" s="15"/>
      <c r="F1071" s="15"/>
      <c r="G1071" s="15"/>
    </row>
    <row r="1072" spans="1:7" x14ac:dyDescent="0.4">
      <c r="A1072" s="15"/>
      <c r="B1072" s="15"/>
      <c r="D1072" s="15"/>
      <c r="E1072" s="15"/>
      <c r="F1072" s="15"/>
      <c r="G1072" s="15"/>
    </row>
    <row r="1073" spans="1:7" x14ac:dyDescent="0.4">
      <c r="A1073" s="15"/>
      <c r="B1073" s="15"/>
      <c r="D1073" s="15"/>
      <c r="E1073" s="15"/>
      <c r="F1073" s="15"/>
      <c r="G1073" s="15"/>
    </row>
    <row r="1074" spans="1:7" x14ac:dyDescent="0.4">
      <c r="A1074" s="15"/>
      <c r="B1074" s="15"/>
      <c r="D1074" s="15"/>
      <c r="E1074" s="15"/>
      <c r="F1074" s="15"/>
      <c r="G1074" s="15"/>
    </row>
    <row r="1075" spans="1:7" x14ac:dyDescent="0.4">
      <c r="A1075" s="15"/>
      <c r="B1075" s="15"/>
      <c r="D1075" s="15"/>
      <c r="E1075" s="15"/>
      <c r="F1075" s="15"/>
      <c r="G1075" s="15"/>
    </row>
    <row r="1076" spans="1:7" x14ac:dyDescent="0.4">
      <c r="A1076" s="15"/>
      <c r="B1076" s="15"/>
      <c r="D1076" s="15"/>
      <c r="E1076" s="15"/>
      <c r="F1076" s="15"/>
      <c r="G1076" s="15"/>
    </row>
    <row r="1077" spans="1:7" x14ac:dyDescent="0.4">
      <c r="A1077" s="15"/>
      <c r="B1077" s="15"/>
      <c r="D1077" s="15"/>
      <c r="E1077" s="15"/>
      <c r="F1077" s="15"/>
      <c r="G1077" s="15"/>
    </row>
    <row r="1078" spans="1:7" x14ac:dyDescent="0.4">
      <c r="A1078" s="15"/>
      <c r="B1078" s="15"/>
      <c r="D1078" s="15"/>
      <c r="E1078" s="15"/>
      <c r="F1078" s="15"/>
      <c r="G1078" s="15"/>
    </row>
    <row r="1079" spans="1:7" x14ac:dyDescent="0.4">
      <c r="A1079" s="15"/>
      <c r="B1079" s="15"/>
      <c r="D1079" s="15"/>
      <c r="E1079" s="15"/>
      <c r="F1079" s="15"/>
      <c r="G1079" s="15"/>
    </row>
    <row r="1080" spans="1:7" x14ac:dyDescent="0.4">
      <c r="A1080" s="15"/>
      <c r="B1080" s="15"/>
      <c r="D1080" s="15"/>
      <c r="E1080" s="15"/>
      <c r="F1080" s="15"/>
      <c r="G1080" s="15"/>
    </row>
    <row r="1081" spans="1:7" x14ac:dyDescent="0.4">
      <c r="A1081" s="15"/>
      <c r="B1081" s="15"/>
      <c r="D1081" s="15"/>
      <c r="E1081" s="15"/>
      <c r="F1081" s="15"/>
      <c r="G1081" s="15"/>
    </row>
    <row r="1082" spans="1:7" x14ac:dyDescent="0.4">
      <c r="A1082" s="15"/>
      <c r="B1082" s="15"/>
      <c r="D1082" s="15"/>
      <c r="E1082" s="15"/>
      <c r="F1082" s="15"/>
      <c r="G1082" s="15"/>
    </row>
    <row r="1083" spans="1:7" x14ac:dyDescent="0.4">
      <c r="A1083" s="15"/>
      <c r="B1083" s="15"/>
      <c r="D1083" s="15"/>
      <c r="E1083" s="15"/>
      <c r="F1083" s="15"/>
      <c r="G1083" s="15"/>
    </row>
    <row r="1084" spans="1:7" x14ac:dyDescent="0.4">
      <c r="A1084" s="15"/>
      <c r="B1084" s="15"/>
      <c r="D1084" s="15"/>
      <c r="E1084" s="15"/>
      <c r="F1084" s="15"/>
      <c r="G1084" s="15"/>
    </row>
    <row r="1085" spans="1:7" x14ac:dyDescent="0.4">
      <c r="A1085" s="15"/>
      <c r="B1085" s="15"/>
      <c r="D1085" s="15"/>
      <c r="E1085" s="15"/>
      <c r="F1085" s="15"/>
      <c r="G1085" s="15"/>
    </row>
    <row r="1086" spans="1:7" x14ac:dyDescent="0.4">
      <c r="A1086" s="15"/>
      <c r="B1086" s="15"/>
      <c r="D1086" s="15"/>
      <c r="E1086" s="15"/>
      <c r="F1086" s="15"/>
      <c r="G1086" s="15"/>
    </row>
    <row r="1087" spans="1:7" x14ac:dyDescent="0.4">
      <c r="A1087" s="15"/>
      <c r="B1087" s="15"/>
      <c r="D1087" s="15"/>
      <c r="E1087" s="15"/>
      <c r="F1087" s="15"/>
      <c r="G1087" s="15"/>
    </row>
    <row r="1088" spans="1:7" x14ac:dyDescent="0.4">
      <c r="A1088" s="15"/>
      <c r="B1088" s="15"/>
      <c r="D1088" s="15"/>
      <c r="E1088" s="15"/>
      <c r="F1088" s="15"/>
      <c r="G1088" s="15"/>
    </row>
    <row r="1089" spans="1:7" x14ac:dyDescent="0.4">
      <c r="A1089" s="15"/>
      <c r="B1089" s="15"/>
      <c r="D1089" s="15"/>
      <c r="E1089" s="15"/>
      <c r="F1089" s="15"/>
      <c r="G1089" s="15"/>
    </row>
    <row r="1090" spans="1:7" x14ac:dyDescent="0.4">
      <c r="A1090" s="15"/>
      <c r="B1090" s="15"/>
      <c r="D1090" s="15"/>
      <c r="E1090" s="15"/>
      <c r="F1090" s="15"/>
      <c r="G1090" s="15"/>
    </row>
    <row r="1091" spans="1:7" x14ac:dyDescent="0.4">
      <c r="A1091" s="15"/>
      <c r="B1091" s="15"/>
      <c r="D1091" s="15"/>
      <c r="E1091" s="15"/>
      <c r="F1091" s="15"/>
      <c r="G1091" s="15"/>
    </row>
    <row r="1092" spans="1:7" x14ac:dyDescent="0.4">
      <c r="A1092" s="15"/>
      <c r="B1092" s="15"/>
      <c r="D1092" s="15"/>
      <c r="E1092" s="15"/>
      <c r="F1092" s="15"/>
      <c r="G1092" s="15"/>
    </row>
    <row r="1093" spans="1:7" x14ac:dyDescent="0.4">
      <c r="A1093" s="15"/>
      <c r="B1093" s="15"/>
      <c r="D1093" s="15"/>
      <c r="E1093" s="15"/>
      <c r="F1093" s="15"/>
      <c r="G1093" s="15"/>
    </row>
    <row r="1094" spans="1:7" x14ac:dyDescent="0.4">
      <c r="A1094" s="15"/>
      <c r="B1094" s="15"/>
      <c r="D1094" s="15"/>
      <c r="E1094" s="15"/>
      <c r="F1094" s="15"/>
      <c r="G1094" s="15"/>
    </row>
    <row r="1095" spans="1:7" x14ac:dyDescent="0.4">
      <c r="A1095" s="15"/>
      <c r="B1095" s="15"/>
      <c r="D1095" s="15"/>
      <c r="E1095" s="15"/>
      <c r="G1095" s="15"/>
    </row>
    <row r="1096" spans="1:7" x14ac:dyDescent="0.4">
      <c r="A1096" s="15"/>
      <c r="B1096" s="15"/>
      <c r="D1096" s="15"/>
      <c r="E1096" s="15"/>
      <c r="G1096" s="15"/>
    </row>
    <row r="1097" spans="1:7" x14ac:dyDescent="0.4">
      <c r="A1097" s="15"/>
      <c r="B1097" s="15"/>
      <c r="D1097" s="15"/>
      <c r="E1097" s="15"/>
      <c r="G1097" s="15"/>
    </row>
    <row r="1098" spans="1:7" x14ac:dyDescent="0.4">
      <c r="A1098" s="15"/>
      <c r="B1098" s="15"/>
      <c r="D1098" s="15"/>
      <c r="E1098" s="15"/>
      <c r="G1098" s="15"/>
    </row>
    <row r="1099" spans="1:7" x14ac:dyDescent="0.4">
      <c r="A1099" s="15"/>
      <c r="B1099" s="15"/>
      <c r="D1099" s="15"/>
      <c r="E1099" s="15"/>
      <c r="G1099" s="15"/>
    </row>
    <row r="1100" spans="1:7" x14ac:dyDescent="0.4">
      <c r="A1100" s="15"/>
      <c r="B1100" s="15"/>
      <c r="D1100" s="15"/>
      <c r="E1100" s="15"/>
      <c r="G1100" s="15"/>
    </row>
    <row r="1101" spans="1:7" x14ac:dyDescent="0.4">
      <c r="A1101" s="15"/>
      <c r="B1101" s="15"/>
      <c r="D1101" s="15"/>
      <c r="E1101" s="15"/>
      <c r="G1101" s="15"/>
    </row>
    <row r="1102" spans="1:7" x14ac:dyDescent="0.4">
      <c r="A1102" s="15"/>
      <c r="B1102" s="15"/>
      <c r="D1102" s="15"/>
      <c r="E1102" s="15"/>
      <c r="G1102" s="15"/>
    </row>
    <row r="1103" spans="1:7" x14ac:dyDescent="0.4">
      <c r="A1103" s="15"/>
      <c r="B1103" s="15"/>
      <c r="D1103" s="15"/>
      <c r="E1103" s="15"/>
      <c r="G1103" s="15"/>
    </row>
    <row r="1104" spans="1:7" x14ac:dyDescent="0.4">
      <c r="A1104" s="15"/>
      <c r="B1104" s="15"/>
      <c r="D1104" s="15"/>
      <c r="E1104" s="15"/>
      <c r="G1104" s="15"/>
    </row>
    <row r="1105" spans="1:7" x14ac:dyDescent="0.4">
      <c r="A1105" s="15"/>
      <c r="B1105" s="15"/>
      <c r="D1105" s="15"/>
      <c r="E1105" s="15"/>
      <c r="G1105" s="15"/>
    </row>
    <row r="1106" spans="1:7" x14ac:dyDescent="0.4">
      <c r="A1106" s="15"/>
      <c r="B1106" s="15"/>
      <c r="D1106" s="15"/>
      <c r="E1106" s="15"/>
      <c r="G1106" s="15"/>
    </row>
    <row r="1107" spans="1:7" x14ac:dyDescent="0.4">
      <c r="A1107" s="15"/>
      <c r="B1107" s="15"/>
      <c r="D1107" s="15"/>
      <c r="E1107" s="15"/>
      <c r="G1107" s="15"/>
    </row>
    <row r="1108" spans="1:7" x14ac:dyDescent="0.4">
      <c r="A1108" s="15"/>
      <c r="B1108" s="15"/>
      <c r="D1108" s="15"/>
      <c r="E1108" s="15"/>
      <c r="G1108" s="15"/>
    </row>
    <row r="1109" spans="1:7" x14ac:dyDescent="0.4">
      <c r="A1109" s="15"/>
      <c r="B1109" s="15"/>
      <c r="D1109" s="15"/>
      <c r="E1109" s="15"/>
      <c r="G1109" s="15"/>
    </row>
    <row r="1110" spans="1:7" x14ac:dyDescent="0.4">
      <c r="A1110" s="15"/>
      <c r="B1110" s="15"/>
      <c r="D1110" s="15"/>
      <c r="E1110" s="15"/>
      <c r="G1110" s="15"/>
    </row>
    <row r="1111" spans="1:7" x14ac:dyDescent="0.4">
      <c r="A1111" s="15"/>
      <c r="B1111" s="15"/>
      <c r="D1111" s="15"/>
      <c r="E1111" s="15"/>
      <c r="G1111" s="15"/>
    </row>
    <row r="1112" spans="1:7" x14ac:dyDescent="0.4">
      <c r="A1112" s="15"/>
      <c r="B1112" s="15"/>
      <c r="D1112" s="15"/>
      <c r="E1112" s="15"/>
      <c r="G1112" s="15"/>
    </row>
    <row r="1113" spans="1:7" x14ac:dyDescent="0.4">
      <c r="A1113" s="15"/>
      <c r="B1113" s="15"/>
      <c r="D1113" s="15"/>
      <c r="E1113" s="15"/>
      <c r="G1113" s="15"/>
    </row>
    <row r="1114" spans="1:7" x14ac:dyDescent="0.4">
      <c r="A1114" s="15"/>
      <c r="B1114" s="15"/>
      <c r="D1114" s="15"/>
      <c r="E1114" s="15"/>
      <c r="G1114" s="15"/>
    </row>
    <row r="1115" spans="1:7" x14ac:dyDescent="0.4">
      <c r="A1115" s="15"/>
      <c r="B1115" s="15"/>
      <c r="D1115" s="15"/>
      <c r="E1115" s="15"/>
      <c r="G1115" s="15"/>
    </row>
    <row r="1116" spans="1:7" x14ac:dyDescent="0.4">
      <c r="A1116" s="15"/>
      <c r="B1116" s="15"/>
      <c r="D1116" s="15"/>
      <c r="E1116" s="15"/>
      <c r="G1116" s="15"/>
    </row>
    <row r="1117" spans="1:7" x14ac:dyDescent="0.4">
      <c r="A1117" s="15"/>
      <c r="B1117" s="15"/>
      <c r="D1117" s="15"/>
      <c r="E1117" s="15"/>
      <c r="G1117" s="15"/>
    </row>
    <row r="1118" spans="1:7" x14ac:dyDescent="0.4">
      <c r="A1118" s="15"/>
      <c r="B1118" s="15"/>
      <c r="D1118" s="15"/>
      <c r="E1118" s="15"/>
      <c r="G1118" s="15"/>
    </row>
    <row r="1119" spans="1:7" x14ac:dyDescent="0.4">
      <c r="A1119" s="15"/>
      <c r="B1119" s="15"/>
      <c r="D1119" s="15"/>
      <c r="E1119" s="15"/>
      <c r="G1119" s="15"/>
    </row>
    <row r="1120" spans="1:7" x14ac:dyDescent="0.4">
      <c r="A1120" s="15"/>
      <c r="B1120" s="15"/>
      <c r="D1120" s="15"/>
      <c r="E1120" s="15"/>
      <c r="G1120" s="15"/>
    </row>
    <row r="1121" spans="1:7" x14ac:dyDescent="0.4">
      <c r="A1121" s="15"/>
      <c r="B1121" s="15"/>
      <c r="D1121" s="15"/>
      <c r="E1121" s="15"/>
      <c r="G1121" s="15"/>
    </row>
    <row r="1122" spans="1:7" x14ac:dyDescent="0.4">
      <c r="A1122" s="15"/>
      <c r="B1122" s="15"/>
      <c r="D1122" s="15"/>
      <c r="E1122" s="15"/>
      <c r="G1122" s="15"/>
    </row>
    <row r="1123" spans="1:7" x14ac:dyDescent="0.4">
      <c r="A1123" s="15"/>
      <c r="B1123" s="15"/>
      <c r="D1123" s="15"/>
      <c r="E1123" s="15"/>
      <c r="G1123" s="15"/>
    </row>
    <row r="1124" spans="1:7" x14ac:dyDescent="0.4">
      <c r="A1124" s="15"/>
      <c r="B1124" s="15"/>
      <c r="D1124" s="15"/>
      <c r="E1124" s="15"/>
      <c r="G1124" s="15"/>
    </row>
    <row r="1125" spans="1:7" x14ac:dyDescent="0.4">
      <c r="A1125" s="15"/>
      <c r="B1125" s="15"/>
      <c r="D1125" s="15"/>
      <c r="E1125" s="15"/>
      <c r="G1125" s="15"/>
    </row>
    <row r="1126" spans="1:7" x14ac:dyDescent="0.4">
      <c r="A1126" s="15"/>
      <c r="B1126" s="15"/>
      <c r="D1126" s="15"/>
      <c r="E1126" s="15"/>
      <c r="G1126" s="15"/>
    </row>
    <row r="1127" spans="1:7" x14ac:dyDescent="0.4">
      <c r="A1127" s="15"/>
      <c r="B1127" s="15"/>
      <c r="D1127" s="15"/>
      <c r="E1127" s="15"/>
      <c r="G1127" s="15"/>
    </row>
    <row r="1128" spans="1:7" x14ac:dyDescent="0.4">
      <c r="A1128" s="15"/>
      <c r="B1128" s="15"/>
      <c r="D1128" s="15"/>
      <c r="E1128" s="15"/>
      <c r="G1128" s="15"/>
    </row>
    <row r="1129" spans="1:7" x14ac:dyDescent="0.4">
      <c r="A1129" s="15"/>
      <c r="B1129" s="15"/>
      <c r="D1129" s="15"/>
      <c r="E1129" s="15"/>
      <c r="G1129" s="15"/>
    </row>
    <row r="1130" spans="1:7" x14ac:dyDescent="0.4">
      <c r="A1130" s="15"/>
      <c r="B1130" s="15"/>
      <c r="D1130" s="15"/>
      <c r="E1130" s="15"/>
      <c r="G1130" s="15"/>
    </row>
    <row r="1131" spans="1:7" x14ac:dyDescent="0.4">
      <c r="A1131" s="15"/>
      <c r="B1131" s="15"/>
      <c r="D1131" s="15"/>
      <c r="E1131" s="15"/>
      <c r="G1131" s="15"/>
    </row>
    <row r="1132" spans="1:7" x14ac:dyDescent="0.4">
      <c r="A1132" s="15"/>
      <c r="B1132" s="15"/>
      <c r="D1132" s="15"/>
      <c r="E1132" s="15"/>
      <c r="G1132" s="15"/>
    </row>
    <row r="1133" spans="1:7" x14ac:dyDescent="0.4">
      <c r="A1133" s="15"/>
      <c r="B1133" s="15"/>
      <c r="D1133" s="15"/>
      <c r="E1133" s="15"/>
      <c r="G1133" s="15"/>
    </row>
    <row r="1134" spans="1:7" x14ac:dyDescent="0.4">
      <c r="A1134" s="15"/>
      <c r="B1134" s="15"/>
      <c r="D1134" s="15"/>
      <c r="E1134" s="15"/>
      <c r="G1134" s="15"/>
    </row>
    <row r="1135" spans="1:7" x14ac:dyDescent="0.4">
      <c r="A1135" s="15"/>
      <c r="B1135" s="15"/>
      <c r="D1135" s="15"/>
      <c r="E1135" s="15"/>
      <c r="G1135" s="15"/>
    </row>
    <row r="1136" spans="1:7" x14ac:dyDescent="0.4">
      <c r="A1136" s="15"/>
      <c r="B1136" s="15"/>
      <c r="D1136" s="15"/>
      <c r="E1136" s="15"/>
      <c r="G1136" s="15"/>
    </row>
    <row r="1137" spans="1:7" x14ac:dyDescent="0.4">
      <c r="A1137" s="15"/>
      <c r="B1137" s="15"/>
      <c r="D1137" s="15"/>
      <c r="E1137" s="15"/>
      <c r="G1137" s="15"/>
    </row>
    <row r="1138" spans="1:7" x14ac:dyDescent="0.4">
      <c r="A1138" s="15"/>
      <c r="B1138" s="15"/>
      <c r="D1138" s="15"/>
      <c r="E1138" s="15"/>
      <c r="G1138" s="15"/>
    </row>
    <row r="1139" spans="1:7" x14ac:dyDescent="0.4">
      <c r="A1139" s="15"/>
      <c r="B1139" s="15"/>
      <c r="D1139" s="15"/>
      <c r="E1139" s="15"/>
      <c r="G1139" s="15"/>
    </row>
    <row r="1140" spans="1:7" x14ac:dyDescent="0.4">
      <c r="A1140" s="15"/>
      <c r="B1140" s="15"/>
      <c r="D1140" s="15"/>
      <c r="E1140" s="15"/>
      <c r="G1140" s="15"/>
    </row>
    <row r="1141" spans="1:7" x14ac:dyDescent="0.4">
      <c r="A1141" s="15"/>
      <c r="B1141" s="15"/>
      <c r="D1141" s="15"/>
      <c r="E1141" s="15"/>
      <c r="G1141" s="15"/>
    </row>
    <row r="1142" spans="1:7" x14ac:dyDescent="0.4">
      <c r="A1142" s="15"/>
      <c r="B1142" s="15"/>
      <c r="D1142" s="15"/>
      <c r="E1142" s="15"/>
      <c r="G1142" s="15"/>
    </row>
    <row r="1143" spans="1:7" x14ac:dyDescent="0.4">
      <c r="A1143" s="15"/>
      <c r="B1143" s="15"/>
      <c r="D1143" s="15"/>
      <c r="E1143" s="15"/>
      <c r="G1143" s="15"/>
    </row>
    <row r="1144" spans="1:7" x14ac:dyDescent="0.4">
      <c r="A1144" s="15"/>
      <c r="B1144" s="15"/>
      <c r="D1144" s="15"/>
      <c r="E1144" s="15"/>
      <c r="G1144" s="15"/>
    </row>
    <row r="1145" spans="1:7" x14ac:dyDescent="0.4">
      <c r="A1145" s="15"/>
      <c r="B1145" s="15"/>
      <c r="D1145" s="15"/>
      <c r="E1145" s="15"/>
      <c r="G1145" s="15"/>
    </row>
    <row r="1146" spans="1:7" x14ac:dyDescent="0.4">
      <c r="A1146" s="15"/>
      <c r="B1146" s="15"/>
      <c r="D1146" s="15"/>
      <c r="E1146" s="15"/>
      <c r="G1146" s="15"/>
    </row>
    <row r="1147" spans="1:7" x14ac:dyDescent="0.4">
      <c r="A1147" s="15"/>
      <c r="B1147" s="15"/>
      <c r="D1147" s="15"/>
      <c r="E1147" s="15"/>
      <c r="G1147" s="15"/>
    </row>
    <row r="1148" spans="1:7" x14ac:dyDescent="0.4">
      <c r="A1148" s="15"/>
      <c r="B1148" s="15"/>
      <c r="D1148" s="15"/>
      <c r="E1148" s="15"/>
      <c r="G1148" s="15"/>
    </row>
    <row r="1149" spans="1:7" x14ac:dyDescent="0.4">
      <c r="A1149" s="15"/>
      <c r="B1149" s="15"/>
      <c r="D1149" s="15"/>
      <c r="E1149" s="15"/>
      <c r="G1149" s="15"/>
    </row>
    <row r="1150" spans="1:7" x14ac:dyDescent="0.4">
      <c r="A1150" s="15"/>
      <c r="B1150" s="15"/>
      <c r="D1150" s="15"/>
      <c r="E1150" s="15"/>
      <c r="G1150" s="15"/>
    </row>
    <row r="1151" spans="1:7" x14ac:dyDescent="0.4">
      <c r="A1151" s="15"/>
      <c r="B1151" s="15"/>
      <c r="D1151" s="15"/>
      <c r="E1151" s="15"/>
      <c r="G1151" s="15"/>
    </row>
    <row r="1152" spans="1:7" x14ac:dyDescent="0.4">
      <c r="A1152" s="15"/>
      <c r="B1152" s="15"/>
      <c r="D1152" s="15"/>
      <c r="E1152" s="15"/>
      <c r="G1152" s="15"/>
    </row>
    <row r="1153" spans="1:7" x14ac:dyDescent="0.4">
      <c r="A1153" s="15"/>
      <c r="B1153" s="15"/>
      <c r="D1153" s="15"/>
      <c r="E1153" s="15"/>
      <c r="G1153" s="15"/>
    </row>
    <row r="1154" spans="1:7" x14ac:dyDescent="0.4">
      <c r="A1154" s="15"/>
      <c r="B1154" s="15"/>
      <c r="D1154" s="15"/>
      <c r="E1154" s="15"/>
      <c r="G1154" s="15"/>
    </row>
    <row r="1155" spans="1:7" x14ac:dyDescent="0.4">
      <c r="A1155" s="15"/>
      <c r="B1155" s="15"/>
      <c r="D1155" s="15"/>
      <c r="E1155" s="15"/>
      <c r="G1155" s="15"/>
    </row>
    <row r="1156" spans="1:7" x14ac:dyDescent="0.4">
      <c r="A1156" s="15"/>
      <c r="B1156" s="15"/>
      <c r="D1156" s="15"/>
      <c r="E1156" s="15"/>
      <c r="G1156" s="15"/>
    </row>
    <row r="1157" spans="1:7" x14ac:dyDescent="0.4">
      <c r="A1157" s="15"/>
      <c r="B1157" s="15"/>
      <c r="D1157" s="15"/>
      <c r="E1157" s="15"/>
      <c r="G1157" s="15"/>
    </row>
    <row r="1158" spans="1:7" x14ac:dyDescent="0.4">
      <c r="A1158" s="15"/>
      <c r="B1158" s="15"/>
      <c r="D1158" s="15"/>
      <c r="E1158" s="15"/>
      <c r="G1158" s="15"/>
    </row>
    <row r="1159" spans="1:7" x14ac:dyDescent="0.4">
      <c r="A1159" s="15"/>
      <c r="B1159" s="15"/>
      <c r="D1159" s="15"/>
      <c r="E1159" s="15"/>
      <c r="G1159" s="15"/>
    </row>
    <row r="1160" spans="1:7" x14ac:dyDescent="0.4">
      <c r="A1160" s="15"/>
      <c r="B1160" s="15"/>
      <c r="D1160" s="15"/>
      <c r="E1160" s="15"/>
      <c r="G1160" s="15"/>
    </row>
    <row r="1161" spans="1:7" x14ac:dyDescent="0.4">
      <c r="A1161" s="15"/>
      <c r="B1161" s="15"/>
      <c r="D1161" s="15"/>
      <c r="E1161" s="15"/>
      <c r="G1161" s="15"/>
    </row>
    <row r="1162" spans="1:7" x14ac:dyDescent="0.4">
      <c r="A1162" s="15"/>
      <c r="B1162" s="15"/>
      <c r="D1162" s="15"/>
      <c r="E1162" s="15"/>
      <c r="G1162" s="15"/>
    </row>
    <row r="1163" spans="1:7" x14ac:dyDescent="0.4">
      <c r="A1163" s="15"/>
      <c r="B1163" s="15"/>
      <c r="D1163" s="15"/>
      <c r="E1163" s="15"/>
      <c r="G1163" s="15"/>
    </row>
    <row r="1164" spans="1:7" x14ac:dyDescent="0.4">
      <c r="A1164" s="15"/>
      <c r="B1164" s="15"/>
      <c r="D1164" s="15"/>
      <c r="E1164" s="15"/>
      <c r="G1164" s="15"/>
    </row>
    <row r="1165" spans="1:7" x14ac:dyDescent="0.4">
      <c r="A1165" s="15"/>
      <c r="B1165" s="15"/>
      <c r="D1165" s="15"/>
      <c r="E1165" s="15"/>
      <c r="G1165" s="15"/>
    </row>
    <row r="1166" spans="1:7" x14ac:dyDescent="0.4">
      <c r="A1166" s="15"/>
      <c r="B1166" s="15"/>
      <c r="D1166" s="15"/>
      <c r="E1166" s="15"/>
      <c r="G1166" s="15"/>
    </row>
    <row r="1167" spans="1:7" x14ac:dyDescent="0.4">
      <c r="A1167" s="15"/>
      <c r="B1167" s="15"/>
      <c r="D1167" s="15"/>
      <c r="E1167" s="15"/>
      <c r="G1167" s="15"/>
    </row>
    <row r="1168" spans="1:7" x14ac:dyDescent="0.4">
      <c r="A1168" s="15"/>
      <c r="B1168" s="15"/>
      <c r="D1168" s="15"/>
      <c r="E1168" s="15"/>
      <c r="G1168" s="15"/>
    </row>
    <row r="1169" spans="1:7" x14ac:dyDescent="0.4">
      <c r="A1169" s="15"/>
      <c r="B1169" s="15"/>
      <c r="D1169" s="15"/>
      <c r="E1169" s="15"/>
      <c r="G1169" s="15"/>
    </row>
    <row r="1170" spans="1:7" x14ac:dyDescent="0.4">
      <c r="A1170" s="15"/>
      <c r="B1170" s="15"/>
      <c r="D1170" s="15"/>
      <c r="E1170" s="15"/>
      <c r="G1170" s="15"/>
    </row>
    <row r="1171" spans="1:7" x14ac:dyDescent="0.4">
      <c r="A1171" s="15"/>
      <c r="B1171" s="15"/>
      <c r="D1171" s="15"/>
      <c r="E1171" s="15"/>
      <c r="G1171" s="15"/>
    </row>
    <row r="1172" spans="1:7" x14ac:dyDescent="0.4">
      <c r="A1172" s="15"/>
      <c r="B1172" s="15"/>
      <c r="D1172" s="15"/>
      <c r="E1172" s="15"/>
      <c r="G1172" s="15"/>
    </row>
    <row r="1173" spans="1:7" x14ac:dyDescent="0.4">
      <c r="A1173" s="15"/>
      <c r="B1173" s="15"/>
      <c r="D1173" s="15"/>
      <c r="E1173" s="15"/>
      <c r="G1173" s="15"/>
    </row>
    <row r="1174" spans="1:7" x14ac:dyDescent="0.4">
      <c r="A1174" s="15"/>
      <c r="B1174" s="15"/>
      <c r="D1174" s="15"/>
      <c r="E1174" s="15"/>
      <c r="G1174" s="15"/>
    </row>
    <row r="1175" spans="1:7" x14ac:dyDescent="0.4">
      <c r="A1175" s="15"/>
      <c r="B1175" s="15"/>
      <c r="D1175" s="15"/>
      <c r="E1175" s="15"/>
      <c r="G1175" s="15"/>
    </row>
    <row r="1176" spans="1:7" x14ac:dyDescent="0.4">
      <c r="A1176" s="15"/>
      <c r="B1176" s="15"/>
      <c r="D1176" s="15"/>
      <c r="E1176" s="15"/>
      <c r="G1176" s="15"/>
    </row>
    <row r="1177" spans="1:7" x14ac:dyDescent="0.4">
      <c r="A1177" s="15"/>
      <c r="B1177" s="15"/>
      <c r="D1177" s="15"/>
      <c r="E1177" s="15"/>
      <c r="G1177" s="15"/>
    </row>
    <row r="1178" spans="1:7" x14ac:dyDescent="0.4">
      <c r="A1178" s="15"/>
      <c r="B1178" s="15"/>
      <c r="D1178" s="15"/>
      <c r="E1178" s="15"/>
      <c r="G1178" s="15"/>
    </row>
    <row r="1179" spans="1:7" x14ac:dyDescent="0.4">
      <c r="A1179" s="15"/>
      <c r="B1179" s="15"/>
      <c r="D1179" s="15"/>
      <c r="E1179" s="15"/>
      <c r="G1179" s="15"/>
    </row>
    <row r="1180" spans="1:7" x14ac:dyDescent="0.4">
      <c r="A1180" s="15"/>
      <c r="B1180" s="15"/>
      <c r="D1180" s="15"/>
      <c r="E1180" s="15"/>
      <c r="G1180" s="15"/>
    </row>
    <row r="1181" spans="1:7" x14ac:dyDescent="0.4">
      <c r="A1181" s="15"/>
      <c r="B1181" s="15"/>
      <c r="D1181" s="15"/>
      <c r="E1181" s="15"/>
      <c r="G1181" s="15"/>
    </row>
    <row r="1182" spans="1:7" x14ac:dyDescent="0.4">
      <c r="A1182" s="15"/>
      <c r="B1182" s="15"/>
      <c r="D1182" s="15"/>
      <c r="E1182" s="15"/>
      <c r="G1182" s="15"/>
    </row>
    <row r="1183" spans="1:7" x14ac:dyDescent="0.4">
      <c r="A1183" s="15"/>
      <c r="B1183" s="15"/>
      <c r="D1183" s="15"/>
      <c r="E1183" s="15"/>
      <c r="G1183" s="15"/>
    </row>
    <row r="1184" spans="1:7" x14ac:dyDescent="0.4">
      <c r="A1184" s="15"/>
      <c r="B1184" s="15"/>
      <c r="D1184" s="15"/>
      <c r="E1184" s="15"/>
      <c r="G1184" s="15"/>
    </row>
    <row r="1185" spans="1:7" x14ac:dyDescent="0.4">
      <c r="A1185" s="15"/>
      <c r="B1185" s="15"/>
      <c r="D1185" s="15"/>
      <c r="E1185" s="15"/>
      <c r="G1185" s="15"/>
    </row>
    <row r="1186" spans="1:7" x14ac:dyDescent="0.4">
      <c r="A1186" s="15"/>
      <c r="B1186" s="15"/>
      <c r="D1186" s="15"/>
      <c r="E1186" s="15"/>
      <c r="G1186" s="15"/>
    </row>
    <row r="1187" spans="1:7" x14ac:dyDescent="0.4">
      <c r="A1187" s="15"/>
      <c r="B1187" s="15"/>
      <c r="D1187" s="15"/>
      <c r="E1187" s="15"/>
      <c r="G1187" s="15"/>
    </row>
    <row r="1188" spans="1:7" x14ac:dyDescent="0.4">
      <c r="A1188" s="15"/>
      <c r="B1188" s="15"/>
      <c r="D1188" s="15"/>
      <c r="E1188" s="15"/>
      <c r="G1188" s="15"/>
    </row>
    <row r="1189" spans="1:7" x14ac:dyDescent="0.4">
      <c r="A1189" s="15"/>
      <c r="B1189" s="15"/>
      <c r="D1189" s="15"/>
      <c r="E1189" s="15"/>
      <c r="G1189" s="15"/>
    </row>
    <row r="1190" spans="1:7" x14ac:dyDescent="0.4">
      <c r="A1190" s="15"/>
      <c r="B1190" s="15"/>
      <c r="D1190" s="15"/>
      <c r="E1190" s="15"/>
      <c r="G1190" s="15"/>
    </row>
    <row r="1191" spans="1:7" x14ac:dyDescent="0.4">
      <c r="A1191" s="15"/>
      <c r="B1191" s="15"/>
      <c r="D1191" s="15"/>
      <c r="E1191" s="15"/>
      <c r="G1191" s="15"/>
    </row>
    <row r="1192" spans="1:7" x14ac:dyDescent="0.4">
      <c r="A1192" s="15"/>
      <c r="B1192" s="15"/>
      <c r="D1192" s="15"/>
      <c r="E1192" s="15"/>
      <c r="G1192" s="15"/>
    </row>
    <row r="1193" spans="1:7" x14ac:dyDescent="0.4">
      <c r="A1193" s="15"/>
      <c r="B1193" s="15"/>
      <c r="D1193" s="15"/>
      <c r="E1193" s="15"/>
      <c r="G1193" s="15"/>
    </row>
    <row r="1194" spans="1:7" x14ac:dyDescent="0.4">
      <c r="A1194" s="15"/>
      <c r="B1194" s="15"/>
      <c r="D1194" s="15"/>
      <c r="E1194" s="15"/>
      <c r="G1194" s="15"/>
    </row>
    <row r="1195" spans="1:7" x14ac:dyDescent="0.4">
      <c r="A1195" s="15"/>
      <c r="B1195" s="15"/>
      <c r="D1195" s="15"/>
      <c r="E1195" s="15"/>
      <c r="G1195" s="15"/>
    </row>
    <row r="1196" spans="1:7" x14ac:dyDescent="0.4">
      <c r="A1196" s="15"/>
      <c r="B1196" s="15"/>
      <c r="D1196" s="15"/>
      <c r="E1196" s="15"/>
      <c r="G1196" s="15"/>
    </row>
    <row r="1197" spans="1:7" x14ac:dyDescent="0.4">
      <c r="A1197" s="15"/>
      <c r="B1197" s="15"/>
      <c r="D1197" s="15"/>
      <c r="E1197" s="15"/>
      <c r="G1197" s="15"/>
    </row>
    <row r="1198" spans="1:7" x14ac:dyDescent="0.4">
      <c r="A1198" s="15"/>
      <c r="B1198" s="15"/>
      <c r="D1198" s="15"/>
      <c r="E1198" s="15"/>
      <c r="G1198" s="15"/>
    </row>
    <row r="1199" spans="1:7" x14ac:dyDescent="0.4">
      <c r="A1199" s="15"/>
      <c r="B1199" s="15"/>
      <c r="D1199" s="15"/>
      <c r="E1199" s="15"/>
      <c r="G1199" s="15"/>
    </row>
    <row r="1200" spans="1:7" x14ac:dyDescent="0.4">
      <c r="A1200" s="15"/>
      <c r="B1200" s="15"/>
      <c r="D1200" s="15"/>
      <c r="E1200" s="15"/>
      <c r="G1200" s="15"/>
    </row>
    <row r="1201" spans="1:7" x14ac:dyDescent="0.4">
      <c r="A1201" s="15"/>
      <c r="B1201" s="15"/>
      <c r="D1201" s="15"/>
      <c r="E1201" s="15"/>
      <c r="G1201" s="15"/>
    </row>
    <row r="1202" spans="1:7" x14ac:dyDescent="0.4">
      <c r="A1202" s="15"/>
      <c r="B1202" s="15"/>
      <c r="D1202" s="15"/>
      <c r="E1202" s="15"/>
      <c r="G1202" s="15"/>
    </row>
    <row r="1203" spans="1:7" x14ac:dyDescent="0.4">
      <c r="A1203" s="15"/>
      <c r="B1203" s="15"/>
      <c r="D1203" s="15"/>
      <c r="E1203" s="15"/>
      <c r="G1203" s="15"/>
    </row>
    <row r="1204" spans="1:7" x14ac:dyDescent="0.4">
      <c r="A1204" s="15"/>
      <c r="B1204" s="15"/>
      <c r="D1204" s="15"/>
      <c r="E1204" s="15"/>
      <c r="G1204" s="15"/>
    </row>
    <row r="1205" spans="1:7" x14ac:dyDescent="0.4">
      <c r="A1205" s="15"/>
      <c r="B1205" s="15"/>
      <c r="D1205" s="15"/>
      <c r="E1205" s="15"/>
      <c r="G1205" s="15"/>
    </row>
    <row r="1206" spans="1:7" x14ac:dyDescent="0.4">
      <c r="A1206" s="15"/>
      <c r="B1206" s="15"/>
      <c r="D1206" s="15"/>
      <c r="E1206" s="15"/>
      <c r="G1206" s="15"/>
    </row>
    <row r="1207" spans="1:7" x14ac:dyDescent="0.4">
      <c r="A1207" s="15"/>
      <c r="B1207" s="15"/>
      <c r="D1207" s="15"/>
      <c r="E1207" s="15"/>
      <c r="G1207" s="15"/>
    </row>
    <row r="1208" spans="1:7" x14ac:dyDescent="0.4">
      <c r="A1208" s="15"/>
      <c r="B1208" s="15"/>
      <c r="D1208" s="15"/>
      <c r="E1208" s="15"/>
      <c r="G1208" s="15"/>
    </row>
    <row r="1209" spans="1:7" x14ac:dyDescent="0.4">
      <c r="A1209" s="15"/>
      <c r="B1209" s="15"/>
      <c r="D1209" s="15"/>
      <c r="E1209" s="15"/>
      <c r="G1209" s="15"/>
    </row>
    <row r="1210" spans="1:7" x14ac:dyDescent="0.4">
      <c r="A1210" s="15"/>
      <c r="B1210" s="15"/>
      <c r="D1210" s="15"/>
      <c r="E1210" s="15"/>
      <c r="G1210" s="15"/>
    </row>
    <row r="1211" spans="1:7" x14ac:dyDescent="0.4">
      <c r="A1211" s="15"/>
      <c r="B1211" s="15"/>
      <c r="D1211" s="15"/>
      <c r="E1211" s="15"/>
      <c r="G1211" s="15"/>
    </row>
    <row r="1212" spans="1:7" x14ac:dyDescent="0.4">
      <c r="A1212" s="15"/>
      <c r="B1212" s="15"/>
      <c r="D1212" s="15"/>
      <c r="E1212" s="15"/>
      <c r="G1212" s="15"/>
    </row>
    <row r="1213" spans="1:7" x14ac:dyDescent="0.4">
      <c r="A1213" s="15"/>
      <c r="B1213" s="15"/>
      <c r="D1213" s="15"/>
      <c r="E1213" s="15"/>
      <c r="G1213" s="15"/>
    </row>
    <row r="1214" spans="1:7" x14ac:dyDescent="0.4">
      <c r="A1214" s="15"/>
      <c r="B1214" s="15"/>
      <c r="D1214" s="15"/>
      <c r="E1214" s="15"/>
      <c r="G1214" s="15"/>
    </row>
    <row r="1215" spans="1:7" x14ac:dyDescent="0.4">
      <c r="A1215" s="15"/>
      <c r="B1215" s="15"/>
      <c r="D1215" s="15"/>
      <c r="E1215" s="15"/>
      <c r="G1215" s="15"/>
    </row>
    <row r="1216" spans="1:7" x14ac:dyDescent="0.4">
      <c r="A1216" s="15"/>
      <c r="B1216" s="15"/>
      <c r="D1216" s="15"/>
      <c r="E1216" s="15"/>
      <c r="G1216" s="15"/>
    </row>
    <row r="1217" spans="1:7" x14ac:dyDescent="0.4">
      <c r="A1217" s="15"/>
      <c r="B1217" s="15"/>
      <c r="D1217" s="15"/>
      <c r="E1217" s="15"/>
      <c r="G1217" s="15"/>
    </row>
    <row r="1218" spans="1:7" x14ac:dyDescent="0.4">
      <c r="A1218" s="15"/>
      <c r="B1218" s="15"/>
      <c r="D1218" s="15"/>
      <c r="E1218" s="15"/>
      <c r="G1218" s="15"/>
    </row>
    <row r="1219" spans="1:7" x14ac:dyDescent="0.4">
      <c r="A1219" s="15"/>
      <c r="B1219" s="15"/>
      <c r="D1219" s="15"/>
      <c r="E1219" s="15"/>
      <c r="G1219" s="15"/>
    </row>
    <row r="1220" spans="1:7" x14ac:dyDescent="0.4">
      <c r="A1220" s="15"/>
      <c r="B1220" s="15"/>
      <c r="D1220" s="15"/>
      <c r="E1220" s="15"/>
      <c r="G1220" s="15"/>
    </row>
    <row r="1221" spans="1:7" x14ac:dyDescent="0.4">
      <c r="A1221" s="15"/>
      <c r="B1221" s="15"/>
      <c r="D1221" s="15"/>
      <c r="E1221" s="15"/>
      <c r="G1221" s="15"/>
    </row>
    <row r="1222" spans="1:7" x14ac:dyDescent="0.4">
      <c r="A1222" s="15"/>
      <c r="B1222" s="15"/>
      <c r="D1222" s="15"/>
      <c r="E1222" s="15"/>
      <c r="G1222" s="15"/>
    </row>
    <row r="1223" spans="1:7" x14ac:dyDescent="0.4">
      <c r="A1223" s="15"/>
      <c r="B1223" s="15"/>
      <c r="D1223" s="15"/>
      <c r="E1223" s="15"/>
      <c r="G1223" s="15"/>
    </row>
    <row r="1224" spans="1:7" x14ac:dyDescent="0.4">
      <c r="A1224" s="15"/>
      <c r="B1224" s="15"/>
      <c r="D1224" s="15"/>
      <c r="E1224" s="15"/>
      <c r="G1224" s="15"/>
    </row>
    <row r="1225" spans="1:7" x14ac:dyDescent="0.4">
      <c r="A1225" s="15"/>
      <c r="B1225" s="15"/>
      <c r="D1225" s="15"/>
      <c r="E1225" s="15"/>
      <c r="G1225" s="15"/>
    </row>
    <row r="1226" spans="1:7" x14ac:dyDescent="0.4">
      <c r="A1226" s="15"/>
      <c r="B1226" s="15"/>
      <c r="D1226" s="15"/>
      <c r="E1226" s="15"/>
      <c r="G1226" s="15"/>
    </row>
    <row r="1227" spans="1:7" x14ac:dyDescent="0.4">
      <c r="A1227" s="15"/>
      <c r="B1227" s="15"/>
      <c r="D1227" s="15"/>
      <c r="E1227" s="15"/>
      <c r="G1227" s="15"/>
    </row>
    <row r="1228" spans="1:7" x14ac:dyDescent="0.4">
      <c r="A1228" s="15"/>
      <c r="B1228" s="15"/>
      <c r="D1228" s="15"/>
      <c r="E1228" s="15"/>
      <c r="G1228" s="15"/>
    </row>
    <row r="1229" spans="1:7" x14ac:dyDescent="0.4">
      <c r="A1229" s="15"/>
      <c r="B1229" s="15"/>
      <c r="D1229" s="15"/>
      <c r="E1229" s="15"/>
      <c r="G1229" s="15"/>
    </row>
    <row r="1230" spans="1:7" x14ac:dyDescent="0.4">
      <c r="A1230" s="15"/>
      <c r="B1230" s="15"/>
      <c r="D1230" s="15"/>
      <c r="E1230" s="15"/>
      <c r="G1230" s="15"/>
    </row>
    <row r="1231" spans="1:7" x14ac:dyDescent="0.4">
      <c r="A1231" s="15"/>
      <c r="B1231" s="15"/>
      <c r="D1231" s="15"/>
      <c r="E1231" s="15"/>
      <c r="G1231" s="15"/>
    </row>
    <row r="1232" spans="1:7" x14ac:dyDescent="0.4">
      <c r="A1232" s="15"/>
      <c r="B1232" s="15"/>
      <c r="D1232" s="15"/>
      <c r="E1232" s="15"/>
      <c r="G1232" s="15"/>
    </row>
    <row r="1233" spans="1:7" x14ac:dyDescent="0.4">
      <c r="A1233" s="15"/>
      <c r="B1233" s="15"/>
      <c r="D1233" s="15"/>
      <c r="E1233" s="15"/>
      <c r="G1233" s="15"/>
    </row>
    <row r="1234" spans="1:7" x14ac:dyDescent="0.4">
      <c r="A1234" s="15"/>
      <c r="B1234" s="15"/>
      <c r="D1234" s="15"/>
      <c r="E1234" s="15"/>
      <c r="G1234" s="15"/>
    </row>
    <row r="1235" spans="1:7" x14ac:dyDescent="0.4">
      <c r="A1235" s="15"/>
      <c r="B1235" s="15"/>
      <c r="D1235" s="15"/>
      <c r="E1235" s="15"/>
      <c r="G1235" s="15"/>
    </row>
    <row r="1236" spans="1:7" x14ac:dyDescent="0.4">
      <c r="A1236" s="15"/>
      <c r="B1236" s="15"/>
      <c r="D1236" s="15"/>
      <c r="E1236" s="15"/>
      <c r="G1236" s="15"/>
    </row>
    <row r="1237" spans="1:7" x14ac:dyDescent="0.4">
      <c r="A1237" s="15"/>
      <c r="B1237" s="15"/>
      <c r="D1237" s="15"/>
      <c r="E1237" s="15"/>
      <c r="G1237" s="15"/>
    </row>
    <row r="1238" spans="1:7" x14ac:dyDescent="0.4">
      <c r="A1238" s="15"/>
      <c r="B1238" s="15"/>
      <c r="D1238" s="15"/>
      <c r="E1238" s="15"/>
      <c r="G1238" s="15"/>
    </row>
    <row r="1239" spans="1:7" x14ac:dyDescent="0.4">
      <c r="A1239" s="15"/>
      <c r="B1239" s="15"/>
      <c r="D1239" s="15"/>
      <c r="E1239" s="15"/>
      <c r="G1239" s="15"/>
    </row>
    <row r="1240" spans="1:7" x14ac:dyDescent="0.4">
      <c r="A1240" s="15"/>
      <c r="B1240" s="15"/>
      <c r="D1240" s="15"/>
      <c r="E1240" s="15"/>
      <c r="G1240" s="15"/>
    </row>
    <row r="1241" spans="1:7" x14ac:dyDescent="0.4">
      <c r="A1241" s="15"/>
      <c r="B1241" s="15"/>
      <c r="D1241" s="15"/>
      <c r="E1241" s="15"/>
      <c r="G1241" s="15"/>
    </row>
    <row r="1242" spans="1:7" x14ac:dyDescent="0.4">
      <c r="A1242" s="15"/>
      <c r="B1242" s="15"/>
      <c r="D1242" s="15"/>
      <c r="E1242" s="15"/>
      <c r="G1242" s="15"/>
    </row>
    <row r="1243" spans="1:7" x14ac:dyDescent="0.4">
      <c r="A1243" s="15"/>
      <c r="B1243" s="15"/>
      <c r="D1243" s="15"/>
      <c r="E1243" s="15"/>
      <c r="G1243" s="15"/>
    </row>
    <row r="1244" spans="1:7" x14ac:dyDescent="0.4">
      <c r="A1244" s="15"/>
      <c r="B1244" s="15"/>
      <c r="D1244" s="15"/>
      <c r="E1244" s="15"/>
      <c r="G1244" s="15"/>
    </row>
    <row r="1245" spans="1:7" x14ac:dyDescent="0.4">
      <c r="A1245" s="15"/>
      <c r="B1245" s="15"/>
      <c r="D1245" s="15"/>
      <c r="E1245" s="15"/>
      <c r="G1245" s="15"/>
    </row>
    <row r="1246" spans="1:7" x14ac:dyDescent="0.4">
      <c r="A1246" s="15"/>
      <c r="B1246" s="15"/>
      <c r="D1246" s="15"/>
      <c r="E1246" s="15"/>
      <c r="G1246" s="15"/>
    </row>
    <row r="1247" spans="1:7" x14ac:dyDescent="0.4">
      <c r="A1247" s="15"/>
      <c r="B1247" s="15"/>
      <c r="D1247" s="15"/>
      <c r="E1247" s="15"/>
      <c r="G1247" s="15"/>
    </row>
    <row r="1248" spans="1:7" x14ac:dyDescent="0.4">
      <c r="A1248" s="15"/>
      <c r="B1248" s="15"/>
      <c r="D1248" s="15"/>
      <c r="E1248" s="15"/>
      <c r="G1248" s="15"/>
    </row>
    <row r="1249" spans="1:7" x14ac:dyDescent="0.4">
      <c r="A1249" s="15"/>
      <c r="B1249" s="15"/>
      <c r="D1249" s="15"/>
      <c r="E1249" s="15"/>
      <c r="G1249" s="15"/>
    </row>
    <row r="1250" spans="1:7" x14ac:dyDescent="0.4">
      <c r="A1250" s="15"/>
      <c r="B1250" s="15"/>
      <c r="D1250" s="15"/>
      <c r="E1250" s="15"/>
      <c r="G1250" s="15"/>
    </row>
    <row r="1251" spans="1:7" x14ac:dyDescent="0.4">
      <c r="A1251" s="15"/>
      <c r="B1251" s="15"/>
      <c r="D1251" s="15"/>
      <c r="E1251" s="15"/>
      <c r="G1251" s="15"/>
    </row>
    <row r="1252" spans="1:7" x14ac:dyDescent="0.4">
      <c r="A1252" s="15"/>
      <c r="B1252" s="15"/>
      <c r="D1252" s="15"/>
      <c r="E1252" s="15"/>
      <c r="G1252" s="15"/>
    </row>
    <row r="1253" spans="1:7" x14ac:dyDescent="0.4">
      <c r="A1253" s="15"/>
      <c r="B1253" s="15"/>
      <c r="D1253" s="15"/>
      <c r="E1253" s="15"/>
      <c r="G1253" s="15"/>
    </row>
    <row r="1254" spans="1:7" x14ac:dyDescent="0.4">
      <c r="A1254" s="15"/>
      <c r="B1254" s="15"/>
      <c r="D1254" s="15"/>
      <c r="E1254" s="15"/>
      <c r="G1254" s="15"/>
    </row>
    <row r="1255" spans="1:7" x14ac:dyDescent="0.4">
      <c r="A1255" s="15"/>
      <c r="B1255" s="15"/>
      <c r="D1255" s="15"/>
      <c r="E1255" s="15"/>
      <c r="G1255" s="15"/>
    </row>
    <row r="1256" spans="1:7" x14ac:dyDescent="0.4">
      <c r="A1256" s="15"/>
      <c r="B1256" s="15"/>
      <c r="D1256" s="15"/>
      <c r="E1256" s="15"/>
      <c r="G1256" s="15"/>
    </row>
    <row r="1257" spans="1:7" x14ac:dyDescent="0.4">
      <c r="A1257" s="15"/>
      <c r="B1257" s="15"/>
      <c r="D1257" s="15"/>
      <c r="E1257" s="15"/>
      <c r="G1257" s="15"/>
    </row>
    <row r="1258" spans="1:7" x14ac:dyDescent="0.4">
      <c r="A1258" s="15"/>
      <c r="B1258" s="15"/>
      <c r="D1258" s="15"/>
      <c r="E1258" s="15"/>
      <c r="G1258" s="15"/>
    </row>
    <row r="1259" spans="1:7" x14ac:dyDescent="0.4">
      <c r="A1259" s="15"/>
      <c r="B1259" s="15"/>
      <c r="D1259" s="15"/>
      <c r="E1259" s="15"/>
      <c r="G1259" s="15"/>
    </row>
    <row r="1260" spans="1:7" x14ac:dyDescent="0.4">
      <c r="A1260" s="15"/>
      <c r="B1260" s="15"/>
      <c r="D1260" s="15"/>
      <c r="E1260" s="15"/>
      <c r="G1260" s="15"/>
    </row>
    <row r="1261" spans="1:7" x14ac:dyDescent="0.4">
      <c r="A1261" s="15"/>
      <c r="B1261" s="15"/>
      <c r="D1261" s="15"/>
      <c r="E1261" s="15"/>
      <c r="G1261" s="15"/>
    </row>
    <row r="1262" spans="1:7" x14ac:dyDescent="0.4">
      <c r="A1262" s="15"/>
      <c r="B1262" s="15"/>
      <c r="D1262" s="15"/>
      <c r="E1262" s="15"/>
      <c r="G1262" s="15"/>
    </row>
    <row r="1263" spans="1:7" x14ac:dyDescent="0.4">
      <c r="A1263" s="15"/>
      <c r="B1263" s="15"/>
      <c r="D1263" s="15"/>
      <c r="E1263" s="15"/>
      <c r="G1263" s="15"/>
    </row>
    <row r="1264" spans="1:7" x14ac:dyDescent="0.4">
      <c r="A1264" s="15"/>
      <c r="B1264" s="15"/>
      <c r="D1264" s="15"/>
      <c r="E1264" s="15"/>
      <c r="G1264" s="15"/>
    </row>
    <row r="1265" spans="1:7" x14ac:dyDescent="0.4">
      <c r="A1265" s="15"/>
      <c r="B1265" s="15"/>
      <c r="D1265" s="15"/>
      <c r="E1265" s="15"/>
      <c r="G1265" s="15"/>
    </row>
    <row r="1266" spans="1:7" x14ac:dyDescent="0.4">
      <c r="A1266" s="15"/>
      <c r="B1266" s="15"/>
      <c r="D1266" s="15"/>
      <c r="E1266" s="15"/>
      <c r="G1266" s="15"/>
    </row>
    <row r="1267" spans="1:7" x14ac:dyDescent="0.4">
      <c r="A1267" s="15"/>
      <c r="B1267" s="15"/>
      <c r="D1267" s="15"/>
      <c r="E1267" s="15"/>
      <c r="G1267" s="15"/>
    </row>
    <row r="1268" spans="1:7" x14ac:dyDescent="0.4">
      <c r="A1268" s="15"/>
      <c r="B1268" s="15"/>
      <c r="D1268" s="15"/>
      <c r="E1268" s="15"/>
      <c r="G1268" s="15"/>
    </row>
    <row r="1269" spans="1:7" x14ac:dyDescent="0.4">
      <c r="A1269" s="15"/>
      <c r="B1269" s="15"/>
      <c r="D1269" s="15"/>
      <c r="E1269" s="15"/>
      <c r="G1269" s="15"/>
    </row>
    <row r="1270" spans="1:7" x14ac:dyDescent="0.4">
      <c r="A1270" s="15"/>
      <c r="B1270" s="15"/>
      <c r="D1270" s="15"/>
      <c r="E1270" s="15"/>
      <c r="G1270" s="15"/>
    </row>
    <row r="1271" spans="1:7" x14ac:dyDescent="0.4">
      <c r="A1271" s="15"/>
      <c r="B1271" s="15"/>
      <c r="D1271" s="15"/>
      <c r="E1271" s="15"/>
      <c r="G1271" s="15"/>
    </row>
    <row r="1272" spans="1:7" x14ac:dyDescent="0.4">
      <c r="A1272" s="15"/>
      <c r="B1272" s="15"/>
      <c r="D1272" s="15"/>
      <c r="E1272" s="15"/>
      <c r="G1272" s="15"/>
    </row>
    <row r="1273" spans="1:7" x14ac:dyDescent="0.4">
      <c r="A1273" s="15"/>
      <c r="B1273" s="15"/>
      <c r="D1273" s="15"/>
      <c r="E1273" s="15"/>
      <c r="G1273" s="15"/>
    </row>
    <row r="1274" spans="1:7" x14ac:dyDescent="0.4">
      <c r="A1274" s="15"/>
      <c r="B1274" s="15"/>
      <c r="D1274" s="15"/>
      <c r="E1274" s="15"/>
      <c r="G1274" s="15"/>
    </row>
    <row r="1275" spans="1:7" x14ac:dyDescent="0.4">
      <c r="A1275" s="15"/>
      <c r="B1275" s="15"/>
      <c r="D1275" s="15"/>
      <c r="E1275" s="15"/>
      <c r="G1275" s="15"/>
    </row>
    <row r="1276" spans="1:7" x14ac:dyDescent="0.4">
      <c r="A1276" s="15"/>
      <c r="B1276" s="15"/>
      <c r="D1276" s="15"/>
      <c r="E1276" s="15"/>
      <c r="G1276" s="15"/>
    </row>
    <row r="1277" spans="1:7" x14ac:dyDescent="0.4">
      <c r="A1277" s="15"/>
      <c r="B1277" s="15"/>
      <c r="D1277" s="15"/>
      <c r="E1277" s="15"/>
      <c r="G1277" s="15"/>
    </row>
    <row r="1278" spans="1:7" x14ac:dyDescent="0.4">
      <c r="A1278" s="15"/>
      <c r="B1278" s="15"/>
      <c r="D1278" s="15"/>
      <c r="E1278" s="15"/>
      <c r="G1278" s="15"/>
    </row>
    <row r="1279" spans="1:7" x14ac:dyDescent="0.4">
      <c r="A1279" s="15"/>
      <c r="B1279" s="15"/>
      <c r="D1279" s="15"/>
      <c r="E1279" s="15"/>
      <c r="G1279" s="15"/>
    </row>
    <row r="1280" spans="1:7" x14ac:dyDescent="0.4">
      <c r="A1280" s="15"/>
      <c r="B1280" s="15"/>
      <c r="D1280" s="15"/>
      <c r="E1280" s="15"/>
      <c r="G1280" s="15"/>
    </row>
    <row r="1281" spans="1:7" x14ac:dyDescent="0.4">
      <c r="A1281" s="15"/>
      <c r="B1281" s="15"/>
      <c r="D1281" s="15"/>
      <c r="E1281" s="15"/>
      <c r="G1281" s="15"/>
    </row>
    <row r="1282" spans="1:7" x14ac:dyDescent="0.4">
      <c r="A1282" s="15"/>
      <c r="B1282" s="15"/>
      <c r="D1282" s="15"/>
      <c r="E1282" s="15"/>
      <c r="G1282" s="15"/>
    </row>
    <row r="1283" spans="1:7" x14ac:dyDescent="0.4">
      <c r="A1283" s="15"/>
      <c r="B1283" s="15"/>
      <c r="D1283" s="15"/>
      <c r="E1283" s="15"/>
      <c r="G1283" s="15"/>
    </row>
    <row r="1284" spans="1:7" x14ac:dyDescent="0.4">
      <c r="A1284" s="15"/>
      <c r="B1284" s="15"/>
      <c r="D1284" s="15"/>
      <c r="E1284" s="15"/>
      <c r="G1284" s="15"/>
    </row>
    <row r="1285" spans="1:7" x14ac:dyDescent="0.4">
      <c r="A1285" s="15"/>
      <c r="B1285" s="15"/>
      <c r="D1285" s="15"/>
      <c r="E1285" s="15"/>
      <c r="G1285" s="15"/>
    </row>
    <row r="1286" spans="1:7" x14ac:dyDescent="0.4">
      <c r="A1286" s="15"/>
      <c r="B1286" s="15"/>
      <c r="D1286" s="15"/>
      <c r="E1286" s="15"/>
      <c r="G1286" s="15"/>
    </row>
    <row r="1287" spans="1:7" x14ac:dyDescent="0.4">
      <c r="A1287" s="15"/>
      <c r="B1287" s="15"/>
      <c r="D1287" s="15"/>
      <c r="E1287" s="15"/>
      <c r="G1287" s="15"/>
    </row>
    <row r="1288" spans="1:7" x14ac:dyDescent="0.4">
      <c r="A1288" s="15"/>
      <c r="B1288" s="15"/>
      <c r="D1288" s="15"/>
      <c r="E1288" s="15"/>
      <c r="G1288" s="15"/>
    </row>
    <row r="1289" spans="1:7" x14ac:dyDescent="0.4">
      <c r="A1289" s="15"/>
      <c r="B1289" s="15"/>
      <c r="D1289" s="15"/>
      <c r="E1289" s="15"/>
      <c r="G1289" s="15"/>
    </row>
    <row r="1290" spans="1:7" x14ac:dyDescent="0.4">
      <c r="A1290" s="15"/>
      <c r="B1290" s="15"/>
      <c r="D1290" s="15"/>
      <c r="E1290" s="15"/>
      <c r="G1290" s="15"/>
    </row>
    <row r="1291" spans="1:7" x14ac:dyDescent="0.4">
      <c r="A1291" s="15"/>
      <c r="B1291" s="15"/>
      <c r="D1291" s="15"/>
      <c r="E1291" s="15"/>
      <c r="G1291" s="15"/>
    </row>
    <row r="1292" spans="1:7" x14ac:dyDescent="0.4">
      <c r="A1292" s="15"/>
      <c r="B1292" s="15"/>
      <c r="D1292" s="15"/>
      <c r="E1292" s="15"/>
      <c r="G1292" s="15"/>
    </row>
    <row r="1293" spans="1:7" x14ac:dyDescent="0.4">
      <c r="A1293" s="15"/>
      <c r="B1293" s="15"/>
      <c r="D1293" s="15"/>
      <c r="E1293" s="15"/>
      <c r="G1293" s="15"/>
    </row>
    <row r="1294" spans="1:7" x14ac:dyDescent="0.4">
      <c r="A1294" s="15"/>
      <c r="B1294" s="15"/>
      <c r="D1294" s="15"/>
      <c r="E1294" s="15"/>
      <c r="G1294" s="15"/>
    </row>
    <row r="1295" spans="1:7" x14ac:dyDescent="0.4">
      <c r="A1295" s="15"/>
      <c r="B1295" s="15"/>
      <c r="D1295" s="15"/>
      <c r="E1295" s="15"/>
      <c r="G1295" s="15"/>
    </row>
    <row r="1296" spans="1:7" x14ac:dyDescent="0.4">
      <c r="A1296" s="15"/>
      <c r="B1296" s="15"/>
      <c r="D1296" s="15"/>
      <c r="E1296" s="15"/>
      <c r="G1296" s="15"/>
    </row>
    <row r="1297" spans="1:7" x14ac:dyDescent="0.4">
      <c r="A1297" s="15"/>
      <c r="B1297" s="15"/>
      <c r="D1297" s="15"/>
      <c r="E1297" s="15"/>
      <c r="G1297" s="15"/>
    </row>
    <row r="1298" spans="1:7" x14ac:dyDescent="0.4">
      <c r="A1298" s="15"/>
      <c r="B1298" s="15"/>
      <c r="D1298" s="15"/>
      <c r="E1298" s="15"/>
      <c r="G1298" s="15"/>
    </row>
    <row r="1299" spans="1:7" x14ac:dyDescent="0.4">
      <c r="A1299" s="15"/>
      <c r="B1299" s="15"/>
      <c r="D1299" s="15"/>
      <c r="E1299" s="15"/>
      <c r="G1299" s="15"/>
    </row>
    <row r="1300" spans="1:7" x14ac:dyDescent="0.4">
      <c r="A1300" s="15"/>
      <c r="B1300" s="15"/>
      <c r="D1300" s="15"/>
      <c r="E1300" s="15"/>
      <c r="G1300" s="15"/>
    </row>
    <row r="1301" spans="1:7" x14ac:dyDescent="0.4">
      <c r="A1301" s="15"/>
      <c r="B1301" s="15"/>
      <c r="D1301" s="15"/>
      <c r="E1301" s="15"/>
      <c r="G1301" s="15"/>
    </row>
    <row r="1302" spans="1:7" x14ac:dyDescent="0.4">
      <c r="A1302" s="15"/>
      <c r="B1302" s="15"/>
      <c r="D1302" s="15"/>
      <c r="E1302" s="15"/>
      <c r="G1302" s="15"/>
    </row>
    <row r="1303" spans="1:7" x14ac:dyDescent="0.4">
      <c r="A1303" s="15"/>
      <c r="B1303" s="15"/>
      <c r="D1303" s="15"/>
      <c r="E1303" s="15"/>
      <c r="G1303" s="15"/>
    </row>
    <row r="1304" spans="1:7" x14ac:dyDescent="0.4">
      <c r="A1304" s="15"/>
      <c r="B1304" s="15"/>
      <c r="D1304" s="15"/>
      <c r="E1304" s="15"/>
      <c r="G1304" s="15"/>
    </row>
    <row r="1305" spans="1:7" x14ac:dyDescent="0.4">
      <c r="A1305" s="15"/>
      <c r="B1305" s="15"/>
      <c r="D1305" s="15"/>
      <c r="E1305" s="15"/>
      <c r="G1305" s="15"/>
    </row>
    <row r="1306" spans="1:7" x14ac:dyDescent="0.4">
      <c r="A1306" s="15"/>
      <c r="B1306" s="15"/>
      <c r="D1306" s="15"/>
      <c r="E1306" s="15"/>
      <c r="G1306" s="15"/>
    </row>
    <row r="1307" spans="1:7" x14ac:dyDescent="0.4">
      <c r="A1307" s="15"/>
      <c r="B1307" s="15"/>
      <c r="D1307" s="15"/>
      <c r="E1307" s="15"/>
      <c r="G1307" s="15"/>
    </row>
    <row r="1308" spans="1:7" x14ac:dyDescent="0.4">
      <c r="A1308" s="15"/>
      <c r="B1308" s="15"/>
      <c r="D1308" s="15"/>
      <c r="E1308" s="15"/>
      <c r="G1308" s="15"/>
    </row>
    <row r="1309" spans="1:7" x14ac:dyDescent="0.4">
      <c r="A1309" s="15"/>
      <c r="B1309" s="15"/>
      <c r="D1309" s="15"/>
      <c r="E1309" s="15"/>
      <c r="G1309" s="15"/>
    </row>
    <row r="1310" spans="1:7" x14ac:dyDescent="0.4">
      <c r="A1310" s="15"/>
      <c r="B1310" s="15"/>
      <c r="D1310" s="15"/>
      <c r="E1310" s="15"/>
      <c r="G1310" s="15"/>
    </row>
    <row r="1311" spans="1:7" x14ac:dyDescent="0.4">
      <c r="A1311" s="15"/>
      <c r="B1311" s="15"/>
      <c r="D1311" s="15"/>
      <c r="E1311" s="15"/>
      <c r="G1311" s="15"/>
    </row>
    <row r="1312" spans="1:7" x14ac:dyDescent="0.4">
      <c r="A1312" s="15"/>
      <c r="B1312" s="15"/>
      <c r="D1312" s="15"/>
      <c r="E1312" s="15"/>
      <c r="G1312" s="15"/>
    </row>
    <row r="1313" spans="1:7" x14ac:dyDescent="0.4">
      <c r="A1313" s="15"/>
      <c r="B1313" s="15"/>
      <c r="D1313" s="15"/>
      <c r="E1313" s="15"/>
      <c r="G1313" s="15"/>
    </row>
    <row r="1314" spans="1:7" x14ac:dyDescent="0.4">
      <c r="A1314" s="15"/>
      <c r="B1314" s="15"/>
      <c r="D1314" s="15"/>
      <c r="E1314" s="15"/>
      <c r="G1314" s="15"/>
    </row>
    <row r="1315" spans="1:7" x14ac:dyDescent="0.4">
      <c r="A1315" s="15"/>
      <c r="B1315" s="15"/>
      <c r="D1315" s="15"/>
      <c r="E1315" s="15"/>
      <c r="G1315" s="15"/>
    </row>
    <row r="1316" spans="1:7" x14ac:dyDescent="0.4">
      <c r="A1316" s="15"/>
      <c r="B1316" s="15"/>
      <c r="D1316" s="15"/>
      <c r="E1316" s="15"/>
      <c r="G1316" s="15"/>
    </row>
    <row r="1317" spans="1:7" x14ac:dyDescent="0.4">
      <c r="A1317" s="15"/>
      <c r="B1317" s="15"/>
      <c r="D1317" s="15"/>
      <c r="E1317" s="15"/>
      <c r="G1317" s="15"/>
    </row>
    <row r="1318" spans="1:7" x14ac:dyDescent="0.4">
      <c r="A1318" s="15"/>
      <c r="B1318" s="15"/>
      <c r="D1318" s="15"/>
      <c r="E1318" s="15"/>
      <c r="G1318" s="15"/>
    </row>
    <row r="1319" spans="1:7" x14ac:dyDescent="0.4">
      <c r="A1319" s="15"/>
      <c r="B1319" s="15"/>
      <c r="D1319" s="15"/>
      <c r="E1319" s="15"/>
      <c r="G1319" s="15"/>
    </row>
    <row r="1320" spans="1:7" x14ac:dyDescent="0.4">
      <c r="A1320" s="15"/>
      <c r="B1320" s="15"/>
      <c r="D1320" s="15"/>
      <c r="E1320" s="15"/>
      <c r="G1320" s="15"/>
    </row>
    <row r="1321" spans="1:7" x14ac:dyDescent="0.4">
      <c r="A1321" s="15"/>
      <c r="B1321" s="15"/>
      <c r="D1321" s="15"/>
      <c r="E1321" s="15"/>
      <c r="G1321" s="15"/>
    </row>
    <row r="1322" spans="1:7" x14ac:dyDescent="0.4">
      <c r="A1322" s="15"/>
      <c r="B1322" s="15"/>
      <c r="D1322" s="15"/>
      <c r="E1322" s="15"/>
      <c r="G1322" s="15"/>
    </row>
    <row r="1323" spans="1:7" x14ac:dyDescent="0.4">
      <c r="A1323" s="15"/>
      <c r="B1323" s="15"/>
      <c r="D1323" s="15"/>
      <c r="E1323" s="15"/>
      <c r="G1323" s="15"/>
    </row>
    <row r="1324" spans="1:7" x14ac:dyDescent="0.4">
      <c r="A1324" s="15"/>
      <c r="B1324" s="15"/>
      <c r="D1324" s="15"/>
      <c r="E1324" s="15"/>
      <c r="G1324" s="15"/>
    </row>
    <row r="1325" spans="1:7" x14ac:dyDescent="0.4">
      <c r="A1325" s="15"/>
      <c r="B1325" s="15"/>
      <c r="D1325" s="15"/>
      <c r="E1325" s="15"/>
      <c r="G1325" s="15"/>
    </row>
    <row r="1326" spans="1:7" x14ac:dyDescent="0.4">
      <c r="A1326" s="15"/>
      <c r="B1326" s="15"/>
      <c r="D1326" s="15"/>
      <c r="E1326" s="15"/>
      <c r="G1326" s="15"/>
    </row>
    <row r="1327" spans="1:7" x14ac:dyDescent="0.4">
      <c r="A1327" s="15"/>
      <c r="B1327" s="15"/>
      <c r="D1327" s="15"/>
      <c r="E1327" s="15"/>
      <c r="G1327" s="15"/>
    </row>
    <row r="1328" spans="1:7" x14ac:dyDescent="0.4">
      <c r="A1328" s="15"/>
      <c r="B1328" s="15"/>
      <c r="D1328" s="15"/>
      <c r="E1328" s="15"/>
      <c r="G1328" s="15"/>
    </row>
    <row r="1329" spans="1:7" x14ac:dyDescent="0.4">
      <c r="A1329" s="15"/>
      <c r="B1329" s="15"/>
      <c r="D1329" s="15"/>
      <c r="E1329" s="15"/>
      <c r="G1329" s="15"/>
    </row>
    <row r="1330" spans="1:7" x14ac:dyDescent="0.4">
      <c r="A1330" s="15"/>
      <c r="B1330" s="15"/>
      <c r="D1330" s="15"/>
      <c r="E1330" s="15"/>
      <c r="G1330" s="15"/>
    </row>
    <row r="1331" spans="1:7" x14ac:dyDescent="0.4">
      <c r="A1331" s="15"/>
      <c r="B1331" s="15"/>
      <c r="D1331" s="15"/>
      <c r="E1331" s="15"/>
      <c r="G1331" s="15"/>
    </row>
    <row r="1332" spans="1:7" x14ac:dyDescent="0.4">
      <c r="A1332" s="15"/>
      <c r="B1332" s="15"/>
      <c r="D1332" s="15"/>
      <c r="E1332" s="15"/>
      <c r="G1332" s="15"/>
    </row>
    <row r="1333" spans="1:7" x14ac:dyDescent="0.4">
      <c r="A1333" s="15"/>
      <c r="B1333" s="15"/>
      <c r="D1333" s="15"/>
      <c r="E1333" s="15"/>
      <c r="G1333" s="15"/>
    </row>
    <row r="1334" spans="1:7" x14ac:dyDescent="0.4">
      <c r="A1334" s="15"/>
      <c r="B1334" s="15"/>
      <c r="D1334" s="15"/>
      <c r="E1334" s="15"/>
      <c r="G1334" s="15"/>
    </row>
    <row r="1335" spans="1:7" x14ac:dyDescent="0.4">
      <c r="A1335" s="15"/>
      <c r="B1335" s="15"/>
      <c r="D1335" s="15"/>
      <c r="E1335" s="15"/>
      <c r="G1335" s="15"/>
    </row>
  </sheetData>
  <autoFilter ref="A1:E1093" xr:uid="{7E76D2F5-2DD0-4BAC-B63F-5665E3E90654}"/>
  <phoneticPr fontId="3"/>
  <conditionalFormatting sqref="A1:E1048576">
    <cfRule type="expression" dxfId="4" priority="2">
      <formula>A1&lt;&gt;""</formula>
    </cfRule>
  </conditionalFormatting>
  <conditionalFormatting sqref="G1:G1048576">
    <cfRule type="expression" dxfId="3" priority="5">
      <formula>G1&lt;&gt;""</formula>
    </cfRule>
  </conditionalFormatting>
  <conditionalFormatting sqref="I1:J1">
    <cfRule type="expression" dxfId="2" priority="4">
      <formula>I1&lt;&gt;""</formula>
    </cfRule>
  </conditionalFormatting>
  <conditionalFormatting sqref="L1:M1">
    <cfRule type="expression" dxfId="1" priority="3">
      <formula>L1&lt;&gt;""</formula>
    </cfRule>
  </conditionalFormatting>
  <conditionalFormatting sqref="O1:P1">
    <cfRule type="expression" dxfId="0" priority="1">
      <formula>O1&lt;&gt;""</formula>
    </cfRule>
  </conditionalFormatting>
  <printOptions horizontalCentered="1"/>
  <pageMargins left="0.23622047244094491" right="0.23622047244094491" top="0.74803149606299213" bottom="0.74803149606299213" header="0.31496062992125984" footer="0.31496062992125984"/>
  <pageSetup paperSize="9" scale="5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AD490-901D-4639-8514-0E20C0040BB9}">
  <sheetPr codeName="Sheet24"/>
  <dimension ref="A1:F61"/>
  <sheetViews>
    <sheetView workbookViewId="0">
      <pane ySplit="1" topLeftCell="A35" activePane="bottomLeft" state="frozen"/>
      <selection activeCell="AP2" sqref="AP2"/>
      <selection pane="bottomLeft" activeCell="H46" sqref="H46"/>
    </sheetView>
  </sheetViews>
  <sheetFormatPr defaultColWidth="8.625" defaultRowHeight="15.75" x14ac:dyDescent="0.4"/>
  <cols>
    <col min="1" max="1" width="23.625" style="3" bestFit="1" customWidth="1"/>
    <col min="2" max="4" width="8.625" style="3"/>
    <col min="5" max="5" width="16.25" style="3" bestFit="1" customWidth="1"/>
    <col min="6" max="16384" width="8.625" style="3"/>
  </cols>
  <sheetData>
    <row r="1" spans="1:6" x14ac:dyDescent="0.4">
      <c r="A1" s="3" t="s">
        <v>5</v>
      </c>
      <c r="B1" s="3" t="s">
        <v>149</v>
      </c>
      <c r="C1" s="3" t="s">
        <v>150</v>
      </c>
      <c r="D1" s="3" t="s">
        <v>151</v>
      </c>
      <c r="E1" s="3" t="s">
        <v>116</v>
      </c>
      <c r="F1" s="3" t="s">
        <v>152</v>
      </c>
    </row>
    <row r="2" spans="1:6" x14ac:dyDescent="0.4">
      <c r="A2" s="3" t="str">
        <f>B2&amp;C2&amp;D2</f>
        <v>P戸建住宅1～2地域</v>
      </c>
      <c r="B2" s="3" t="s">
        <v>153</v>
      </c>
      <c r="C2" s="3" t="s">
        <v>154</v>
      </c>
      <c r="D2" s="3" t="s">
        <v>155</v>
      </c>
      <c r="E2" s="3" t="s">
        <v>124</v>
      </c>
      <c r="F2" s="3" t="str">
        <f>IF(E2="ZEHレベル","対象","対象外")</f>
        <v>対象</v>
      </c>
    </row>
    <row r="3" spans="1:6" x14ac:dyDescent="0.4">
      <c r="A3" s="3" t="str">
        <f t="shared" ref="A3:A61" si="0">B3&amp;C3&amp;D3</f>
        <v>P戸建住宅3地域</v>
      </c>
      <c r="B3" s="3" t="s">
        <v>153</v>
      </c>
      <c r="C3" s="3" t="s">
        <v>154</v>
      </c>
      <c r="D3" s="3" t="s">
        <v>156</v>
      </c>
      <c r="E3" s="3" t="s">
        <v>124</v>
      </c>
      <c r="F3" s="3" t="str">
        <f t="shared" ref="F3:F61" si="1">IF(E3="ZEHレベル","対象","対象外")</f>
        <v>対象</v>
      </c>
    </row>
    <row r="4" spans="1:6" x14ac:dyDescent="0.4">
      <c r="A4" s="3" t="str">
        <f t="shared" si="0"/>
        <v>P戸建住宅4地域</v>
      </c>
      <c r="B4" s="3" t="s">
        <v>153</v>
      </c>
      <c r="C4" s="3" t="s">
        <v>154</v>
      </c>
      <c r="D4" s="3" t="s">
        <v>157</v>
      </c>
      <c r="E4" s="3" t="s">
        <v>124</v>
      </c>
      <c r="F4" s="3" t="str">
        <f t="shared" si="1"/>
        <v>対象</v>
      </c>
    </row>
    <row r="5" spans="1:6" x14ac:dyDescent="0.4">
      <c r="A5" s="3" t="str">
        <f t="shared" si="0"/>
        <v>P戸建住宅5～7地域</v>
      </c>
      <c r="B5" s="3" t="s">
        <v>153</v>
      </c>
      <c r="C5" s="3" t="s">
        <v>154</v>
      </c>
      <c r="D5" s="3" t="s">
        <v>158</v>
      </c>
      <c r="E5" s="3" t="s">
        <v>124</v>
      </c>
      <c r="F5" s="3" t="str">
        <f t="shared" si="1"/>
        <v>対象</v>
      </c>
    </row>
    <row r="6" spans="1:6" x14ac:dyDescent="0.4">
      <c r="A6" s="3" t="str">
        <f t="shared" si="0"/>
        <v>P共同住宅1～2地域</v>
      </c>
      <c r="B6" s="3" t="s">
        <v>153</v>
      </c>
      <c r="C6" s="3" t="s">
        <v>159</v>
      </c>
      <c r="D6" s="3" t="s">
        <v>155</v>
      </c>
      <c r="E6" s="3" t="s">
        <v>124</v>
      </c>
      <c r="F6" s="3" t="str">
        <f t="shared" si="1"/>
        <v>対象</v>
      </c>
    </row>
    <row r="7" spans="1:6" x14ac:dyDescent="0.4">
      <c r="A7" s="3" t="str">
        <f t="shared" si="0"/>
        <v>P共同住宅3地域</v>
      </c>
      <c r="B7" s="3" t="s">
        <v>153</v>
      </c>
      <c r="C7" s="3" t="s">
        <v>159</v>
      </c>
      <c r="D7" s="3" t="s">
        <v>156</v>
      </c>
      <c r="E7" s="3" t="s">
        <v>124</v>
      </c>
      <c r="F7" s="3" t="str">
        <f t="shared" si="1"/>
        <v>対象</v>
      </c>
    </row>
    <row r="8" spans="1:6" x14ac:dyDescent="0.4">
      <c r="A8" s="3" t="str">
        <f t="shared" si="0"/>
        <v>P共同住宅4地域</v>
      </c>
      <c r="B8" s="3" t="s">
        <v>153</v>
      </c>
      <c r="C8" s="3" t="s">
        <v>159</v>
      </c>
      <c r="D8" s="3" t="s">
        <v>157</v>
      </c>
      <c r="E8" s="3" t="s">
        <v>124</v>
      </c>
      <c r="F8" s="3" t="str">
        <f t="shared" si="1"/>
        <v>対象</v>
      </c>
    </row>
    <row r="9" spans="1:6" x14ac:dyDescent="0.4">
      <c r="A9" s="3" t="str">
        <f t="shared" si="0"/>
        <v>P共同住宅5～7地域</v>
      </c>
      <c r="B9" s="3" t="s">
        <v>153</v>
      </c>
      <c r="C9" s="3" t="s">
        <v>159</v>
      </c>
      <c r="D9" s="3" t="s">
        <v>158</v>
      </c>
      <c r="E9" s="3" t="s">
        <v>124</v>
      </c>
      <c r="F9" s="3" t="str">
        <f t="shared" si="1"/>
        <v>対象</v>
      </c>
    </row>
    <row r="10" spans="1:6" x14ac:dyDescent="0.4">
      <c r="A10" s="3" t="str">
        <f t="shared" si="0"/>
        <v>S戸建住宅1～2地域</v>
      </c>
      <c r="B10" s="3" t="s">
        <v>9</v>
      </c>
      <c r="C10" s="3" t="s">
        <v>154</v>
      </c>
      <c r="D10" s="3" t="s">
        <v>155</v>
      </c>
      <c r="E10" s="3" t="s">
        <v>124</v>
      </c>
      <c r="F10" s="3" t="str">
        <f t="shared" si="1"/>
        <v>対象</v>
      </c>
    </row>
    <row r="11" spans="1:6" x14ac:dyDescent="0.4">
      <c r="A11" s="3" t="str">
        <f t="shared" si="0"/>
        <v>S戸建住宅3地域</v>
      </c>
      <c r="B11" s="3" t="s">
        <v>9</v>
      </c>
      <c r="C11" s="3" t="s">
        <v>154</v>
      </c>
      <c r="D11" s="3" t="s">
        <v>156</v>
      </c>
      <c r="E11" s="3" t="s">
        <v>124</v>
      </c>
      <c r="F11" s="3" t="str">
        <f t="shared" si="1"/>
        <v>対象</v>
      </c>
    </row>
    <row r="12" spans="1:6" x14ac:dyDescent="0.4">
      <c r="A12" s="3" t="str">
        <f t="shared" si="0"/>
        <v>S戸建住宅4地域</v>
      </c>
      <c r="B12" s="3" t="s">
        <v>9</v>
      </c>
      <c r="C12" s="3" t="s">
        <v>154</v>
      </c>
      <c r="D12" s="3" t="s">
        <v>157</v>
      </c>
      <c r="E12" s="3" t="s">
        <v>124</v>
      </c>
      <c r="F12" s="3" t="str">
        <f t="shared" si="1"/>
        <v>対象</v>
      </c>
    </row>
    <row r="13" spans="1:6" x14ac:dyDescent="0.4">
      <c r="A13" s="3" t="str">
        <f t="shared" si="0"/>
        <v>S戸建住宅5～7地域</v>
      </c>
      <c r="B13" s="3" t="s">
        <v>9</v>
      </c>
      <c r="C13" s="3" t="s">
        <v>154</v>
      </c>
      <c r="D13" s="3" t="s">
        <v>158</v>
      </c>
      <c r="E13" s="3" t="s">
        <v>124</v>
      </c>
      <c r="F13" s="3" t="str">
        <f t="shared" si="1"/>
        <v>対象</v>
      </c>
    </row>
    <row r="14" spans="1:6" x14ac:dyDescent="0.4">
      <c r="A14" s="3" t="str">
        <f t="shared" si="0"/>
        <v>S共同住宅1～2地域</v>
      </c>
      <c r="B14" s="3" t="s">
        <v>9</v>
      </c>
      <c r="C14" s="3" t="s">
        <v>159</v>
      </c>
      <c r="D14" s="3" t="s">
        <v>155</v>
      </c>
      <c r="E14" s="3" t="s">
        <v>124</v>
      </c>
      <c r="F14" s="3" t="str">
        <f t="shared" si="1"/>
        <v>対象</v>
      </c>
    </row>
    <row r="15" spans="1:6" x14ac:dyDescent="0.4">
      <c r="A15" s="3" t="str">
        <f t="shared" si="0"/>
        <v>S共同住宅3地域</v>
      </c>
      <c r="B15" s="3" t="s">
        <v>9</v>
      </c>
      <c r="C15" s="3" t="s">
        <v>159</v>
      </c>
      <c r="D15" s="3" t="s">
        <v>156</v>
      </c>
      <c r="E15" s="3" t="s">
        <v>124</v>
      </c>
      <c r="F15" s="3" t="str">
        <f t="shared" si="1"/>
        <v>対象</v>
      </c>
    </row>
    <row r="16" spans="1:6" x14ac:dyDescent="0.4">
      <c r="A16" s="3" t="str">
        <f t="shared" si="0"/>
        <v>S共同住宅4地域</v>
      </c>
      <c r="B16" s="3" t="s">
        <v>9</v>
      </c>
      <c r="C16" s="3" t="s">
        <v>159</v>
      </c>
      <c r="D16" s="3" t="s">
        <v>157</v>
      </c>
      <c r="E16" s="3" t="s">
        <v>124</v>
      </c>
      <c r="F16" s="3" t="str">
        <f t="shared" si="1"/>
        <v>対象</v>
      </c>
    </row>
    <row r="17" spans="1:6" x14ac:dyDescent="0.4">
      <c r="A17" s="3" t="str">
        <f t="shared" si="0"/>
        <v>S共同住宅5～7地域</v>
      </c>
      <c r="B17" s="3" t="s">
        <v>9</v>
      </c>
      <c r="C17" s="3" t="s">
        <v>159</v>
      </c>
      <c r="D17" s="3" t="s">
        <v>158</v>
      </c>
      <c r="E17" s="3" t="s">
        <v>124</v>
      </c>
      <c r="F17" s="3" t="str">
        <f t="shared" si="1"/>
        <v>対象</v>
      </c>
    </row>
    <row r="18" spans="1:6" x14ac:dyDescent="0.4">
      <c r="A18" s="3" t="str">
        <f t="shared" si="0"/>
        <v>A戸建住宅1～2地域</v>
      </c>
      <c r="B18" s="3" t="s">
        <v>121</v>
      </c>
      <c r="C18" s="3" t="s">
        <v>154</v>
      </c>
      <c r="D18" s="3" t="s">
        <v>155</v>
      </c>
      <c r="E18" s="3" t="s">
        <v>124</v>
      </c>
      <c r="F18" s="3" t="str">
        <f t="shared" si="1"/>
        <v>対象</v>
      </c>
    </row>
    <row r="19" spans="1:6" x14ac:dyDescent="0.4">
      <c r="A19" s="3" t="str">
        <f t="shared" si="0"/>
        <v>A戸建住宅3地域</v>
      </c>
      <c r="B19" s="3" t="s">
        <v>121</v>
      </c>
      <c r="C19" s="3" t="s">
        <v>154</v>
      </c>
      <c r="D19" s="3" t="s">
        <v>156</v>
      </c>
      <c r="E19" s="3" t="s">
        <v>124</v>
      </c>
      <c r="F19" s="3" t="str">
        <f t="shared" si="1"/>
        <v>対象</v>
      </c>
    </row>
    <row r="20" spans="1:6" x14ac:dyDescent="0.4">
      <c r="A20" s="3" t="str">
        <f t="shared" si="0"/>
        <v>A戸建住宅4地域</v>
      </c>
      <c r="B20" s="3" t="s">
        <v>121</v>
      </c>
      <c r="C20" s="3" t="s">
        <v>154</v>
      </c>
      <c r="D20" s="3" t="s">
        <v>157</v>
      </c>
      <c r="E20" s="3" t="s">
        <v>124</v>
      </c>
      <c r="F20" s="3" t="str">
        <f t="shared" si="1"/>
        <v>対象</v>
      </c>
    </row>
    <row r="21" spans="1:6" x14ac:dyDescent="0.4">
      <c r="A21" s="3" t="str">
        <f t="shared" si="0"/>
        <v>A戸建住宅5～7地域</v>
      </c>
      <c r="B21" s="3" t="s">
        <v>121</v>
      </c>
      <c r="C21" s="3" t="s">
        <v>154</v>
      </c>
      <c r="D21" s="3" t="s">
        <v>158</v>
      </c>
      <c r="E21" s="3" t="s">
        <v>124</v>
      </c>
      <c r="F21" s="3" t="str">
        <f t="shared" si="1"/>
        <v>対象</v>
      </c>
    </row>
    <row r="22" spans="1:6" x14ac:dyDescent="0.4">
      <c r="A22" s="3" t="str">
        <f t="shared" si="0"/>
        <v>A共同住宅1～2地域</v>
      </c>
      <c r="B22" s="3" t="s">
        <v>121</v>
      </c>
      <c r="C22" s="3" t="s">
        <v>159</v>
      </c>
      <c r="D22" s="3" t="s">
        <v>155</v>
      </c>
      <c r="E22" s="3" t="s">
        <v>124</v>
      </c>
      <c r="F22" s="3" t="str">
        <f t="shared" si="1"/>
        <v>対象</v>
      </c>
    </row>
    <row r="23" spans="1:6" x14ac:dyDescent="0.4">
      <c r="A23" s="3" t="str">
        <f t="shared" si="0"/>
        <v>A共同住宅3地域</v>
      </c>
      <c r="B23" s="3" t="s">
        <v>121</v>
      </c>
      <c r="C23" s="3" t="s">
        <v>159</v>
      </c>
      <c r="D23" s="3" t="s">
        <v>156</v>
      </c>
      <c r="E23" s="3" t="s">
        <v>124</v>
      </c>
      <c r="F23" s="3" t="str">
        <f t="shared" si="1"/>
        <v>対象</v>
      </c>
    </row>
    <row r="24" spans="1:6" x14ac:dyDescent="0.4">
      <c r="A24" s="3" t="str">
        <f t="shared" si="0"/>
        <v>A共同住宅4地域</v>
      </c>
      <c r="B24" s="3" t="s">
        <v>121</v>
      </c>
      <c r="C24" s="3" t="s">
        <v>159</v>
      </c>
      <c r="D24" s="3" t="s">
        <v>157</v>
      </c>
      <c r="E24" s="3" t="s">
        <v>124</v>
      </c>
      <c r="F24" s="3" t="str">
        <f t="shared" si="1"/>
        <v>対象</v>
      </c>
    </row>
    <row r="25" spans="1:6" x14ac:dyDescent="0.4">
      <c r="A25" s="3" t="str">
        <f t="shared" si="0"/>
        <v>A共同住宅5～7地域</v>
      </c>
      <c r="B25" s="3" t="s">
        <v>121</v>
      </c>
      <c r="C25" s="3" t="s">
        <v>159</v>
      </c>
      <c r="D25" s="3" t="s">
        <v>158</v>
      </c>
      <c r="E25" s="3" t="s">
        <v>124</v>
      </c>
      <c r="F25" s="3" t="str">
        <f t="shared" si="1"/>
        <v>対象</v>
      </c>
    </row>
    <row r="26" spans="1:6" x14ac:dyDescent="0.4">
      <c r="A26" s="3" t="str">
        <f t="shared" si="0"/>
        <v>B戸建住宅1～2地域</v>
      </c>
      <c r="B26" s="3" t="s">
        <v>122</v>
      </c>
      <c r="C26" s="3" t="s">
        <v>154</v>
      </c>
      <c r="D26" s="3" t="s">
        <v>155</v>
      </c>
      <c r="E26" s="3" t="s">
        <v>125</v>
      </c>
      <c r="F26" s="3" t="str">
        <f t="shared" si="1"/>
        <v>対象外</v>
      </c>
    </row>
    <row r="27" spans="1:6" x14ac:dyDescent="0.4">
      <c r="A27" s="3" t="str">
        <f t="shared" si="0"/>
        <v>B戸建住宅3地域</v>
      </c>
      <c r="B27" s="3" t="s">
        <v>122</v>
      </c>
      <c r="C27" s="3" t="s">
        <v>154</v>
      </c>
      <c r="D27" s="3" t="s">
        <v>156</v>
      </c>
      <c r="E27" s="3" t="s">
        <v>125</v>
      </c>
      <c r="F27" s="3" t="str">
        <f t="shared" si="1"/>
        <v>対象外</v>
      </c>
    </row>
    <row r="28" spans="1:6" x14ac:dyDescent="0.4">
      <c r="A28" s="3" t="str">
        <f t="shared" si="0"/>
        <v>B戸建住宅4地域</v>
      </c>
      <c r="B28" s="3" t="s">
        <v>122</v>
      </c>
      <c r="C28" s="3" t="s">
        <v>154</v>
      </c>
      <c r="D28" s="3" t="s">
        <v>157</v>
      </c>
      <c r="E28" s="3" t="s">
        <v>124</v>
      </c>
      <c r="F28" s="3" t="str">
        <f t="shared" si="1"/>
        <v>対象</v>
      </c>
    </row>
    <row r="29" spans="1:6" x14ac:dyDescent="0.4">
      <c r="A29" s="3" t="str">
        <f t="shared" si="0"/>
        <v>B戸建住宅5～7地域</v>
      </c>
      <c r="B29" s="3" t="s">
        <v>122</v>
      </c>
      <c r="C29" s="3" t="s">
        <v>154</v>
      </c>
      <c r="D29" s="3" t="s">
        <v>158</v>
      </c>
      <c r="E29" s="3" t="s">
        <v>124</v>
      </c>
      <c r="F29" s="3" t="str">
        <f t="shared" si="1"/>
        <v>対象</v>
      </c>
    </row>
    <row r="30" spans="1:6" x14ac:dyDescent="0.4">
      <c r="A30" s="3" t="str">
        <f t="shared" si="0"/>
        <v>B共同住宅1～2地域</v>
      </c>
      <c r="B30" s="3" t="s">
        <v>122</v>
      </c>
      <c r="C30" s="3" t="s">
        <v>159</v>
      </c>
      <c r="D30" s="3" t="s">
        <v>155</v>
      </c>
      <c r="E30" s="3" t="s">
        <v>125</v>
      </c>
      <c r="F30" s="3" t="str">
        <f t="shared" si="1"/>
        <v>対象外</v>
      </c>
    </row>
    <row r="31" spans="1:6" x14ac:dyDescent="0.4">
      <c r="A31" s="3" t="str">
        <f t="shared" si="0"/>
        <v>B共同住宅3地域</v>
      </c>
      <c r="B31" s="3" t="s">
        <v>122</v>
      </c>
      <c r="C31" s="3" t="s">
        <v>159</v>
      </c>
      <c r="D31" s="3" t="s">
        <v>156</v>
      </c>
      <c r="E31" s="3" t="s">
        <v>124</v>
      </c>
      <c r="F31" s="3" t="str">
        <f t="shared" si="1"/>
        <v>対象</v>
      </c>
    </row>
    <row r="32" spans="1:6" x14ac:dyDescent="0.4">
      <c r="A32" s="3" t="str">
        <f t="shared" si="0"/>
        <v>B共同住宅4地域</v>
      </c>
      <c r="B32" s="3" t="s">
        <v>122</v>
      </c>
      <c r="C32" s="3" t="s">
        <v>159</v>
      </c>
      <c r="D32" s="3" t="s">
        <v>157</v>
      </c>
      <c r="E32" s="3" t="s">
        <v>124</v>
      </c>
      <c r="F32" s="3" t="str">
        <f t="shared" si="1"/>
        <v>対象</v>
      </c>
    </row>
    <row r="33" spans="1:6" x14ac:dyDescent="0.4">
      <c r="A33" s="3" t="str">
        <f t="shared" si="0"/>
        <v>B共同住宅5～7地域</v>
      </c>
      <c r="B33" s="3" t="s">
        <v>122</v>
      </c>
      <c r="C33" s="3" t="s">
        <v>159</v>
      </c>
      <c r="D33" s="3" t="s">
        <v>158</v>
      </c>
      <c r="E33" s="3" t="s">
        <v>124</v>
      </c>
      <c r="F33" s="3" t="str">
        <f t="shared" si="1"/>
        <v>対象</v>
      </c>
    </row>
    <row r="34" spans="1:6" x14ac:dyDescent="0.4">
      <c r="A34" s="3" t="str">
        <f t="shared" si="0"/>
        <v>C戸建住宅1～2地域</v>
      </c>
      <c r="B34" s="3" t="s">
        <v>160</v>
      </c>
      <c r="C34" s="3" t="s">
        <v>154</v>
      </c>
      <c r="D34" s="3" t="s">
        <v>155</v>
      </c>
      <c r="E34" s="3" t="s">
        <v>161</v>
      </c>
      <c r="F34" s="3" t="str">
        <f t="shared" si="1"/>
        <v>対象外</v>
      </c>
    </row>
    <row r="35" spans="1:6" x14ac:dyDescent="0.4">
      <c r="A35" s="3" t="str">
        <f t="shared" si="0"/>
        <v>C戸建住宅3地域</v>
      </c>
      <c r="B35" s="3" t="s">
        <v>160</v>
      </c>
      <c r="C35" s="3" t="s">
        <v>154</v>
      </c>
      <c r="D35" s="3" t="s">
        <v>156</v>
      </c>
      <c r="E35" s="3" t="s">
        <v>161</v>
      </c>
      <c r="F35" s="3" t="str">
        <f t="shared" si="1"/>
        <v>対象外</v>
      </c>
    </row>
    <row r="36" spans="1:6" x14ac:dyDescent="0.4">
      <c r="A36" s="3" t="str">
        <f t="shared" si="0"/>
        <v>C戸建住宅4地域</v>
      </c>
      <c r="B36" s="3" t="s">
        <v>160</v>
      </c>
      <c r="C36" s="3" t="s">
        <v>154</v>
      </c>
      <c r="D36" s="3" t="s">
        <v>157</v>
      </c>
      <c r="E36" s="3" t="s">
        <v>125</v>
      </c>
      <c r="F36" s="3" t="str">
        <f t="shared" si="1"/>
        <v>対象外</v>
      </c>
    </row>
    <row r="37" spans="1:6" x14ac:dyDescent="0.4">
      <c r="A37" s="3" t="str">
        <f t="shared" si="0"/>
        <v>C戸建住宅5～7地域</v>
      </c>
      <c r="B37" s="3" t="s">
        <v>160</v>
      </c>
      <c r="C37" s="3" t="s">
        <v>154</v>
      </c>
      <c r="D37" s="3" t="s">
        <v>158</v>
      </c>
      <c r="E37" s="3" t="s">
        <v>125</v>
      </c>
      <c r="F37" s="3" t="str">
        <f t="shared" si="1"/>
        <v>対象外</v>
      </c>
    </row>
    <row r="38" spans="1:6" x14ac:dyDescent="0.4">
      <c r="A38" s="3" t="str">
        <f t="shared" si="0"/>
        <v>C共同住宅1～2地域</v>
      </c>
      <c r="B38" s="3" t="s">
        <v>160</v>
      </c>
      <c r="C38" s="3" t="s">
        <v>159</v>
      </c>
      <c r="D38" s="3" t="s">
        <v>155</v>
      </c>
      <c r="E38" s="3" t="s">
        <v>161</v>
      </c>
      <c r="F38" s="3" t="str">
        <f t="shared" si="1"/>
        <v>対象外</v>
      </c>
    </row>
    <row r="39" spans="1:6" x14ac:dyDescent="0.4">
      <c r="A39" s="3" t="str">
        <f t="shared" si="0"/>
        <v>C共同住宅3地域</v>
      </c>
      <c r="B39" s="3" t="s">
        <v>160</v>
      </c>
      <c r="C39" s="3" t="s">
        <v>159</v>
      </c>
      <c r="D39" s="3" t="s">
        <v>156</v>
      </c>
      <c r="E39" s="3" t="s">
        <v>161</v>
      </c>
      <c r="F39" s="3" t="str">
        <f t="shared" si="1"/>
        <v>対象外</v>
      </c>
    </row>
    <row r="40" spans="1:6" x14ac:dyDescent="0.4">
      <c r="A40" s="3" t="str">
        <f t="shared" si="0"/>
        <v>C共同住宅4地域</v>
      </c>
      <c r="B40" s="3" t="s">
        <v>160</v>
      </c>
      <c r="C40" s="3" t="s">
        <v>159</v>
      </c>
      <c r="D40" s="3" t="s">
        <v>157</v>
      </c>
      <c r="E40" s="3" t="s">
        <v>124</v>
      </c>
      <c r="F40" s="3" t="str">
        <f t="shared" si="1"/>
        <v>対象</v>
      </c>
    </row>
    <row r="41" spans="1:6" x14ac:dyDescent="0.4">
      <c r="A41" s="3" t="str">
        <f t="shared" si="0"/>
        <v>C共同住宅5～7地域</v>
      </c>
      <c r="B41" s="3" t="s">
        <v>160</v>
      </c>
      <c r="C41" s="3" t="s">
        <v>159</v>
      </c>
      <c r="D41" s="3" t="s">
        <v>158</v>
      </c>
      <c r="E41" s="3" t="s">
        <v>124</v>
      </c>
      <c r="F41" s="3" t="str">
        <f t="shared" si="1"/>
        <v>対象</v>
      </c>
    </row>
    <row r="42" spans="1:6" x14ac:dyDescent="0.4">
      <c r="A42" s="3" t="str">
        <f t="shared" si="0"/>
        <v>D戸建住宅1～2地域</v>
      </c>
      <c r="B42" s="3" t="s">
        <v>15</v>
      </c>
      <c r="C42" s="3" t="s">
        <v>154</v>
      </c>
      <c r="D42" s="3" t="s">
        <v>155</v>
      </c>
      <c r="E42" s="3" t="s">
        <v>161</v>
      </c>
      <c r="F42" s="3" t="str">
        <f t="shared" si="1"/>
        <v>対象外</v>
      </c>
    </row>
    <row r="43" spans="1:6" x14ac:dyDescent="0.4">
      <c r="A43" s="3" t="str">
        <f t="shared" si="0"/>
        <v>D戸建住宅3地域</v>
      </c>
      <c r="B43" s="3" t="s">
        <v>15</v>
      </c>
      <c r="C43" s="3" t="s">
        <v>154</v>
      </c>
      <c r="D43" s="3" t="s">
        <v>156</v>
      </c>
      <c r="E43" s="3" t="s">
        <v>161</v>
      </c>
      <c r="F43" s="3" t="str">
        <f t="shared" si="1"/>
        <v>対象外</v>
      </c>
    </row>
    <row r="44" spans="1:6" x14ac:dyDescent="0.4">
      <c r="A44" s="3" t="str">
        <f t="shared" si="0"/>
        <v>D戸建住宅4地域</v>
      </c>
      <c r="B44" s="3" t="s">
        <v>15</v>
      </c>
      <c r="C44" s="3" t="s">
        <v>154</v>
      </c>
      <c r="D44" s="3" t="s">
        <v>157</v>
      </c>
      <c r="E44" s="3" t="s">
        <v>125</v>
      </c>
      <c r="F44" s="3" t="str">
        <f t="shared" si="1"/>
        <v>対象外</v>
      </c>
    </row>
    <row r="45" spans="1:6" x14ac:dyDescent="0.4">
      <c r="A45" s="3" t="str">
        <f t="shared" si="0"/>
        <v>D戸建住宅5～7地域</v>
      </c>
      <c r="B45" s="3" t="s">
        <v>15</v>
      </c>
      <c r="C45" s="3" t="s">
        <v>154</v>
      </c>
      <c r="D45" s="3" t="s">
        <v>158</v>
      </c>
      <c r="E45" s="3" t="s">
        <v>125</v>
      </c>
      <c r="F45" s="3" t="str">
        <f t="shared" si="1"/>
        <v>対象外</v>
      </c>
    </row>
    <row r="46" spans="1:6" x14ac:dyDescent="0.4">
      <c r="A46" s="3" t="str">
        <f t="shared" si="0"/>
        <v>D共同住宅1～2地域</v>
      </c>
      <c r="B46" s="3" t="s">
        <v>15</v>
      </c>
      <c r="C46" s="3" t="s">
        <v>159</v>
      </c>
      <c r="D46" s="3" t="s">
        <v>155</v>
      </c>
      <c r="E46" s="3" t="s">
        <v>161</v>
      </c>
      <c r="F46" s="3" t="str">
        <f t="shared" si="1"/>
        <v>対象外</v>
      </c>
    </row>
    <row r="47" spans="1:6" x14ac:dyDescent="0.4">
      <c r="A47" s="3" t="str">
        <f t="shared" si="0"/>
        <v>D共同住宅3地域</v>
      </c>
      <c r="B47" s="3" t="s">
        <v>15</v>
      </c>
      <c r="C47" s="3" t="s">
        <v>159</v>
      </c>
      <c r="D47" s="3" t="s">
        <v>156</v>
      </c>
      <c r="E47" s="3" t="s">
        <v>161</v>
      </c>
      <c r="F47" s="3" t="str">
        <f t="shared" si="1"/>
        <v>対象外</v>
      </c>
    </row>
    <row r="48" spans="1:6" x14ac:dyDescent="0.4">
      <c r="A48" s="3" t="str">
        <f t="shared" si="0"/>
        <v>D共同住宅4地域</v>
      </c>
      <c r="B48" s="3" t="s">
        <v>15</v>
      </c>
      <c r="C48" s="3" t="s">
        <v>159</v>
      </c>
      <c r="D48" s="3" t="s">
        <v>157</v>
      </c>
      <c r="E48" s="3" t="s">
        <v>125</v>
      </c>
      <c r="F48" s="3" t="str">
        <f t="shared" si="1"/>
        <v>対象外</v>
      </c>
    </row>
    <row r="49" spans="1:6" x14ac:dyDescent="0.4">
      <c r="A49" s="3" t="str">
        <f t="shared" si="0"/>
        <v>D共同住宅5～7地域</v>
      </c>
      <c r="B49" s="3" t="s">
        <v>15</v>
      </c>
      <c r="C49" s="3" t="s">
        <v>159</v>
      </c>
      <c r="D49" s="3" t="s">
        <v>158</v>
      </c>
      <c r="E49" s="3" t="s">
        <v>125</v>
      </c>
      <c r="F49" s="3" t="str">
        <f t="shared" si="1"/>
        <v>対象外</v>
      </c>
    </row>
    <row r="50" spans="1:6" x14ac:dyDescent="0.4">
      <c r="A50" s="3" t="str">
        <f t="shared" si="0"/>
        <v>E戸建住宅1～2地域</v>
      </c>
      <c r="B50" s="3" t="s">
        <v>20</v>
      </c>
      <c r="C50" s="3" t="s">
        <v>154</v>
      </c>
      <c r="D50" s="3" t="s">
        <v>155</v>
      </c>
      <c r="E50" s="3" t="s">
        <v>161</v>
      </c>
      <c r="F50" s="3" t="str">
        <f t="shared" si="1"/>
        <v>対象外</v>
      </c>
    </row>
    <row r="51" spans="1:6" x14ac:dyDescent="0.4">
      <c r="A51" s="3" t="str">
        <f t="shared" si="0"/>
        <v>E戸建住宅3地域</v>
      </c>
      <c r="B51" s="3" t="s">
        <v>20</v>
      </c>
      <c r="C51" s="3" t="s">
        <v>154</v>
      </c>
      <c r="D51" s="3" t="s">
        <v>156</v>
      </c>
      <c r="E51" s="3" t="s">
        <v>161</v>
      </c>
      <c r="F51" s="3" t="str">
        <f t="shared" si="1"/>
        <v>対象外</v>
      </c>
    </row>
    <row r="52" spans="1:6" x14ac:dyDescent="0.4">
      <c r="A52" s="3" t="str">
        <f t="shared" si="0"/>
        <v>E戸建住宅4地域</v>
      </c>
      <c r="B52" s="3" t="s">
        <v>20</v>
      </c>
      <c r="C52" s="3" t="s">
        <v>154</v>
      </c>
      <c r="D52" s="3" t="s">
        <v>157</v>
      </c>
      <c r="E52" s="3" t="s">
        <v>161</v>
      </c>
      <c r="F52" s="3" t="str">
        <f t="shared" si="1"/>
        <v>対象外</v>
      </c>
    </row>
    <row r="53" spans="1:6" x14ac:dyDescent="0.4">
      <c r="A53" s="3" t="str">
        <f t="shared" si="0"/>
        <v>E戸建住宅5～7地域</v>
      </c>
      <c r="B53" s="3" t="s">
        <v>20</v>
      </c>
      <c r="C53" s="3" t="s">
        <v>154</v>
      </c>
      <c r="D53" s="3" t="s">
        <v>158</v>
      </c>
      <c r="E53" s="3" t="s">
        <v>125</v>
      </c>
      <c r="F53" s="3" t="str">
        <f t="shared" si="1"/>
        <v>対象外</v>
      </c>
    </row>
    <row r="54" spans="1:6" x14ac:dyDescent="0.4">
      <c r="A54" s="3" t="str">
        <f t="shared" si="0"/>
        <v>E共同住宅1～2地域</v>
      </c>
      <c r="B54" s="3" t="s">
        <v>20</v>
      </c>
      <c r="C54" s="3" t="s">
        <v>159</v>
      </c>
      <c r="D54" s="3" t="s">
        <v>155</v>
      </c>
      <c r="E54" s="3" t="s">
        <v>161</v>
      </c>
      <c r="F54" s="3" t="str">
        <f t="shared" si="1"/>
        <v>対象外</v>
      </c>
    </row>
    <row r="55" spans="1:6" x14ac:dyDescent="0.4">
      <c r="A55" s="3" t="str">
        <f t="shared" si="0"/>
        <v>E共同住宅3地域</v>
      </c>
      <c r="B55" s="3" t="s">
        <v>20</v>
      </c>
      <c r="C55" s="3" t="s">
        <v>159</v>
      </c>
      <c r="D55" s="3" t="s">
        <v>156</v>
      </c>
      <c r="E55" s="3" t="s">
        <v>161</v>
      </c>
      <c r="F55" s="3" t="str">
        <f t="shared" si="1"/>
        <v>対象外</v>
      </c>
    </row>
    <row r="56" spans="1:6" x14ac:dyDescent="0.4">
      <c r="A56" s="3" t="str">
        <f t="shared" si="0"/>
        <v>E共同住宅4地域</v>
      </c>
      <c r="B56" s="3" t="s">
        <v>20</v>
      </c>
      <c r="C56" s="3" t="s">
        <v>159</v>
      </c>
      <c r="D56" s="3" t="s">
        <v>157</v>
      </c>
      <c r="E56" s="3" t="s">
        <v>161</v>
      </c>
      <c r="F56" s="3" t="str">
        <f t="shared" si="1"/>
        <v>対象外</v>
      </c>
    </row>
    <row r="57" spans="1:6" x14ac:dyDescent="0.4">
      <c r="A57" s="3" t="str">
        <f t="shared" si="0"/>
        <v>E共同住宅5～7地域</v>
      </c>
      <c r="B57" s="3" t="s">
        <v>20</v>
      </c>
      <c r="C57" s="3" t="s">
        <v>159</v>
      </c>
      <c r="D57" s="3" t="s">
        <v>158</v>
      </c>
      <c r="E57" s="3" t="s">
        <v>125</v>
      </c>
      <c r="F57" s="3" t="str">
        <f t="shared" si="1"/>
        <v>対象外</v>
      </c>
    </row>
    <row r="58" spans="1:6" x14ac:dyDescent="0.4">
      <c r="A58" s="3" t="str">
        <f t="shared" si="0"/>
        <v>Y戸建住宅8地域</v>
      </c>
      <c r="B58" s="3" t="s">
        <v>162</v>
      </c>
      <c r="C58" s="3" t="s">
        <v>154</v>
      </c>
      <c r="D58" s="3" t="s">
        <v>163</v>
      </c>
      <c r="E58" s="3" t="s">
        <v>124</v>
      </c>
      <c r="F58" s="3" t="str">
        <f t="shared" si="1"/>
        <v>対象</v>
      </c>
    </row>
    <row r="59" spans="1:6" x14ac:dyDescent="0.4">
      <c r="A59" s="3" t="str">
        <f t="shared" si="0"/>
        <v>Y共同住宅8地域</v>
      </c>
      <c r="B59" s="3" t="s">
        <v>162</v>
      </c>
      <c r="C59" s="3" t="s">
        <v>159</v>
      </c>
      <c r="D59" s="3" t="s">
        <v>163</v>
      </c>
      <c r="E59" s="3" t="s">
        <v>124</v>
      </c>
      <c r="F59" s="3" t="str">
        <f t="shared" si="1"/>
        <v>対象</v>
      </c>
    </row>
    <row r="60" spans="1:6" x14ac:dyDescent="0.4">
      <c r="A60" s="3" t="str">
        <f t="shared" si="0"/>
        <v>Z戸建住宅8地域</v>
      </c>
      <c r="B60" s="3" t="s">
        <v>164</v>
      </c>
      <c r="C60" s="3" t="s">
        <v>154</v>
      </c>
      <c r="D60" s="3" t="s">
        <v>163</v>
      </c>
      <c r="E60" s="3" t="s">
        <v>124</v>
      </c>
      <c r="F60" s="3" t="str">
        <f t="shared" si="1"/>
        <v>対象</v>
      </c>
    </row>
    <row r="61" spans="1:6" x14ac:dyDescent="0.4">
      <c r="A61" s="3" t="str">
        <f t="shared" si="0"/>
        <v>Z共同住宅8地域</v>
      </c>
      <c r="B61" s="3" t="s">
        <v>164</v>
      </c>
      <c r="C61" s="3" t="s">
        <v>159</v>
      </c>
      <c r="D61" s="3" t="s">
        <v>163</v>
      </c>
      <c r="E61" s="3" t="s">
        <v>124</v>
      </c>
      <c r="F61" s="3" t="str">
        <f t="shared" si="1"/>
        <v>対象</v>
      </c>
    </row>
  </sheetData>
  <phoneticPr fontId="3"/>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FB7FB4E3F3884CA5E9D39FD34BABD8" ma:contentTypeVersion="14" ma:contentTypeDescription="新しいドキュメントを作成します。" ma:contentTypeScope="" ma:versionID="da23bd4e296fe4faad76aa3184d8e94a">
  <xsd:schema xmlns:xsd="http://www.w3.org/2001/XMLSchema" xmlns:xs="http://www.w3.org/2001/XMLSchema" xmlns:p="http://schemas.microsoft.com/office/2006/metadata/properties" xmlns:ns2="f0fc40b5-0137-413d-b08b-f14be2a0c0e4" xmlns:ns3="dfd569ee-a108-48e8-8367-6caeb7d66a63" xmlns:ns4="a26607ab-acce-4977-bcf4-b0f01afe3773" targetNamespace="http://schemas.microsoft.com/office/2006/metadata/properties" ma:root="true" ma:fieldsID="cb850c052d4f7c86c1d0c268b0699da6" ns2:_="" ns3:_="" ns4:_="">
    <xsd:import namespace="f0fc40b5-0137-413d-b08b-f14be2a0c0e4"/>
    <xsd:import namespace="dfd569ee-a108-48e8-8367-6caeb7d66a63"/>
    <xsd:import namespace="a26607ab-acce-4977-bcf4-b0f01afe377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lcf76f155ced4ddcb4097134ff3c332f" minOccurs="0"/>
                <xsd:element ref="ns4: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4:SharedWithUsers" minOccurs="0"/>
                <xsd:element ref="ns4:SharedWithDetail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fc40b5-0137-413d-b08b-f14be2a0c0e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fd569ee-a108-48e8-8367-6caeb7d66a6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48e9c2bd-e334-435e-baf5-cfb9b5657358"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26607ab-acce-4977-bcf4-b0f01afe3773"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953E2A68-EBCB-4753-B6F4-DA585A98B4A4}" ma:internalName="TaxCatchAll" ma:showField="CatchAllData" ma:web="{f0fc40b5-0137-413d-b08b-f14be2a0c0e4}">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a26607ab-acce-4977-bcf4-b0f01afe3773" xsi:nil="true"/>
    <lcf76f155ced4ddcb4097134ff3c332f xmlns="dfd569ee-a108-48e8-8367-6caeb7d66a63">
      <Terms xmlns="http://schemas.microsoft.com/office/infopath/2007/PartnerControls"/>
    </lcf76f155ced4ddcb4097134ff3c332f>
    <_dlc_DocId xmlns="f0fc40b5-0137-413d-b08b-f14be2a0c0e4">JPFS0072-2018251719-1207</_dlc_DocId>
    <_dlc_DocIdUrl xmlns="f0fc40b5-0137-413d-b08b-f14be2a0c0e4">
      <Url>https://lixilgroup.sharepoint.com/sites/JPFS0072/_layouts/15/DocIdRedir.aspx?ID=JPFS0072-2018251719-1207</Url>
      <Description>JPFS0072-2018251719-1207</Description>
    </_dlc_DocIdUrl>
  </documentManagement>
</p:properties>
</file>

<file path=customXml/itemProps1.xml><?xml version="1.0" encoding="utf-8"?>
<ds:datastoreItem xmlns:ds="http://schemas.openxmlformats.org/officeDocument/2006/customXml" ds:itemID="{F6F5EC97-BBCD-4E17-ABF9-735614EE37FF}"/>
</file>

<file path=customXml/itemProps2.xml><?xml version="1.0" encoding="utf-8"?>
<ds:datastoreItem xmlns:ds="http://schemas.openxmlformats.org/officeDocument/2006/customXml" ds:itemID="{FA160F09-F931-4996-A68C-455146D42F47}"/>
</file>

<file path=customXml/itemProps3.xml><?xml version="1.0" encoding="utf-8"?>
<ds:datastoreItem xmlns:ds="http://schemas.openxmlformats.org/officeDocument/2006/customXml" ds:itemID="{8BEFC10F-77DF-444E-ACA3-BDFB892DF250}"/>
</file>

<file path=customXml/itemProps4.xml><?xml version="1.0" encoding="utf-8"?>
<ds:datastoreItem xmlns:ds="http://schemas.openxmlformats.org/officeDocument/2006/customXml" ds:itemID="{E784190C-0BE9-4C95-8A3A-1D613440D9E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67</vt:i4>
      </vt:variant>
    </vt:vector>
  </HeadingPairs>
  <TitlesOfParts>
    <vt:vector size="75" baseType="lpstr">
      <vt:lpstr>サイズ</vt:lpstr>
      <vt:lpstr>LIXIL対象製品リスト</vt:lpstr>
      <vt:lpstr>補助額を調べる</vt:lpstr>
      <vt:lpstr>ドア扉交換適合製品</vt:lpstr>
      <vt:lpstr>開閉形式記号</vt:lpstr>
      <vt:lpstr>補助額</vt:lpstr>
      <vt:lpstr>名前定義</vt:lpstr>
      <vt:lpstr>こどもエコグレード</vt:lpstr>
      <vt:lpstr>LIXIL対象製品リスト!Print_Area</vt:lpstr>
      <vt:lpstr>ドア扉交換適合製品!Print_Area</vt:lpstr>
      <vt:lpstr>開閉形式記号!Print_Area</vt:lpstr>
      <vt:lpstr>名前定義!Print_Area</vt:lpstr>
      <vt:lpstr>LIXIL対象製品リスト!Print_Titles</vt:lpstr>
      <vt:lpstr>名前定義!Print_Titles</vt:lpstr>
      <vt:lpstr>製品名一覧</vt:lpstr>
      <vt:lpstr>断熱等</vt:lpstr>
      <vt:lpstr>断熱等リトビラ玄関ドア_ｋ２仕様_ガラス入り_採風仕様含む_８地域向け_</vt:lpstr>
      <vt:lpstr>断熱等リトビラ玄関ドア_ｋ２仕様_ガラス入り_採風仕様含む_８地域向け_ドア_開き戸_D_</vt:lpstr>
      <vt:lpstr>断熱等リトビラ玄関ドア_ｋ２仕様_ガラス無し__８地域向け_</vt:lpstr>
      <vt:lpstr>断熱等リトビラ玄関ドア_ｋ２仕様_ガラス無し__８地域向け_ドア_開き戸_D_</vt:lpstr>
      <vt:lpstr>断熱等リトビラ玄関ドア_ｋ２仕様_袖_ランマ無し_ガラス入り_ポスト無し_採風仕様含む</vt:lpstr>
      <vt:lpstr>断熱等リトビラ玄関ドア_ｋ２仕様_袖_ランマ無し_ガラス入り_ポスト無し_採風仕様含むドア_開き戸_D_</vt:lpstr>
      <vt:lpstr>断熱等リトビラ玄関ドア_ｋ２仕様_袖_ランマ無し_ガラス入り_ポスト有り_採風仕様含む</vt:lpstr>
      <vt:lpstr>断熱等リトビラ玄関ドア_ｋ２仕様_袖_ランマ無し_ガラス入り_ポスト有り_採風仕様含むドア_開き戸_D_</vt:lpstr>
      <vt:lpstr>断熱等リトビラ玄関ドア_ｋ２仕様_袖_ランマ無し_ガラス無し_ポスト無し_</vt:lpstr>
      <vt:lpstr>断熱等リトビラ玄関ドア_ｋ２仕様_袖_ランマ無し_ガラス無し_ポスト無し_ドア_開き戸_D_</vt:lpstr>
      <vt:lpstr>断熱等リトビラ玄関ドア_ｋ２仕様_袖_ランマ無し_ガラス無し_ポスト有り_</vt:lpstr>
      <vt:lpstr>断熱等リトビラ玄関ドア_ｋ２仕様_袖_ランマ無し_ガラス無し_ポスト有り_ドア_開き戸_D_</vt:lpstr>
      <vt:lpstr>断熱等リトビラ玄関ドア_ｋ４仕様_ガラス入り_採風仕様含む_８地域向け_</vt:lpstr>
      <vt:lpstr>断熱等リトビラ玄関ドア_ｋ４仕様_ガラス入り_採風仕様含む_８地域向け_ドア_開き戸_D_</vt:lpstr>
      <vt:lpstr>断熱等リトビラ玄関ドア_ｋ４仕様_ガラス無し__８地域向け_</vt:lpstr>
      <vt:lpstr>断熱等リトビラ玄関ドア_ｋ４仕様_ガラス無し__８地域向け_ドア_開き戸_D_</vt:lpstr>
      <vt:lpstr>断熱等リトビラ玄関ドア_ｋ４仕様_袖_ランマ無し_ガラス入り_ポスト無し_採風仕様含む</vt:lpstr>
      <vt:lpstr>断熱等リトビラ玄関ドア_ｋ４仕様_袖_ランマ無し_ガラス入り_ポスト無し_採風仕様含むドア_開き戸_D_</vt:lpstr>
      <vt:lpstr>断熱等リトビラ玄関ドア_ｋ４仕様_袖_ランマ無し_ガラス入り_ポスト有り_採風仕様含む</vt:lpstr>
      <vt:lpstr>断熱等リトビラ玄関ドア_ｋ４仕様_袖_ランマ無し_ガラス入り_ポスト有り_採風仕様含むドア_開き戸_D_</vt:lpstr>
      <vt:lpstr>断熱等リトビラ玄関ドア_ｋ４仕様_袖_ランマ無し_ガラス無し_ポスト無し_</vt:lpstr>
      <vt:lpstr>断熱等リトビラ玄関ドア_ｋ４仕様_袖_ランマ無し_ガラス無し_ポスト無し_ドア_開き戸_D_</vt:lpstr>
      <vt:lpstr>断熱等リトビラ玄関ドア_ｋ４仕様_袖_ランマ無し_ガラス無し_ポスト有り_</vt:lpstr>
      <vt:lpstr>断熱等リトビラ玄関ドア_ｋ４仕様_袖_ランマ無し_ガラス無し_ポスト有り_ドア_開き戸_D_</vt:lpstr>
      <vt:lpstr>断熱等扉交換用ドア_ハニカム_袖_ランマ無し_ガラス入り_</vt:lpstr>
      <vt:lpstr>断熱等扉交換用ドア_ハニカム_袖_ランマ無し_ガラス入り__８地域向け_</vt:lpstr>
      <vt:lpstr>断熱等扉交換用ドア_ハニカム_袖_ランマ無し_ガラス入り__８地域向け_ドア_開き戸_D_</vt:lpstr>
      <vt:lpstr>断熱等扉交換用ドア_ハニカム_袖_ランマ無し_ガラス入り_ドア_開き戸_D_</vt:lpstr>
      <vt:lpstr>断熱等扉交換用ドア_ハニカム_袖_ランマ無し_ガラス入り_ポスト無し_</vt:lpstr>
      <vt:lpstr>断熱等扉交換用ドア_ハニカム_袖_ランマ無し_ガラス入り_ポスト無し_ドア_開き戸_D_</vt:lpstr>
      <vt:lpstr>断熱等扉交換用ドア_ハニカム_袖_ランマ無し_ガラス無し_</vt:lpstr>
      <vt:lpstr>断熱等扉交換用ドア_ハニカム_袖_ランマ無し_ガラス無し__８地域向け_</vt:lpstr>
      <vt:lpstr>断熱等扉交換用ドア_ハニカム_袖_ランマ無し_ガラス無し__８地域向け_ドア_開き戸_D_</vt:lpstr>
      <vt:lpstr>断熱等扉交換用ドア_ハニカム_袖_ランマ無し_ガラス無し_ドア_開き戸_D_</vt:lpstr>
      <vt:lpstr>断熱等扉交換用ドア_フラッシュ_袖_ランマ無し_ガラス入り_</vt:lpstr>
      <vt:lpstr>断熱等扉交換用ドア_フラッシュ_袖_ランマ無し_ガラス入り__８地域向け_</vt:lpstr>
      <vt:lpstr>断熱等扉交換用ドア_フラッシュ_袖_ランマ無し_ガラス入り__８地域向け_ドア_開き戸_D_</vt:lpstr>
      <vt:lpstr>断熱等扉交換用ドア_フラッシュ_袖_ランマ無し_ガラス入り_ドア_開き戸_D_</vt:lpstr>
      <vt:lpstr>断熱等扉交換用ドア_フラッシュ_袖_ランマ無し_ガラス無し_</vt:lpstr>
      <vt:lpstr>断熱等扉交換用ドア_フラッシュ_袖_ランマ無し_ガラス無し__８地域向け_</vt:lpstr>
      <vt:lpstr>断熱等扉交換用ドア_フラッシュ_袖_ランマ無し_ガラス無し__８地域向け_ドア_開き戸_D_</vt:lpstr>
      <vt:lpstr>断熱等扉交換用ドア_フラッシュ_袖_ランマ無し_ガラス無し_ドア_開き戸_D_</vt:lpstr>
      <vt:lpstr>断熱等扉交換用引戸_ハニカム_袖_ランマ無し_ガラス無し_</vt:lpstr>
      <vt:lpstr>断熱等扉交換用引戸_ハニカム_袖_ランマ無し_ガラス無し__８地域向け_</vt:lpstr>
      <vt:lpstr>断熱等扉交換用引戸_ハニカム_袖_ランマ無し_ガラス無し__８地域向け_引戸_E_</vt:lpstr>
      <vt:lpstr>断熱等扉交換用引戸_ハニカム_袖_ランマ無し_ガラス無し_引戸_E_</vt:lpstr>
      <vt:lpstr>断熱等扉交換用引戸_フラッシュ_袖_ランマ無し_ガラス入り_</vt:lpstr>
      <vt:lpstr>断熱等扉交換用引戸_フラッシュ_袖_ランマ無し_ガラス入り__８地域向け_</vt:lpstr>
      <vt:lpstr>断熱等扉交換用引戸_フラッシュ_袖_ランマ無し_ガラス入り__８地域向け_引戸_E_</vt:lpstr>
      <vt:lpstr>断熱等扉交換用引戸_フラッシュ_袖_ランマ無し_ガラス入り_引戸_E_</vt:lpstr>
      <vt:lpstr>断熱等扉交換用引戸_フラッシュ_袖_ランマ無し_ガラス無し_</vt:lpstr>
      <vt:lpstr>断熱等扉交換用引戸_フラッシュ_袖_ランマ無し_ガラス無し__８地域向け_</vt:lpstr>
      <vt:lpstr>断熱等扉交換用引戸_フラッシュ_袖_ランマ無し_ガラス無し__８地域向け_引戸_E_</vt:lpstr>
      <vt:lpstr>断熱等扉交換用引戸_フラッシュ_袖_ランマ無し_ガラス無し_引戸_E_</vt:lpstr>
      <vt:lpstr>防音</vt:lpstr>
      <vt:lpstr>防音リトビラ玄関ドア_ｋ２仕様</vt:lpstr>
      <vt:lpstr>防音リトビラ玄関ドア_ｋ２仕様ドア_開き戸_D_</vt:lpstr>
      <vt:lpstr>防音リトビラ玄関ドア_ｋ４仕様</vt:lpstr>
      <vt:lpstr>防音リトビラ玄関ドア_ｋ４仕様ドア_開き戸_D_</vt:lpstr>
    </vt:vector>
  </TitlesOfParts>
  <Company>LIXIL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大利 知之(Tomoyuki Otoshi)</dc:creator>
  <cp:lastModifiedBy>大利 知之(Tomoyuki Otoshi)</cp:lastModifiedBy>
  <dcterms:created xsi:type="dcterms:W3CDTF">2024-01-28T23:43:55Z</dcterms:created>
  <dcterms:modified xsi:type="dcterms:W3CDTF">2024-02-05T03:55:02Z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0x010100DFFB7FB4E3F3884CA5E9D39FD34BABD8</vt:lpwstr>
  </property>
  <property fmtid="{D5CDD505-2E9C-101B-9397-08002B2CF9AE}" pid="3" name="_dlc_DocIdItemGuid">
    <vt:lpwstr>9dd04853-cc98-43bd-8dc8-7db3124b686a</vt:lpwstr>
  </property>
  <property fmtid="{D5CDD505-2E9C-101B-9397-08002B2CF9AE}" pid="4" name="MediaServiceImageTags">
    <vt:lpwstr/>
  </property>
</Properties>
</file>